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tual\Mis documentos\Laboral\2018\Trimestrales\3. Tercer Trimestre\Anexos\03. No imprimibles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'C1'!$A$8:$K$1557</definedName>
    <definedName name="_xlnm._FilterDatabase" localSheetId="1" hidden="1">'C2'!$A$8:$M$967</definedName>
    <definedName name="_xlnm.Print_Area" localSheetId="0">'C1'!$A$1:$K$1561</definedName>
    <definedName name="_xlnm.Print_Area" localSheetId="1">'C2'!$A$1:$M$970</definedName>
    <definedName name="_xlnm.Print_Titles" localSheetId="0">'C1'!$1:$7</definedName>
    <definedName name="_xlnm.Print_Titles" localSheetId="1">'C2'!$1:$7</definedName>
  </definedNames>
  <calcPr calcId="152511"/>
</workbook>
</file>

<file path=xl/calcChain.xml><?xml version="1.0" encoding="utf-8"?>
<calcChain xmlns="http://schemas.openxmlformats.org/spreadsheetml/2006/main">
  <c r="L10" i="2" l="1"/>
  <c r="L9" i="2" s="1"/>
  <c r="L8" i="2" s="1"/>
  <c r="K10" i="2"/>
  <c r="K9" i="2" s="1"/>
  <c r="K8" i="2" s="1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J10" i="1"/>
  <c r="J9" i="1" s="1"/>
  <c r="J8" i="1" s="1"/>
  <c r="I10" i="1" l="1"/>
  <c r="I9" i="1" s="1"/>
  <c r="I8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 l="1"/>
  <c r="K1556" i="1"/>
  <c r="K1557" i="1"/>
  <c r="M967" i="2" l="1"/>
  <c r="M966" i="2"/>
  <c r="M965" i="2"/>
  <c r="K8" i="1" l="1"/>
  <c r="K10" i="1"/>
  <c r="K9" i="1" l="1"/>
  <c r="M10" i="2" l="1"/>
  <c r="M8" i="2" l="1"/>
  <c r="M9" i="2"/>
</calcChain>
</file>

<file path=xl/sharedStrings.xml><?xml version="1.0" encoding="utf-8"?>
<sst xmlns="http://schemas.openxmlformats.org/spreadsheetml/2006/main" count="3497" uniqueCount="2436">
  <si>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</si>
  <si>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</si>
  <si>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</si>
  <si>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</si>
  <si>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</si>
  <si>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</si>
  <si>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</si>
  <si>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</si>
  <si>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</si>
  <si>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</si>
  <si>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</si>
  <si>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</si>
  <si>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</si>
  <si>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</si>
  <si>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</si>
  <si>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</si>
  <si>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</si>
  <si>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</si>
  <si>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</si>
  <si>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</si>
  <si>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</si>
  <si>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</si>
  <si>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</si>
  <si>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</si>
  <si>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</si>
  <si>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</si>
  <si>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 xml:space="preserve">Informes sobre la Situación Económica,
las Finanzas Públicas y la Deuda Pública </t>
  </si>
  <si>
    <r>
      <t xml:space="preserve">Autorizado </t>
    </r>
    <r>
      <rPr>
        <b/>
        <vertAlign val="superscript"/>
        <sz val="9"/>
        <rFont val="Soberana Sans"/>
        <family val="3"/>
      </rPr>
      <t>1_/</t>
    </r>
  </si>
  <si>
    <t>Aprobado</t>
  </si>
  <si>
    <t>Mantenimiento de Infraestructura</t>
  </si>
  <si>
    <t>Poder Judicial</t>
  </si>
  <si>
    <t>Instituto Nacional Electoral</t>
  </si>
  <si>
    <t>Comisión Nacional de los Derechos Humanos</t>
  </si>
  <si>
    <t>Comisión Federal de Competencia Económica</t>
  </si>
  <si>
    <t>Instituto Nacional para la Evaluación de la Educación</t>
  </si>
  <si>
    <t>Instituto Federal de Telecomunicaciones</t>
  </si>
  <si>
    <t>Instituto Nacional de Transparencia, Acceso a la Información y Protección de Datos Personales</t>
  </si>
  <si>
    <t>INEG</t>
  </si>
  <si>
    <t>Información Nacional Estadística y Geográfica</t>
  </si>
  <si>
    <t>Tribunal Federal de Justicia Administrativa</t>
  </si>
  <si>
    <t>Tribunal Federal de Justicia Administrativa</t>
  </si>
  <si>
    <t>Ramos Administrativos</t>
  </si>
  <si>
    <t>Oficina de la Presidencia de la República</t>
  </si>
  <si>
    <t>Gobernación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</si>
  <si>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</si>
  <si>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</si>
  <si>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</si>
  <si>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</si>
  <si>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</si>
  <si>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</si>
  <si>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</si>
  <si>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</si>
  <si>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</si>
  <si>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</si>
  <si>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</si>
  <si>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</si>
  <si>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Centro de Investigación y Seguridad Nacional</t>
  </si>
  <si>
    <t>K00</t>
  </si>
  <si>
    <t>Instituto Nacional de Migración</t>
  </si>
  <si>
    <t>L00</t>
  </si>
  <si>
    <t>Policía Federal  </t>
  </si>
  <si>
    <t>M00</t>
  </si>
  <si>
    <t>Secretaría Técnica de la Comisión Calificadora de Publicaciones y Revistas Ilustradas</t>
  </si>
  <si>
    <t>N00</t>
  </si>
  <si>
    <t>Coordinación General de la Comisión Mexicana de Ayuda a Refugiados</t>
  </si>
  <si>
    <t>O00</t>
  </si>
  <si>
    <t>Servicio de Protección Federal  </t>
  </si>
  <si>
    <t>P00</t>
  </si>
  <si>
    <t>Secretaría Ejecutiva del Sistema Nacional para la Protección Integral de Niñas, Niños y Adolescentes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</si>
  <si>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</si>
  <si>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</si>
  <si>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</si>
  <si>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</si>
  <si>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</si>
  <si>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</si>
  <si>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</si>
  <si>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</si>
  <si>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W00</t>
  </si>
  <si>
    <t>Secretariado Ejecutivo del Sistema Nacional de Seguridad Pública</t>
  </si>
  <si>
    <t>Entidades apoyadas</t>
  </si>
  <si>
    <t>EZN</t>
  </si>
  <si>
    <t>Archivo General de la Nación</t>
  </si>
  <si>
    <t>EZQ</t>
  </si>
  <si>
    <t>Consejo Nacional para Prevenir la Discriminación</t>
  </si>
  <si>
    <t>Relaciones Exteriores</t>
  </si>
  <si>
    <t>B00</t>
  </si>
  <si>
    <t>Sección Mexicana de la Comisión Internacional de Límites y Aguas entre México y Estados Unidos</t>
  </si>
  <si>
    <t>C00</t>
  </si>
  <si>
    <t>Secciones Mexicanas de las Comisiones Internacionales de Límites y Aguas entre México y Guatemala, y entre México y Belice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</si>
  <si>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</si>
  <si>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</si>
  <si>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</si>
  <si>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</si>
  <si>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</si>
  <si>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</si>
  <si>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</si>
  <si>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</si>
  <si>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</si>
  <si>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</si>
  <si>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</si>
  <si>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Autoridad Federal para el Desarrollo de las Zonas Económicas Especiales</t>
  </si>
  <si>
    <t>G3A</t>
  </si>
  <si>
    <t>Comisión Nacional para la Protección y Defensa de los Usuarios de Servicios Financieros</t>
  </si>
  <si>
    <t>GSA</t>
  </si>
  <si>
    <t>Agroasemex, S.A.</t>
  </si>
  <si>
    <t>HAN</t>
  </si>
  <si>
    <t>Financiera Nacional de Desarrollo Agropecuario, Rural, Forestal y Pesquero</t>
  </si>
  <si>
    <t>HAS</t>
  </si>
  <si>
    <t>Fondo Especial de Asistencia Técnica y Garantía para Créditos Agropecuarios</t>
  </si>
  <si>
    <t>HAT</t>
  </si>
  <si>
    <t>Fondo de Capitalización e Inversión del Sector Rural</t>
  </si>
  <si>
    <t>HJO</t>
  </si>
  <si>
    <t>Banco del Ahorro Nacional y Servicios Financieros, S.N.C.</t>
  </si>
  <si>
    <t>HKA</t>
  </si>
  <si>
    <t>Servicio de Administración y Enajenación de Bienes</t>
  </si>
  <si>
    <t>Defensa Nacional</t>
  </si>
  <si>
    <t>Agricultura, Ganadería, Desarrollo Rural, Pesca y Alimentación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</si>
  <si>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</si>
  <si>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</si>
  <si>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</si>
  <si>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</si>
  <si>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</si>
  <si>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</si>
  <si>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</si>
  <si>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</si>
  <si>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</si>
  <si>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</si>
  <si>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</si>
  <si>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</si>
  <si>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</si>
  <si>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</si>
  <si>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</si>
  <si>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</si>
  <si>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</si>
  <si>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</si>
  <si>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</si>
  <si>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</si>
  <si>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</si>
  <si>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</si>
  <si>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RJL</t>
  </si>
  <si>
    <t>Instituto Nacional de Pesca y Acuacultura</t>
  </si>
  <si>
    <t>Comunicaciones y Transportes</t>
  </si>
  <si>
    <t>Instituto Mexicano del Transporte</t>
  </si>
  <si>
    <t>Servicios a la Navegación en el Espacio Aéreo Mexicano</t>
  </si>
  <si>
    <t>Agencia Reguladora del Transporte Ferroviario</t>
  </si>
  <si>
    <t>J0U</t>
  </si>
  <si>
    <t>Caminos y Puentes Federales de Ingresos y Servicios Conexos</t>
  </si>
  <si>
    <t>J3C</t>
  </si>
  <si>
    <t>Administración Portuaria Integral de Puerto Madero, S.A. de C.V.</t>
  </si>
  <si>
    <t>J3L</t>
  </si>
  <si>
    <t>Ferrocarril del Istmo de Tehuantepec, S.A. de C.V.</t>
  </si>
  <si>
    <t>J4Q</t>
  </si>
  <si>
    <t>Organismo Promotor de Inversiones en Telecomunicaciones</t>
  </si>
  <si>
    <t>J4V</t>
  </si>
  <si>
    <t>Fideicomiso de Formación y Capacitación para el Personal de la Marina Mercante Nacional</t>
  </si>
  <si>
    <t>J9E</t>
  </si>
  <si>
    <t>Servicio Postal Mexicano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</si>
  <si>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</si>
  <si>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</si>
  <si>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</si>
  <si>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</si>
  <si>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</si>
  <si>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</si>
  <si>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Economía</t>
  </si>
  <si>
    <t>Instituto Nacional del Emprendedor</t>
  </si>
  <si>
    <t>K2H</t>
  </si>
  <si>
    <t>Centro Nacional de Metrología</t>
  </si>
  <si>
    <t>K2W</t>
  </si>
  <si>
    <t>ProMéxico</t>
  </si>
  <si>
    <t>LAT</t>
  </si>
  <si>
    <t>Procuraduría Federal del Consumidor</t>
  </si>
  <si>
    <t>LAU</t>
  </si>
  <si>
    <t>Servicio Geológico Mexicano</t>
  </si>
  <si>
    <t>Educación Pública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</si>
  <si>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</si>
  <si>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</si>
  <si>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</si>
  <si>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</si>
  <si>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</si>
  <si>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</si>
  <si>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Coordinación Nacional del Servicio Profesional Docente</t>
  </si>
  <si>
    <t>Tecnológico Nacional de México</t>
  </si>
  <si>
    <t>Coordinación General @prende.mx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</si>
  <si>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</si>
  <si>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</si>
  <si>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</si>
  <si>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</si>
  <si>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</si>
  <si>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</si>
  <si>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</si>
  <si>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</si>
  <si>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</si>
  <si>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</si>
  <si>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</si>
  <si>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</si>
  <si>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</si>
  <si>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</si>
  <si>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</si>
  <si>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</si>
  <si>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</si>
  <si>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</si>
  <si>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</si>
  <si>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</si>
  <si>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</si>
  <si>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</si>
  <si>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</si>
  <si>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</si>
  <si>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</si>
  <si>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</si>
  <si>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</si>
  <si>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</si>
  <si>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</si>
  <si>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</si>
  <si>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</si>
  <si>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</si>
  <si>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</si>
  <si>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</si>
  <si>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</si>
  <si>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</si>
  <si>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</si>
  <si>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</si>
  <si>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</si>
  <si>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</si>
  <si>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</si>
  <si>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</si>
  <si>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</si>
  <si>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</si>
  <si>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</si>
  <si>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</si>
  <si>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</si>
  <si>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</si>
  <si>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</si>
  <si>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U00</t>
  </si>
  <si>
    <t>Comisión Nacional de Protección Social en Salud</t>
  </si>
  <si>
    <t>Comisión Nacional de Bioética</t>
  </si>
  <si>
    <t>X00</t>
  </si>
  <si>
    <t>Comisión Nacional contra las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</si>
  <si>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</si>
  <si>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</si>
  <si>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</si>
  <si>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</si>
  <si>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</si>
  <si>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</si>
  <si>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</si>
  <si>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</si>
  <si>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</si>
  <si>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</si>
  <si>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</si>
  <si>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</si>
  <si>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</si>
  <si>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</si>
  <si>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</si>
  <si>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</si>
  <si>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</si>
  <si>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</si>
  <si>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</si>
  <si>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</si>
  <si>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</si>
  <si>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</si>
  <si>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</si>
  <si>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</si>
  <si>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</si>
  <si>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</si>
  <si>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</si>
  <si>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</si>
  <si>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</si>
  <si>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</si>
  <si>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</si>
  <si>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</si>
  <si>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</si>
  <si>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</si>
  <si>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</si>
  <si>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</si>
  <si>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</si>
  <si>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</si>
  <si>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</si>
  <si>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</si>
  <si>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</si>
  <si>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</si>
  <si>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</si>
  <si>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</si>
  <si>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</si>
  <si>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</si>
  <si>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</si>
  <si>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</si>
  <si>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</si>
  <si>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Trabajo y Previsión Social</t>
  </si>
  <si>
    <t>Procuraduría Federal de la Defensa del Trabajo</t>
  </si>
  <si>
    <t>Comité Nacional Mixto de Protección al Salario</t>
  </si>
  <si>
    <t>PBJ</t>
  </si>
  <si>
    <t>Comisión Nacional de los Salarios Mínimos</t>
  </si>
  <si>
    <t>Desarrollo Agrario, Territorial y Urbano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</si>
  <si>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</si>
  <si>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</si>
  <si>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</si>
  <si>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</si>
  <si>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</si>
  <si>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</si>
  <si>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</si>
  <si>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QIQ</t>
  </si>
  <si>
    <t>Fideicomiso Fondo Nacional de Habitaciones Populares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</si>
  <si>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</si>
  <si>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</si>
  <si>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</si>
  <si>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</si>
  <si>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  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</si>
  <si>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</si>
  <si>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</si>
  <si>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</si>
  <si>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</si>
  <si>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</si>
  <si>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</si>
  <si>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Procuraduría General de la República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</si>
  <si>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</si>
  <si>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</si>
  <si>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</si>
  <si>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</si>
  <si>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Agencia de Investigación Criminal</t>
  </si>
  <si>
    <t>Órgano Administrativo Desconcentrado Especializado en Mecanismos Alternativos de Solución de Controversias en Materia Penal</t>
  </si>
  <si>
    <t>SKC</t>
  </si>
  <si>
    <t>Instituto Nacional de Ciencias Penales</t>
  </si>
  <si>
    <t>Energía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</si>
  <si>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</si>
  <si>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</si>
  <si>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</si>
  <si>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</si>
  <si>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</si>
  <si>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</si>
  <si>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</si>
  <si>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</si>
  <si>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Desarrollo Social</t>
  </si>
  <si>
    <t>Instituto Nacional de Desarrollo Social</t>
  </si>
  <si>
    <t>Coordinación Nacional de PROSPERA Programa de Inclusión Social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</si>
  <si>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</si>
  <si>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</si>
  <si>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</si>
  <si>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</si>
  <si>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</si>
  <si>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</si>
  <si>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</si>
  <si>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</si>
  <si>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</si>
  <si>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</si>
  <si>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</si>
  <si>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</si>
  <si>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</si>
  <si>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</si>
  <si>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</si>
  <si>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</si>
  <si>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</si>
  <si>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</si>
  <si>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W3J</t>
  </si>
  <si>
    <t>Consejo de Promoción Turística de México, S.A. de C.V.</t>
  </si>
  <si>
    <t>W3N</t>
  </si>
  <si>
    <t>Fondo Nacional de Fomento al Turismo</t>
  </si>
  <si>
    <t>W3S</t>
  </si>
  <si>
    <t>FONATUR Mantenimiento Turístico, S.A. de C.V.</t>
  </si>
  <si>
    <t>Función Pública</t>
  </si>
  <si>
    <t>Tribunales Agrarios</t>
  </si>
  <si>
    <t>Consejería Jurídica del Ejecutivo Federal</t>
  </si>
  <si>
    <t>Consejo Nacional de Ciencia y Tecnología</t>
  </si>
  <si>
    <t>90A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</si>
  <si>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</si>
  <si>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</si>
  <si>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</si>
  <si>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</si>
  <si>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</si>
  <si>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</si>
  <si>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</si>
  <si>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</si>
  <si>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</si>
  <si>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</si>
  <si>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</si>
  <si>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</si>
  <si>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</si>
  <si>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</si>
  <si>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</si>
  <si>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</si>
  <si>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</si>
  <si>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</si>
  <si>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</si>
  <si>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</si>
  <si>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</si>
  <si>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</si>
  <si>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</si>
  <si>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</si>
  <si>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</si>
  <si>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</si>
  <si>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</si>
  <si>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</si>
  <si>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</si>
  <si>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</si>
  <si>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</si>
  <si>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</si>
  <si>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</si>
  <si>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</si>
  <si>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</si>
  <si>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</si>
  <si>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</si>
  <si>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</si>
  <si>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</si>
  <si>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</si>
  <si>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</si>
  <si>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</si>
  <si>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</si>
  <si>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</si>
  <si>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</si>
  <si>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</si>
  <si>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</si>
  <si>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</si>
  <si>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</si>
  <si>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</si>
  <si>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Comisión Nacional de Hidrocarburos</t>
  </si>
  <si>
    <t>Entidades no Sectorizadas</t>
  </si>
  <si>
    <t>AYB</t>
  </si>
  <si>
    <t>Comisión Nacional para el Desarrollo de los Pueblos Indígenas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</si>
  <si>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</si>
  <si>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</si>
  <si>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</si>
  <si>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</si>
  <si>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</si>
  <si>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</si>
  <si>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</si>
  <si>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</si>
  <si>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</si>
  <si>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</si>
  <si>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HHG</t>
  </si>
  <si>
    <t>Instituto Nacional de las Mujeres</t>
  </si>
  <si>
    <t>Cultura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</si>
  <si>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</si>
  <si>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</si>
  <si>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</si>
  <si>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</si>
  <si>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</si>
  <si>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</si>
  <si>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Centro de Capacitación Cinematográfica, A.C. 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</si>
  <si>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</si>
  <si>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</si>
  <si>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</si>
  <si>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</si>
  <si>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</si>
  <si>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</si>
  <si>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</si>
  <si>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</si>
  <si>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</si>
  <si>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</si>
  <si>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</si>
  <si>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Instituto Mexicano de Cinematografía </t>
  </si>
  <si>
    <t>MHL</t>
  </si>
  <si>
    <t>Televisión Metropolitana S.A. de C.V.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</si>
  <si>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</si>
  <si>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</si>
  <si>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</si>
  <si>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</si>
  <si>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</si>
  <si>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</si>
  <si>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</si>
  <si>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</si>
  <si>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</si>
  <si>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</si>
  <si>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</si>
  <si>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</si>
  <si>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</si>
  <si>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</si>
  <si>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</si>
  <si>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</si>
  <si>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</si>
  <si>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</si>
  <si>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</si>
  <si>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</si>
  <si>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</si>
  <si>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</si>
  <si>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</si>
  <si>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</si>
  <si>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</si>
  <si>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Otras Actividades</t>
  </si>
  <si>
    <t>P001</t>
  </si>
  <si>
    <t>Planeación, innovación, seguimiento y evaluación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</si>
  <si>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</si>
  <si>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</si>
  <si>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</si>
  <si>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</si>
  <si>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</si>
  <si>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</si>
  <si>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</si>
  <si>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</si>
  <si>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</si>
  <si>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</si>
  <si>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</si>
  <si>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</si>
  <si>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</si>
  <si>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</si>
  <si>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</si>
  <si>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</si>
  <si>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</si>
  <si>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</si>
  <si>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</si>
  <si>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</si>
  <si>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</si>
  <si>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 y promover los Derechos Humanos y presentar sus resultados</t>
  </si>
  <si>
    <t>E002</t>
  </si>
  <si>
    <t>E003</t>
  </si>
  <si>
    <t>Atender asuntos relacionados con las personas migrantes</t>
  </si>
  <si>
    <t>E006</t>
  </si>
  <si>
    <t>Atender asuntos relacionados con víctimas del delito y de violaciones a derechos humanos.</t>
  </si>
  <si>
    <t>E007</t>
  </si>
  <si>
    <t>Atender asuntos relacionados con personas reportadas como desaparecidas y no localizadas</t>
  </si>
  <si>
    <t>E008</t>
  </si>
  <si>
    <t>Atender asuntos relacionados con la operación del Mecanismo Nacional de Prevención de la Tortura y otros tratos o Penas Crueles, Inhumanos o Degradantes.</t>
  </si>
  <si>
    <t>E011</t>
  </si>
  <si>
    <t>Atender asuntos relacionados con niñas, niños y adolescentes.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</si>
  <si>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</si>
  <si>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</si>
  <si>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</si>
  <si>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</si>
  <si>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</si>
  <si>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Promover el respeto de los Derechos Humanos de periodistas y personas defensores de Derechos Humanos.</t>
  </si>
  <si>
    <t>E015</t>
  </si>
  <si>
    <t>Promover, fortalecer e impulsar los vínculos de colaboración interinstitucional; así como, diseñar y ejecutar los programas de educación y capacitación en materia de derechos humanos.</t>
  </si>
  <si>
    <t>E016</t>
  </si>
  <si>
    <t>Mantener relaciones de cooperación internacional con organismos afines nacionales e internacionales, realizar estudios y administrar el archivo institucional</t>
  </si>
  <si>
    <t>E017</t>
  </si>
  <si>
    <t>Ejecutar el programa de comunicación social</t>
  </si>
  <si>
    <t>E018</t>
  </si>
  <si>
    <t>Coordinar las publicaciones, realizar investigaciones, promover la formación académica y divulgación, así como ofrecer servicios bibliohemerográficos en materia de Derechos Humanos</t>
  </si>
  <si>
    <t>E022</t>
  </si>
  <si>
    <t>Promover, difundir y proteger los Derechos Humanos de los integrantes de pueblos y comunidades indígenas y atender asuntos de indígenas en reclusión</t>
  </si>
  <si>
    <t>E023</t>
  </si>
  <si>
    <t>Realizar visitas de supervisión para cumplir con la integración del Diagnóstico Nacional de Supervisión Penitenciaria, así como, realizar pronunciamientos en materia de Derechos Humanos con el Sistema Penitenciario.</t>
  </si>
  <si>
    <t>E024</t>
  </si>
  <si>
    <t>Atender asuntos relativos a la aplicación del Mecanismo Nacional de Promoción, Protección y Supervisión de la Convención sobre los derechos de las Personas con Discapacidad.</t>
  </si>
  <si>
    <t>E026</t>
  </si>
  <si>
    <t>Atender asuntos relacionados con los Derechos Humanos Económicos, Sociales, Culturales y Ambientales.</t>
  </si>
  <si>
    <t>E032</t>
  </si>
  <si>
    <t>Atender asuntos relacionados con las y los jóvenes, las personas mayores y las familias</t>
  </si>
  <si>
    <t>E033</t>
  </si>
  <si>
    <t>Promover el respeto de los Derechos Humanos de víctimas y posibles víctimas de la trata de personas.</t>
  </si>
  <si>
    <t>E035</t>
  </si>
  <si>
    <t>Promover, observar y divulgar la protección, respeto y remedio de los Derechos Humanos de las personas o grupos de personas con mayores riesgos de vulnerabilidad ante los abusos de las empresas, públicas y privadas.</t>
  </si>
  <si>
    <t>P019</t>
  </si>
  <si>
    <t>Planear las actividades y analizar los resultados institucionales</t>
  </si>
  <si>
    <t>Actividades de apoyo administrativo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</si>
  <si>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</si>
  <si>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</si>
  <si>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</si>
  <si>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</si>
  <si>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Coordinación de la Política Nacional de Evaluación Educativa</t>
  </si>
  <si>
    <t>P003</t>
  </si>
  <si>
    <t>Normatividad y Política Educativa</t>
  </si>
  <si>
    <t>P004</t>
  </si>
  <si>
    <t>Evaluación del Sistema Educativo Nacional</t>
  </si>
  <si>
    <t>P005</t>
  </si>
  <si>
    <t>Información y Fomento de la Cultura de la Evaluación</t>
  </si>
  <si>
    <t>P006</t>
  </si>
  <si>
    <t>Coordinación, Seguimiento y Supervisión</t>
  </si>
  <si>
    <t>G004</t>
  </si>
  <si>
    <t>Regulación y Supervisión de los sectores Telecomunicaciones y Radiodifusión</t>
  </si>
  <si>
    <t>G007</t>
  </si>
  <si>
    <t>Regulación para el uso eficiente del espectro radioeléctrico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</si>
  <si>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</si>
  <si>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</si>
  <si>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Transparencia, Acceso a la Información y de Protección de Datos Personales</t>
  </si>
  <si>
    <t>E004</t>
  </si>
  <si>
    <t>Desempeño organizacional y modelo institucional orientado a resultados con enfoque de derechos humanos y perspectiva de género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</si>
  <si>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</si>
  <si>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</si>
  <si>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</si>
  <si>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</si>
  <si>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</si>
  <si>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Censo Agropecuario</t>
  </si>
  <si>
    <t>Censo de Población y Vivienda</t>
  </si>
  <si>
    <t>Censos Económicos</t>
  </si>
  <si>
    <t>Impartición de Justicia Fiscal y Administrativa</t>
  </si>
  <si>
    <t>Coordinación y apoyo de las acciones a cargo del Consejo de Seguridad Nacional</t>
  </si>
  <si>
    <t>Asesoría, coordinación, difusión y apoyo técnico de las actividades del Presidente de la República</t>
  </si>
  <si>
    <t>Atención y seguimiento a las solicitudes y demandas de la ciudadanía.</t>
  </si>
  <si>
    <t>Apoyo a las actividades de seguridad y logística para garantizar la integridad del Ejecutivo Federal</t>
  </si>
  <si>
    <t>Subsidios: Sectores Social y Privado o Entidades Federativas y Municipios</t>
  </si>
  <si>
    <t>U007</t>
  </si>
  <si>
    <t>Subsidios en materia de seguridad pública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</si>
  <si>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</si>
  <si>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</si>
  <si>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</si>
  <si>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</si>
  <si>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Política y servicios migratorios</t>
  </si>
  <si>
    <t>E010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</si>
  <si>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</si>
  <si>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</si>
  <si>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</si>
  <si>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E901</t>
  </si>
  <si>
    <t>Servicios de protección, custodia, vigilancia y seguridad de personas, bienes e instalaciones</t>
  </si>
  <si>
    <t>E903</t>
  </si>
  <si>
    <t>Operativos para la prevención y disuasión del delito</t>
  </si>
  <si>
    <t>E904</t>
  </si>
  <si>
    <t>Administración del Sistema Federal Penitenciario</t>
  </si>
  <si>
    <t>E905</t>
  </si>
  <si>
    <t>Regulación de los servicios de seguridad privada para coadyuvar a la prevención del delito</t>
  </si>
  <si>
    <t>Conducción de la política interior</t>
  </si>
  <si>
    <t>Conducción de la política de comunicación social de la Administración Pública Federal y la relación con los medios de comunicación</t>
  </si>
  <si>
    <t>Planeación demográfica del país</t>
  </si>
  <si>
    <t>P009</t>
  </si>
  <si>
    <t>Defensa jurídica de la Secretaría de Gobernación y compilación jurídica nacional y testamentaria ciudadana</t>
  </si>
  <si>
    <t>P014</t>
  </si>
  <si>
    <t>Coordinación con las instancias que integran el Sistema Nacional de Seguridad Pública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</si>
  <si>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</si>
  <si>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</si>
  <si>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</si>
  <si>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</si>
  <si>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P021</t>
  </si>
  <si>
    <t>Implementar las políticas, programas y acciones tendientes a garantizar la seguridad pública de la Nación y sus habitantes</t>
  </si>
  <si>
    <t>P022</t>
  </si>
  <si>
    <t>Programa de Derechos Humanos</t>
  </si>
  <si>
    <t>P023</t>
  </si>
  <si>
    <t>Fomento de la cultura de la participación ciudadana en la prevención del delito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</si>
  <si>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</si>
  <si>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</si>
  <si>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</si>
  <si>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</si>
  <si>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R903</t>
  </si>
  <si>
    <t>Plataforma México</t>
  </si>
  <si>
    <t>Compromisos de Gobierno Federal</t>
  </si>
  <si>
    <t>N001</t>
  </si>
  <si>
    <t>Coordinación del Sistema Nacional de Protección Civil</t>
  </si>
  <si>
    <t>Atención, protección, servicios y asistencia consulares</t>
  </si>
  <si>
    <t>Fortalecimiento de las capacidades del Servicio Exterior Mexicano y de la Cancillería.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</si>
  <si>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</si>
  <si>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</si>
  <si>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</si>
  <si>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S265</t>
  </si>
  <si>
    <t>Programa de aseguramiento agropecuario</t>
  </si>
  <si>
    <t>U010</t>
  </si>
  <si>
    <t>Fortalecimiento del Sector de Ahorro y Crédito Popular y Cooperativo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</si>
  <si>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</si>
  <si>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</si>
  <si>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</si>
  <si>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</si>
  <si>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</si>
  <si>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</si>
  <si>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</si>
  <si>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</si>
  <si>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</si>
  <si>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F001</t>
  </si>
  <si>
    <t>Garantías Líquidas</t>
  </si>
  <si>
    <t>F002</t>
  </si>
  <si>
    <t>Capacitación para Productores e Intermediarios Financieros Rurales</t>
  </si>
  <si>
    <t>F010</t>
  </si>
  <si>
    <t>Inversión de Capital de Riesgo</t>
  </si>
  <si>
    <t>F017</t>
  </si>
  <si>
    <t>Apoyos a los Sectores Pesquero y Rural</t>
  </si>
  <si>
    <t>F029</t>
  </si>
  <si>
    <t>Apoyo a Unidades de Promoción de Crédito</t>
  </si>
  <si>
    <t>F030</t>
  </si>
  <si>
    <t>Reducción de Costos de Acceso al Crédito</t>
  </si>
  <si>
    <t>F035</t>
  </si>
  <si>
    <t>Programa de Inclusión Financiera</t>
  </si>
  <si>
    <t>F036</t>
  </si>
  <si>
    <t>Fomento y promoción para el desarrollo de Zonas Económicas Especiales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</si>
  <si>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</si>
  <si>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</si>
  <si>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</si>
  <si>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</si>
  <si>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</si>
  <si>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</si>
  <si>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</si>
  <si>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</si>
  <si>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</si>
  <si>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</si>
  <si>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</si>
  <si>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</si>
  <si>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</si>
  <si>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Diseño y aplicación de la política pública para el desarrollo de Zonas Económicas Especiales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</si>
  <si>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</si>
  <si>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</si>
  <si>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</si>
  <si>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</si>
  <si>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</si>
  <si>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</si>
  <si>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</si>
  <si>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</si>
  <si>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</si>
  <si>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</si>
  <si>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</si>
  <si>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</si>
  <si>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A010</t>
  </si>
  <si>
    <t>Programa de Emergencias Radiológicas Externo (P.E.R.E.)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</si>
  <si>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</si>
  <si>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</si>
  <si>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</si>
  <si>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</si>
  <si>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</si>
  <si>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</si>
  <si>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</si>
  <si>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</si>
  <si>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</si>
  <si>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</si>
  <si>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</si>
  <si>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</si>
  <si>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</si>
  <si>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Investigación y desarrollo militar en coordinación con universidades públicas, instituciones públicas de educación superior y/o demás centros públicos de investigación superior. </t>
  </si>
  <si>
    <t>A023</t>
  </si>
  <si>
    <t>Salud y producción animal</t>
  </si>
  <si>
    <t>A900</t>
  </si>
  <si>
    <t>Programa de igualdad entre mujeres y hombres SDN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</si>
  <si>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</si>
  <si>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</si>
  <si>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</si>
  <si>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</si>
  <si>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</si>
  <si>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</si>
  <si>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S240</t>
  </si>
  <si>
    <t>Programa de Concurrencia con las Entidades Federativas  </t>
  </si>
  <si>
    <t>S257</t>
  </si>
  <si>
    <t>Programa de Productividad y Competitividad Agroalimentaria</t>
  </si>
  <si>
    <t>S259</t>
  </si>
  <si>
    <t>Programa de Fomento a la Agricultura</t>
  </si>
  <si>
    <t>S260</t>
  </si>
  <si>
    <t>Programa de Fomento Ganadero</t>
  </si>
  <si>
    <t>S261</t>
  </si>
  <si>
    <t>Programa de Fomento a la Productividad Pesquera y Acuícola</t>
  </si>
  <si>
    <t>S262</t>
  </si>
  <si>
    <t>Programa de Apoyos a la Comercialización</t>
  </si>
  <si>
    <t>S263</t>
  </si>
  <si>
    <t>Programa de Sanidad e Inocuidad Agroalimentaria</t>
  </si>
  <si>
    <t>S266</t>
  </si>
  <si>
    <t>Programa de Apoyos a Pequeños Productores</t>
  </si>
  <si>
    <t>U002</t>
  </si>
  <si>
    <t>Programa de Acciones Complementarias para Mejorar las Sanidades</t>
  </si>
  <si>
    <t>U004</t>
  </si>
  <si>
    <t>Sistema Nacional de Investigación Agrícola</t>
  </si>
  <si>
    <t>U009</t>
  </si>
  <si>
    <t>Fomento de la Ganadería y Normalización de la Calidad de los Productos Pecuarios</t>
  </si>
  <si>
    <t>U013</t>
  </si>
  <si>
    <t>Vinculación Productiva</t>
  </si>
  <si>
    <t>U017</t>
  </si>
  <si>
    <t>Sistema Nacional de Información para el Desarrollo Rural Sustentable</t>
  </si>
  <si>
    <t>Desarrollo y aplicación de programas educativos en materia agropecuaria</t>
  </si>
  <si>
    <t>Desarrollo y Vinculación de la Investigación Científica y Tecnológica con el Sector</t>
  </si>
  <si>
    <t>Generación de Proyectos de Investigación</t>
  </si>
  <si>
    <t>Regulación, supervisión y aplicación de las políticas públicas en materia agropecuaria, acuícola y pesquera</t>
  </si>
  <si>
    <t>K024</t>
  </si>
  <si>
    <t>Otros proyectos de infraestructura gubernamental</t>
  </si>
  <si>
    <t>Diseño y Aplicación de la Política Agropecuaria</t>
  </si>
  <si>
    <t>S071</t>
  </si>
  <si>
    <t>Programa de Empleo Temporal (PET)</t>
  </si>
  <si>
    <t>U001</t>
  </si>
  <si>
    <t>Programa de subsidios al transporte ferroviario de pasajeros</t>
  </si>
  <si>
    <t>Estudios técnicos para la construcción, conservación y operación de infraestructura de comunicaciones y transportes</t>
  </si>
  <si>
    <t>Formación del personal de la marina mercante</t>
  </si>
  <si>
    <t>Operación de infraestructura marítimo-portuaria</t>
  </si>
  <si>
    <t>E009</t>
  </si>
  <si>
    <t>Programa México conectado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</si>
  <si>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</si>
  <si>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</si>
  <si>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</si>
  <si>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</si>
  <si>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Operación y Conservación de infraestructura ferroviaria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</si>
  <si>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</si>
  <si>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</si>
  <si>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</si>
  <si>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</si>
  <si>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</si>
  <si>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</si>
  <si>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</si>
  <si>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</si>
  <si>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G008</t>
  </si>
  <si>
    <t>Derecho de Vía</t>
  </si>
  <si>
    <t>K003</t>
  </si>
  <si>
    <t>Proyectos de construcción de carreteras</t>
  </si>
  <si>
    <t>K005</t>
  </si>
  <si>
    <t>Proyectos de construcción de aeropuertos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</si>
  <si>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</si>
  <si>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</si>
  <si>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</si>
  <si>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</si>
  <si>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</si>
  <si>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</si>
  <si>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</si>
  <si>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</si>
  <si>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</si>
  <si>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</si>
  <si>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</si>
  <si>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</si>
  <si>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</si>
  <si>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de Infraestructura Ferroviaria</t>
  </si>
  <si>
    <t>K041</t>
  </si>
  <si>
    <t>Sistema de Transporte Colectivo</t>
  </si>
  <si>
    <t>K045</t>
  </si>
  <si>
    <t>Sistema Satelital</t>
  </si>
  <si>
    <t>K048</t>
  </si>
  <si>
    <t>Servicios relacionados para la liberación del derecho de vía</t>
  </si>
  <si>
    <t>Definición, conducción y supervisión de la política de comunicaciones y transportes</t>
  </si>
  <si>
    <t>S020</t>
  </si>
  <si>
    <t>Fondo Nacional Emprendedor</t>
  </si>
  <si>
    <t>S021</t>
  </si>
  <si>
    <t>Programa Nacional de Financiamiento al Microempresario y a la Mujer Rural</t>
  </si>
  <si>
    <t>S151</t>
  </si>
  <si>
    <t>Programa para el Desarrollo de la Industria de Software (PROSOFT) y la Innovación</t>
  </si>
  <si>
    <t>S220</t>
  </si>
  <si>
    <t>Programa para la Productividad y Competitividad Industrial</t>
  </si>
  <si>
    <t>Proyectos estratégicos para la atracción de inversión extranjera</t>
  </si>
  <si>
    <t>B002</t>
  </si>
  <si>
    <t>Generación y difusión de información para el consumidor  </t>
  </si>
  <si>
    <t>E005</t>
  </si>
  <si>
    <t>Protección de los derechos de los consumidores y Sistema Nacional de Protección al Consumidor</t>
  </si>
  <si>
    <t>Desarrollo tecnológico y prestación de servicios metrológicos para la competitividad </t>
  </si>
  <si>
    <t>Producción de información geológica del territorio nacional</t>
  </si>
  <si>
    <t>Atención de trámites y promoción de los programas de la Secretaría en las entidades federativas</t>
  </si>
  <si>
    <t>F003</t>
  </si>
  <si>
    <t>Promoción del comercio exterior y atracción de inversión extranjera directa</t>
  </si>
  <si>
    <t>Aplicación y modernización del marco regulatorio y operativo en materia mercantil, de normalización e inversión extranjera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</si>
  <si>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</si>
  <si>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</si>
  <si>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</si>
  <si>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</si>
  <si>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P007</t>
  </si>
  <si>
    <t>Diseño e instrumentación de acciones en materia de competitividad, competencia y política regulatoria</t>
  </si>
  <si>
    <t>P008</t>
  </si>
  <si>
    <t>Instrumentación de políticas de fomento para los emprendedores y las micro, pequeñas y medianas empresas</t>
  </si>
  <si>
    <t>Promoción del desarrollo, competitividad e innovación de los sectores industrial, comercial y de servicios</t>
  </si>
  <si>
    <t>P010</t>
  </si>
  <si>
    <t>Fortalecimiento de la competitividad y transparencia del marco regulatorio que aplica a los particulares</t>
  </si>
  <si>
    <t>S072</t>
  </si>
  <si>
    <t>PROSPERA Programa de Inclusión Social</t>
  </si>
  <si>
    <t>S221</t>
  </si>
  <si>
    <t>Escuelas de Tiempo Completo</t>
  </si>
  <si>
    <t>S243</t>
  </si>
  <si>
    <t>Programa Nacional de Becas</t>
  </si>
  <si>
    <t>S244</t>
  </si>
  <si>
    <t>Programa para la Inclusión y la Equidad Educativa</t>
  </si>
  <si>
    <t>S247</t>
  </si>
  <si>
    <t>Programa para el Desarrollo Profesional Docente</t>
  </si>
  <si>
    <t>S267</t>
  </si>
  <si>
    <t>Fortalecimiento de la Calidad Educativa</t>
  </si>
  <si>
    <t>S269</t>
  </si>
  <si>
    <t>Programa de Cultura Física y Deporte</t>
  </si>
  <si>
    <t>S270</t>
  </si>
  <si>
    <t>Programa Nacional de Inglés</t>
  </si>
  <si>
    <t>S271</t>
  </si>
  <si>
    <t>Programa Nacional de Convivencia Escolar</t>
  </si>
  <si>
    <t>U006</t>
  </si>
  <si>
    <t>Subsidios para organismos descentralizados estatales</t>
  </si>
  <si>
    <t>U080</t>
  </si>
  <si>
    <t>Apoyos a centros y organizaciones de educación</t>
  </si>
  <si>
    <t>U082</t>
  </si>
  <si>
    <t>Programa de la Reforma Educativa</t>
  </si>
  <si>
    <t>B003</t>
  </si>
  <si>
    <t>Producción y distribución de libros y materiales educativos</t>
  </si>
  <si>
    <t>Evaluaciones de la calidad de la educación</t>
  </si>
  <si>
    <t>Formación y certificación para el trabajo</t>
  </si>
  <si>
    <t>Servicios de Educación Media Superior</t>
  </si>
  <si>
    <t>Programa de Formación de Recursos Humanos basada en Competencias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</si>
  <si>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</si>
  <si>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</si>
  <si>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</si>
  <si>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</si>
  <si>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</si>
  <si>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</si>
  <si>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</si>
  <si>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</si>
  <si>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</si>
  <si>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</si>
  <si>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</si>
  <si>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</si>
  <si>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</si>
  <si>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Programa de infraestructura física educativa</t>
  </si>
  <si>
    <t>E064</t>
  </si>
  <si>
    <t>Educación para Adultos (INEA)</t>
  </si>
  <si>
    <t>E066</t>
  </si>
  <si>
    <t>Educación Inicial y Básica Comunitaria</t>
  </si>
  <si>
    <t>E067</t>
  </si>
  <si>
    <t>Sistema de Información y Gestión Educativa</t>
  </si>
  <si>
    <t>Normar los servicios educativos</t>
  </si>
  <si>
    <t>K009</t>
  </si>
  <si>
    <t>Proyectos de infraestructura social del sector educativo</t>
  </si>
  <si>
    <t>Diseño de la Política Educativa</t>
  </si>
  <si>
    <t>S039</t>
  </si>
  <si>
    <t>Programa de Atención a Personas con Discapacidad</t>
  </si>
  <si>
    <t>S174</t>
  </si>
  <si>
    <t>Programa de estancias infantiles para apoyar a madres trabajadoras</t>
  </si>
  <si>
    <t>S200</t>
  </si>
  <si>
    <t>Fortalecimiento a la atención médica</t>
  </si>
  <si>
    <t>S201</t>
  </si>
  <si>
    <t>Seguro Médico Siglo XXI</t>
  </si>
  <si>
    <t>S202</t>
  </si>
  <si>
    <t>Calidad en la Atención Médica</t>
  </si>
  <si>
    <t>S251</t>
  </si>
  <si>
    <t>Programa de Desarrollo Comunitario "Comunidad DIFerente"</t>
  </si>
  <si>
    <t>S272</t>
  </si>
  <si>
    <t>Apoyos para la protección de las personas en estado de necesidad</t>
  </si>
  <si>
    <t>U005</t>
  </si>
  <si>
    <t>Seguro Popular</t>
  </si>
  <si>
    <t>U008</t>
  </si>
  <si>
    <t>Prevención y Control de Sobrepeso, Obesidad y Diabetes</t>
  </si>
  <si>
    <t>Vigilancia epidemiológica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</si>
  <si>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</si>
  <si>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</si>
  <si>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</si>
  <si>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</si>
  <si>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E036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</si>
  <si>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</si>
  <si>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</si>
  <si>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</si>
  <si>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</si>
  <si>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</si>
  <si>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</si>
  <si>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</si>
  <si>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</si>
  <si>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</si>
  <si>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</si>
  <si>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</si>
  <si>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</si>
  <si>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</si>
  <si>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</si>
  <si>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</si>
  <si>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</si>
  <si>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</si>
  <si>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A006</t>
  </si>
  <si>
    <t>Sistema Educativo naval y programa de becas</t>
  </si>
  <si>
    <t>A007</t>
  </si>
  <si>
    <t>Administración y fomento de los servicios de salud</t>
  </si>
  <si>
    <t>Administración y Operación de Capitanías de Puerto y Asuntos Marítimos</t>
  </si>
  <si>
    <t>K012</t>
  </si>
  <si>
    <t>Proyectos de infraestructura social de asistencia y seguridad social</t>
  </si>
  <si>
    <t>S043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</si>
  <si>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</si>
  <si>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</si>
  <si>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</si>
  <si>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</si>
  <si>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</si>
  <si>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Conciliación entre empleadores y sindicatos</t>
  </si>
  <si>
    <t>Registro de agrupaciones sindicales</t>
  </si>
  <si>
    <t>Instrumentación de la política laboral</t>
  </si>
  <si>
    <t>Evaluación del Salario Mínimo</t>
  </si>
  <si>
    <t>S177</t>
  </si>
  <si>
    <t>Programa de acceso al financiamiento para soluciones habitacionales</t>
  </si>
  <si>
    <t>S213</t>
  </si>
  <si>
    <t>Programa para regularizar asentamientos humanos irregulares</t>
  </si>
  <si>
    <t>S254</t>
  </si>
  <si>
    <t>Programa de Prevención de Riesgos</t>
  </si>
  <si>
    <t>S255</t>
  </si>
  <si>
    <t>Consolidación de Reservas Urbanas</t>
  </si>
  <si>
    <t>S273</t>
  </si>
  <si>
    <t>Programa de Infraestructura</t>
  </si>
  <si>
    <t>S274</t>
  </si>
  <si>
    <t>Programa de Apoyo a la Vivienda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</si>
  <si>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</si>
  <si>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</si>
  <si>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</si>
  <si>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</si>
  <si>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</si>
  <si>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</si>
  <si>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</si>
  <si>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</si>
  <si>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</si>
  <si>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</si>
  <si>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W001</t>
  </si>
  <si>
    <t>Operaciones ajenas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</si>
  <si>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</si>
  <si>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</si>
  <si>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</si>
  <si>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</si>
  <si>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</si>
  <si>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</si>
  <si>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</si>
  <si>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</si>
  <si>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S219</t>
  </si>
  <si>
    <t>Apoyos para el Desarrollo Forestal Sustentable</t>
  </si>
  <si>
    <t>Programa de Devolución de Derechos</t>
  </si>
  <si>
    <t>U025</t>
  </si>
  <si>
    <t>Programa de Recuperación y Repoblación de Especies en Riesgo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</si>
  <si>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</si>
  <si>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</si>
  <si>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</si>
  <si>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</si>
  <si>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</si>
  <si>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</si>
  <si>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Regulación Ambiental</t>
  </si>
  <si>
    <t>Inspección y Vigilancia del Medio Ambiente y Recursos Naturales</t>
  </si>
  <si>
    <t>G010</t>
  </si>
  <si>
    <t>Gestión integral y sustentable del agua</t>
  </si>
  <si>
    <t>G013</t>
  </si>
  <si>
    <t>Sistema Nacional de Áreas Naturales Protegidas</t>
  </si>
  <si>
    <t>G026</t>
  </si>
  <si>
    <t>Programas de Calidad del Aire y Verificación Vehicular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</si>
  <si>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</si>
  <si>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</si>
  <si>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</si>
  <si>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</si>
  <si>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</si>
  <si>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</si>
  <si>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</si>
  <si>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</si>
  <si>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</si>
  <si>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</si>
  <si>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K140</t>
  </si>
  <si>
    <t>Inversión del Servicio Meteorológico Nacional</t>
  </si>
  <si>
    <t>K141</t>
  </si>
  <si>
    <t>Infraestructura para la modernización y rehabilitación de riego y temporal tecnificado</t>
  </si>
  <si>
    <t>Conducción de las políticas hídricas</t>
  </si>
  <si>
    <t>Planeación, Dirección y Evaluación Ambiental</t>
  </si>
  <si>
    <t>R015</t>
  </si>
  <si>
    <t>Fideicomisos Ambientales</t>
  </si>
  <si>
    <t>Atención de emergencias y desastres naturales</t>
  </si>
  <si>
    <t>Investigar y perseguir los delitos del orden federal</t>
  </si>
  <si>
    <t>Investigar y perseguir los delitos relativos a la Delincuencia Organizada</t>
  </si>
  <si>
    <t>Solucionar y promover las controversias en materia penal federal mediante la aplicación de mecanismos alternativos</t>
  </si>
  <si>
    <t>Investigar y perseguir los delitos federales de carácter especial</t>
  </si>
  <si>
    <t>Representación jurídica de la Federación en el ámbito nacional e internacional</t>
  </si>
  <si>
    <t>Promoción del respeto a los derechos humanos y atención a víctimas del delito</t>
  </si>
  <si>
    <t>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</si>
  <si>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</si>
  <si>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</si>
  <si>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Promoción del Desarrollo Humano y Planeación Institucional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</si>
  <si>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</si>
  <si>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</si>
  <si>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</si>
  <si>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</si>
  <si>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</si>
  <si>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</si>
  <si>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Gestión, promoción, supervisión y evaluación del aprovechamiento sustentable de la energía</t>
  </si>
  <si>
    <t>Fondos de Diversificación Energética</t>
  </si>
  <si>
    <t>S017</t>
  </si>
  <si>
    <t>Programa de Fomento a la Economía Social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</si>
  <si>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</si>
  <si>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</si>
  <si>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</si>
  <si>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</si>
  <si>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S057</t>
  </si>
  <si>
    <t>Programas del Fondo Nacional de Fomento a las Artesanías (FONART)</t>
  </si>
  <si>
    <t>S061</t>
  </si>
  <si>
    <t>Programa 3 x 1 para Migrantes</t>
  </si>
  <si>
    <t>S065</t>
  </si>
  <si>
    <t>Programa de Atención a Jornaleros Agrícolas</t>
  </si>
  <si>
    <t>S070</t>
  </si>
  <si>
    <t>Programa de Coinversión Social</t>
  </si>
  <si>
    <t>S155</t>
  </si>
  <si>
    <t>Programa de Apoyo a las Instancias de Mujeres en las Entidades Federativas (PAIMEF)</t>
  </si>
  <si>
    <t>S176</t>
  </si>
  <si>
    <t>Pensión para Adultos Mayores</t>
  </si>
  <si>
    <t>S241</t>
  </si>
  <si>
    <t>Seguro de vida para jefas de familia</t>
  </si>
  <si>
    <t>S279</t>
  </si>
  <si>
    <t>Comedores Comunitarios</t>
  </si>
  <si>
    <t>Subsidios a programas para jóvenes</t>
  </si>
  <si>
    <t>B004</t>
  </si>
  <si>
    <t>Adquisición de leche nacional</t>
  </si>
  <si>
    <t>Servicios a grupos con necesidades especiales</t>
  </si>
  <si>
    <t>Articulación de políticas públicas integrales de juventud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</si>
  <si>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</si>
  <si>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</si>
  <si>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</si>
  <si>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</si>
  <si>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S248</t>
  </si>
  <si>
    <t>Programa de Desarrollo Regional Turístico Sustentable y Pueblos Mágicos</t>
  </si>
  <si>
    <t>Programa de Calidad y Atención Integral al Turismo</t>
  </si>
  <si>
    <t>Conservación y mantenimiento a los CIP's</t>
  </si>
  <si>
    <t>Promoción de México como Destino Turístico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</si>
  <si>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</si>
  <si>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</si>
  <si>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</si>
  <si>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      </t>
  </si>
  <si>
    <t>K021</t>
  </si>
  <si>
    <t>Proyectos de infraestructura de turismo</t>
  </si>
  <si>
    <t>Planeación y conducción de la política de turismo</t>
  </si>
  <si>
    <t>Impulso a la competitividad del sector turismo</t>
  </si>
  <si>
    <t>O002</t>
  </si>
  <si>
    <t>Fiscalización a la gestión pública</t>
  </si>
  <si>
    <t>O003</t>
  </si>
  <si>
    <t>Integración de las estructuras profesionales del gobierno</t>
  </si>
  <si>
    <t>O005</t>
  </si>
  <si>
    <t>Regulación de los procesos, trámites y servicios de la Administración Pública Federal</t>
  </si>
  <si>
    <t>O006</t>
  </si>
  <si>
    <t>Inhibición y sanción de las prácticas de corrupción</t>
  </si>
  <si>
    <t>O008</t>
  </si>
  <si>
    <t>Promoción de la cultura de la legalidad y el aprecio por la rendición de cuentas</t>
  </si>
  <si>
    <t>Resolución de asuntos relativos a conflictos y controversias por la posesión y usufructo de la tierra</t>
  </si>
  <si>
    <t>Resolución de juicios agrarios dotatorios de tierras y los recursos de revisión</t>
  </si>
  <si>
    <t>S190</t>
  </si>
  <si>
    <t>Becas de posgrado y apoyos a la calidad</t>
  </si>
  <si>
    <t>S191</t>
  </si>
  <si>
    <t>Sistema Nacional de Investigadores</t>
  </si>
  <si>
    <t>S192</t>
  </si>
  <si>
    <t>Fortalecimiento sectorial de las capacidades científicas, tecnológicas y de innovación</t>
  </si>
  <si>
    <t>S236</t>
  </si>
  <si>
    <t>Fortalecimiento de la Infraestructura Científica y Tecnológica</t>
  </si>
  <si>
    <t>S278</t>
  </si>
  <si>
    <t>Fomento Regional de las Capacidades Científicas, Tecnológicas y de Innovación</t>
  </si>
  <si>
    <t>Innovación tecnológica para incrementar la productividad de las empresas</t>
  </si>
  <si>
    <t>Investigación científica, desarrollo e innovación</t>
  </si>
  <si>
    <t>Apoyos para actividades científicas, tecnológicas y de innovación</t>
  </si>
  <si>
    <t>K010</t>
  </si>
  <si>
    <t>Proyectos de infraestructura social de ciencia y tecnología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</si>
  <si>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</si>
  <si>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</si>
  <si>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</si>
  <si>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</si>
  <si>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</si>
  <si>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</si>
  <si>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S010</t>
  </si>
  <si>
    <t>Fortalecimiento a la Transversalidad de la Perspectiva de Género</t>
  </si>
  <si>
    <t>S178</t>
  </si>
  <si>
    <t>Programa de Apoyo a la Educación Indígena</t>
  </si>
  <si>
    <t>S179</t>
  </si>
  <si>
    <t>Programa de Infraestructura Indígena</t>
  </si>
  <si>
    <t>S249</t>
  </si>
  <si>
    <t>Programa para el Mejoramiento de la Producción y la Productividad Indígena</t>
  </si>
  <si>
    <t>U011</t>
  </si>
  <si>
    <t>Programa de Derechos Indígenas</t>
  </si>
  <si>
    <t>Recopilación y producción de material informativo (Notimex)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</si>
  <si>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</si>
  <si>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</si>
  <si>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</si>
  <si>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</si>
  <si>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</si>
  <si>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</si>
  <si>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</si>
  <si>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</si>
  <si>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</si>
  <si>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</si>
  <si>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</si>
  <si>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</si>
  <si>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</si>
  <si>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Educación y cultura indígena</t>
  </si>
  <si>
    <t>R070</t>
  </si>
  <si>
    <t>Programas de Cultura en las Entidades Federativas</t>
  </si>
  <si>
    <t>S038</t>
  </si>
  <si>
    <t>Programa IMSS-PROSPERA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</si>
  <si>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</si>
  <si>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</si>
  <si>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</si>
  <si>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</si>
  <si>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</si>
  <si>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</si>
  <si>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</si>
  <si>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</si>
  <si>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</si>
  <si>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</si>
  <si>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</si>
  <si>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</si>
  <si>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</si>
  <si>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</si>
  <si>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</si>
  <si>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</si>
  <si>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</si>
  <si>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</si>
  <si>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</si>
  <si>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</si>
  <si>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</si>
  <si>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</si>
  <si>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</si>
  <si>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</si>
  <si>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</si>
  <si>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</si>
  <si>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</si>
  <si>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</si>
  <si>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</si>
  <si>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</si>
  <si>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</si>
  <si>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</si>
  <si>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</si>
  <si>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</si>
  <si>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</si>
  <si>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</si>
  <si>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</si>
  <si>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U019</t>
  </si>
  <si>
    <t>Fondo Regional</t>
  </si>
  <si>
    <t>U022</t>
  </si>
  <si>
    <t>Programas Regionales</t>
  </si>
  <si>
    <t>U057</t>
  </si>
  <si>
    <t>Fondo Metropolitano</t>
  </si>
  <si>
    <t>U075</t>
  </si>
  <si>
    <t>Fondo para la Accesibilidad en el Transporte Público para las Personas con Discapacidad</t>
  </si>
  <si>
    <t>U085</t>
  </si>
  <si>
    <t>Fondo para Fronteras</t>
  </si>
  <si>
    <t>U087</t>
  </si>
  <si>
    <t>Fondo de Capitalidad</t>
  </si>
  <si>
    <t>U093</t>
  </si>
  <si>
    <t>Fondo para entidades federativas y municipios productores de hidrocarburos</t>
  </si>
  <si>
    <t>U116</t>
  </si>
  <si>
    <t>Provisión para la Armonización Contable</t>
  </si>
  <si>
    <t>U128</t>
  </si>
  <si>
    <t>Proyectos de Desarrollo Regional</t>
  </si>
  <si>
    <t>U129</t>
  </si>
  <si>
    <t>Subsidios a las Tarifas Eléctricas</t>
  </si>
  <si>
    <t>U131</t>
  </si>
  <si>
    <t>Operación y Mantenimiento del Programa de Seguridad y Monitoreo en el Estado de México</t>
  </si>
  <si>
    <t>U135</t>
  </si>
  <si>
    <t>Fondo para el Fortalecimiento Financiero</t>
  </si>
  <si>
    <t>U145</t>
  </si>
  <si>
    <t>Cámaras de Vigilancia en el Estado de Veracruz</t>
  </si>
  <si>
    <t>Situaciones laborales supervenientes</t>
  </si>
  <si>
    <t>Seguridad y Logística</t>
  </si>
  <si>
    <t>R004</t>
  </si>
  <si>
    <t>Fondo de Ahorro Capitalizable (FONAC)</t>
  </si>
  <si>
    <t>CONACYT</t>
  </si>
  <si>
    <t>Fiscalización</t>
  </si>
  <si>
    <t>R067</t>
  </si>
  <si>
    <t>Medidas Supervenientes</t>
  </si>
  <si>
    <t>R080</t>
  </si>
  <si>
    <t>FEIEF</t>
  </si>
  <si>
    <t>R081</t>
  </si>
  <si>
    <t>FEIP</t>
  </si>
  <si>
    <t>R125</t>
  </si>
  <si>
    <t>R142</t>
  </si>
  <si>
    <t>Fondo para la modernización del patrimonio cultural federal</t>
  </si>
  <si>
    <t>Fondo de Desastres Naturales (FONDEN)</t>
  </si>
  <si>
    <t>N002</t>
  </si>
  <si>
    <t>Fondo de Prevención de Desastres Naturales (FOPREDEN)</t>
  </si>
  <si>
    <t>N003</t>
  </si>
  <si>
    <t>Fondo de Reconstrucción de Entidades Federativas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</si>
  <si>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</si>
  <si>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</si>
  <si>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</si>
  <si>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</si>
  <si>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Becas para la población atendida por el sector educativo</t>
  </si>
  <si>
    <t>Servicios de educación básica en el D.F.</t>
  </si>
  <si>
    <t>Servicios de educación normal en el D.F.</t>
  </si>
  <si>
    <t>E221</t>
  </si>
  <si>
    <t>E267</t>
  </si>
  <si>
    <t>E271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</si>
  <si>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</si>
  <si>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</si>
  <si>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</si>
  <si>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</si>
  <si>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</si>
  <si>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</si>
  <si>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</si>
  <si>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</si>
  <si>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</si>
  <si>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</si>
  <si>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</si>
  <si>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</si>
  <si>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</si>
  <si>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</si>
  <si>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</si>
  <si>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</si>
  <si>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</si>
  <si>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</si>
  <si>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</si>
  <si>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</si>
  <si>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</si>
  <si>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</si>
  <si>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</si>
  <si>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</si>
  <si>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</si>
  <si>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</si>
  <si>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</si>
  <si>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</si>
  <si>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</si>
  <si>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</si>
  <si>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</si>
  <si>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</si>
  <si>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</si>
  <si>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</si>
  <si>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</si>
  <si>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</si>
  <si>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K029</t>
  </si>
  <si>
    <t>Programas de adquisiciones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</si>
  <si>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</si>
  <si>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</si>
  <si>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</si>
  <si>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</si>
  <si>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</si>
  <si>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</si>
  <si>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</si>
  <si>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</si>
  <si>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</si>
  <si>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</si>
  <si>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</si>
  <si>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</si>
  <si>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</si>
  <si>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</si>
  <si>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E045</t>
  </si>
  <si>
    <t>K011</t>
  </si>
  <si>
    <t>Proyectos de infraestructura social.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</si>
  <si>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</si>
  <si>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</si>
  <si>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</si>
  <si>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</si>
  <si>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</si>
  <si>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</si>
  <si>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</si>
  <si>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</si>
  <si>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</si>
  <si>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</si>
  <si>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</si>
  <si>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</si>
  <si>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</si>
  <si>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</si>
  <si>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</si>
  <si>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</si>
  <si>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</si>
  <si>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</si>
  <si>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</si>
  <si>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</si>
  <si>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</si>
  <si>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</si>
  <si>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Servicios de perforación, terminación, reparación, así como actividades y servicios relacionados a pozos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</si>
  <si>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</si>
  <si>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</si>
  <si>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</si>
  <si>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</si>
  <si>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</si>
  <si>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</si>
  <si>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Aportaciones para pago de pensiones y jubilaciones</t>
  </si>
  <si>
    <t>E561</t>
  </si>
  <si>
    <t>Operación y mantenimiento de las centrales generadoras de energía eléctrica</t>
  </si>
  <si>
    <t>E562</t>
  </si>
  <si>
    <t>Operación, mantenimiento y recarga de la Nucleoeléctrica Laguna Verde </t>
  </si>
  <si>
    <t>E578</t>
  </si>
  <si>
    <t>Apoyo al desarrollo sustentable de comunidades afectadas por la instalación de la infraestructura eléctrica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</si>
  <si>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</si>
  <si>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</si>
  <si>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</si>
  <si>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</si>
  <si>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</si>
  <si>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</si>
  <si>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</si>
  <si>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</si>
  <si>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</si>
  <si>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</si>
  <si>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Operación de mecanismos para mejorar la comercialización de servicios y productos</t>
  </si>
  <si>
    <t>E585</t>
  </si>
  <si>
    <t>Funciones en relación con Estrategias de Negocios Comerciales, así como potenciales nuevos negocios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</si>
  <si>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</si>
  <si>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</si>
  <si>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</si>
  <si>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</si>
  <si>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</si>
  <si>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</si>
  <si>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</si>
  <si>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Coordinación de las funciones y recursos para la infraestructura eléctrica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</si>
  <si>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</si>
  <si>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</si>
  <si>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</si>
  <si>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</si>
  <si>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</si>
  <si>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</si>
  <si>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</si>
  <si>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</si>
  <si>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</si>
  <si>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</si>
  <si>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</si>
  <si>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</si>
  <si>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</si>
  <si>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</si>
  <si>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</si>
  <si>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</si>
  <si>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</si>
  <si>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</si>
  <si>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</si>
  <si>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</si>
  <si>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</si>
  <si>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</si>
  <si>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</si>
  <si>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</si>
  <si>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</si>
  <si>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</si>
  <si>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</si>
  <si>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</si>
  <si>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</si>
  <si>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</si>
  <si>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</si>
  <si>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</si>
  <si>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</si>
  <si>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</si>
  <si>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Comisión Nacional de Búsqueda de Personas</t>
  </si>
  <si>
    <t>Programa Nacional de Prevención del Delito</t>
  </si>
  <si>
    <t>P026</t>
  </si>
  <si>
    <t>Determinación, ejecución y seguimiento a las acciones de búsqueda de Personas Desaparecidas y No Localizadas</t>
  </si>
  <si>
    <t>R021</t>
  </si>
  <si>
    <t>Administración del Fondo de Pensiones</t>
  </si>
  <si>
    <t>A025</t>
  </si>
  <si>
    <t>Fortalecimiento del sistema de inteligencia militar</t>
  </si>
  <si>
    <t>R019</t>
  </si>
  <si>
    <t>Previsión para el fortalecimiento de infraestructura naval y militar</t>
  </si>
  <si>
    <t>K014</t>
  </si>
  <si>
    <t>Otros proyectos de infraestructura social</t>
  </si>
  <si>
    <t>K004</t>
  </si>
  <si>
    <t>Proyectos de construcción de puertos</t>
  </si>
  <si>
    <t>U031</t>
  </si>
  <si>
    <t>Expansión de la Educación Inicial</t>
  </si>
  <si>
    <t>U040</t>
  </si>
  <si>
    <t>Carrera Docente en UPES</t>
  </si>
  <si>
    <t>U077</t>
  </si>
  <si>
    <t>Programa de Inclusión Digital</t>
  </si>
  <si>
    <t>U079</t>
  </si>
  <si>
    <t>Expansión de la Educación Media Superior y Superior</t>
  </si>
  <si>
    <t>U081</t>
  </si>
  <si>
    <t>Apoyos para la atención a problemas estructurales de las UPES</t>
  </si>
  <si>
    <t>Proyectos de infraestructura social de salud</t>
  </si>
  <si>
    <t>Devolución de Aprovechamientos</t>
  </si>
  <si>
    <t>Saneamiento de Aguas Residuales</t>
  </si>
  <si>
    <t>U012</t>
  </si>
  <si>
    <t>Prevención y gestión integral de residuos</t>
  </si>
  <si>
    <t>U035</t>
  </si>
  <si>
    <t>Programa de Manejo de Áreas Naturales Protegidas</t>
  </si>
  <si>
    <t>K138</t>
  </si>
  <si>
    <t>Inversión en Infraestructura Social y Protección Ambiental</t>
  </si>
  <si>
    <t>K022</t>
  </si>
  <si>
    <t>Proyectos de infraestructura gubernamental de procuración de justicia</t>
  </si>
  <si>
    <t>S268</t>
  </si>
  <si>
    <t>Programa de Apoyos a la Cultura</t>
  </si>
  <si>
    <t>J017</t>
  </si>
  <si>
    <t>Fondo de Reserva para el Retiro IMSS</t>
  </si>
  <si>
    <t>U033</t>
  </si>
  <si>
    <t>Fondo de Apoyo a Migrantes</t>
  </si>
  <si>
    <t>DIF-CDMX</t>
  </si>
  <si>
    <t>U084</t>
  </si>
  <si>
    <t>Programa para el Rescate del Acapulco Tradicional</t>
  </si>
  <si>
    <t>R007</t>
  </si>
  <si>
    <t>Comisiones y pago a CECOBAN</t>
  </si>
  <si>
    <t>Medidas de Racionalidad y Austeridad Servicios Personales (Seguridad Social)</t>
  </si>
  <si>
    <t>R066</t>
  </si>
  <si>
    <t>Programa de Separación Laboral </t>
  </si>
  <si>
    <t>R072</t>
  </si>
  <si>
    <t>Medidas de Racionalidad y Austeridad Servicios Personales</t>
  </si>
  <si>
    <t>R079</t>
  </si>
  <si>
    <t>CNH-CRE</t>
  </si>
  <si>
    <t>R082</t>
  </si>
  <si>
    <t>Fondo para la Transición</t>
  </si>
  <si>
    <t>R120</t>
  </si>
  <si>
    <t>Apoyo Federal para Pago de Adeudos de Suministro de Energía Eléctrica</t>
  </si>
  <si>
    <t>Previsiones salariales y económicas del Fondo de Aportaciones para la Nómina Educativa y Gasto Operativo (FONE)</t>
  </si>
  <si>
    <t>Previsiones salariales y económicas del Fondo de Aportaciones para la Educación Tecnológica y de Adultos</t>
  </si>
  <si>
    <t>E244</t>
  </si>
  <si>
    <t>E247</t>
  </si>
  <si>
    <t>Compra de acciones o inversiones diversas para Pemex</t>
  </si>
  <si>
    <t>H. Cámara de Diputados</t>
  </si>
  <si>
    <t>Auditoría Superior de la Federación</t>
  </si>
  <si>
    <t>H. Cámara de Senadores</t>
  </si>
  <si>
    <t>Suprema Corte de Justicia de la Nación</t>
  </si>
  <si>
    <t>Consejo de la Judicatura Federal</t>
  </si>
  <si>
    <t>Sala Superior</t>
  </si>
  <si>
    <t>Salas Regionales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</si>
  <si>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</si>
  <si>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</si>
  <si>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</si>
  <si>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</si>
  <si>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</si>
  <si>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</si>
  <si>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Contraloría General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</si>
  <si>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</si>
  <si>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</si>
  <si>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</si>
  <si>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</si>
  <si>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</si>
  <si>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</si>
  <si>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</si>
  <si>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</si>
  <si>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</si>
  <si>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</si>
  <si>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Planeación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</si>
  <si>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</si>
  <si>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</si>
  <si>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</si>
  <si>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</si>
  <si>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</si>
  <si>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</si>
  <si>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</si>
  <si>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</si>
  <si>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</si>
  <si>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</si>
  <si>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</si>
  <si>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Comunicación</t>
  </si>
  <si>
    <t>Centro Nacional de Derechos Humanos</t>
  </si>
  <si>
    <t>Dirección General de Quejas, Orientación y Transparencia</t>
  </si>
  <si>
    <t>Dirección General de Planeación y Análisis</t>
  </si>
  <si>
    <t>Oficialía Mayor</t>
  </si>
  <si>
    <t>Órgano Interno de Control</t>
  </si>
  <si>
    <t>Coordinación General de Seguimiento de Recomendaciones y Asuntos Jurídicos</t>
  </si>
  <si>
    <t>Quinta Visitaduría General</t>
  </si>
  <si>
    <t>Sexta Visitaduría General</t>
  </si>
  <si>
    <t>Dirección Ejecutiva del Mecanismo Nacional de Prevención de la Tortura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</si>
  <si>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</si>
  <si>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</si>
  <si>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</si>
  <si>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</si>
  <si>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</si>
  <si>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Junta de Gobierno</t>
  </si>
  <si>
    <t>Unidad de Normatividad y Política Educativa</t>
  </si>
  <si>
    <t>Unidad de Evaluación del Sistema Educativo Nacional</t>
  </si>
  <si>
    <t>Unidad de Información y Fomento de la Cultura de la Evaluación</t>
  </si>
  <si>
    <t>Unidad de Administración</t>
  </si>
  <si>
    <t>Coordinación de Direcciones del INEE en las Entidades Federativas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</si>
  <si>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</si>
  <si>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</si>
  <si>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</si>
  <si>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</si>
  <si>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</si>
  <si>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</si>
  <si>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</si>
  <si>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</si>
  <si>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</si>
  <si>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</si>
  <si>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</si>
  <si>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</si>
  <si>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</si>
  <si>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</si>
  <si>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</si>
  <si>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</si>
  <si>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Dirección General de Administración</t>
  </si>
  <si>
    <t>Contraloría Interna</t>
  </si>
  <si>
    <t>Instituto Nacional de Estadística y Geografía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</si>
  <si>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</si>
  <si>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</si>
  <si>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</si>
  <si>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</si>
  <si>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</si>
  <si>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</si>
  <si>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</si>
  <si>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</si>
  <si>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</si>
  <si>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</si>
  <si>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</si>
  <si>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</si>
  <si>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</si>
  <si>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</si>
  <si>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</si>
  <si>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Segunda Sala Regional del Noreste, con sede en San Pedro Garza García, Nuevo León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</si>
  <si>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</si>
  <si>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</si>
  <si>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</si>
  <si>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 Oriente, con sede en el municipio de San Andrés Cholula, Estado de Puebla</t>
  </si>
  <si>
    <t>Tercera Sala Especializada en Materia de Comercio Exterior y Quinta Sala Auxiliar, con Sede en la Cd. de Xalapa, Edo.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</si>
  <si>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</si>
  <si>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</si>
  <si>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</si>
  <si>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</si>
  <si>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</si>
  <si>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</si>
  <si>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Sala Regional de Tabasco, con sede en la Ciudad de Villahermosa, Estado de Tabasco</t>
  </si>
  <si>
    <t> Sala Regional de Tlaxcala, con sede en el Municipio de Apetatitlán de Antonio Carvajal, Estado de Tlaxcala</t>
  </si>
  <si>
    <t>Sala Regional Sur del Estado de México, con sede en la Ciudad de Toluca, Estado de México</t>
  </si>
  <si>
    <t>Segunda Sala Especializada en Materia de Comercio Exterior, con sede en el Municipio de San Pedro Garza García, en el Estado de Nuevo León</t>
  </si>
  <si>
    <t>Sala Regional del Golfo, con sede en Jalapa, Ver.</t>
  </si>
  <si>
    <t>Sala Regional del Centro I, con sede en Aguascalientes, Ags.</t>
  </si>
  <si>
    <t>Primera Sala Regional del Noroeste III, con sede en la Ciudad de Culiacán, Estado de Sinaloa</t>
  </si>
  <si>
    <t>Segunda Sala Regional del Norte Centro II, con sede en Torreón, Coah.</t>
  </si>
  <si>
    <t>Sala Regional del Golfo Norte, con sede en Ciudad Victoria, Tamps.</t>
  </si>
  <si>
    <t>Sala Regional de Chiapas, con sede en la Ciudad de Tuxtla Gutiérrez, Estado de Chiapas</t>
  </si>
  <si>
    <t>Sala Regional del Caribe, con sede en Cancún, Quintana Roo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</si>
  <si>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</si>
  <si>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</si>
  <si>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</si>
  <si>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 y Presupuesto</t>
  </si>
  <si>
    <t>Dirección General de Recursos Materiales y Servicios Generales</t>
  </si>
  <si>
    <t>Secretaría Particular del Presidente</t>
  </si>
  <si>
    <t>Coordinación General de Administración</t>
  </si>
  <si>
    <t>Coordinación de Opinión Pública</t>
  </si>
  <si>
    <t>Coordinación General de Comunicación Social y Vocería del Gobierno de la República</t>
  </si>
  <si>
    <t>Secretaría Técnica del Gabinete</t>
  </si>
  <si>
    <t>Coordinación de Asesores del Presidente</t>
  </si>
  <si>
    <t xml:space="preserve">Jefatura de la Oficina de la Presidencia </t>
  </si>
  <si>
    <t>Secretaría Técnica del Consejo de Seguridad Nacional</t>
  </si>
  <si>
    <t>Coordinación de Estrategia Digital Nacional</t>
  </si>
  <si>
    <t>Coordinación de Crónica Presidencial</t>
  </si>
  <si>
    <t>Coordinación de Ciencia, Tecnología e Innovación</t>
  </si>
  <si>
    <t>Subjefatura de la Oficina de la Presidencia</t>
  </si>
  <si>
    <t>Coordinación de Marca País y Medios Internacionales</t>
  </si>
  <si>
    <t>Coordinación General de Política y Gobierno</t>
  </si>
  <si>
    <t>Coordinación de Enlace Institucional</t>
  </si>
  <si>
    <t>Estado Mayor Presidencial</t>
  </si>
  <si>
    <t>Coordinación General de Transportes Aéreos Presidenciales</t>
  </si>
  <si>
    <t>Secretaría</t>
  </si>
  <si>
    <t>Comisión para el Diálogo con los Pueblos Indígenas de México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</si>
  <si>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</si>
  <si>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</si>
  <si>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</si>
  <si>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</si>
  <si>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Dirección General de Vinculación, Innovación y Normatividad en materia de Protección Civil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</si>
  <si>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</si>
  <si>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</si>
  <si>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</si>
  <si>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</si>
  <si>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</si>
  <si>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</si>
  <si>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</si>
  <si>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Unidad de Enlace Federal y Coordinación con Entidades Federativas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</si>
  <si>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</si>
  <si>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</si>
  <si>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</si>
  <si>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Delegaciones</t>
  </si>
  <si>
    <t>Subsecretaría de Enlace Legislativo y Acuerdos Políticos</t>
  </si>
  <si>
    <t>Dirección General de Estudios Legislativos</t>
  </si>
  <si>
    <t>Unidad de Enlace Legislativo</t>
  </si>
  <si>
    <t>Dirección General de Información Legislativa</t>
  </si>
  <si>
    <t>Dirección General de Acuerdos Políticos</t>
  </si>
  <si>
    <t>Subsecretaría de Población, Migración y Asuntos Religiosos</t>
  </si>
  <si>
    <t>Dirección General del Registro Nacional de Población e Identificación Personal</t>
  </si>
  <si>
    <t>Dirección General de Asociaciones Religiosas</t>
  </si>
  <si>
    <t>Unidad de Política Migratoria</t>
  </si>
  <si>
    <t>Subsecretaría de Prevención y Participación Ciudadana</t>
  </si>
  <si>
    <t>Unidad de Desarrollo Político y Fomento Cívico</t>
  </si>
  <si>
    <t>Dirección General de Planeación Estratégica para la Prevención Social</t>
  </si>
  <si>
    <t>Dirección General de Coordinación Intersecretarial</t>
  </si>
  <si>
    <t>Dirección General de Coordinación para la Operación Territorial</t>
  </si>
  <si>
    <t>Dirección General de Participación Ciudadana para la Prevención Social de la Violencia y la Delincuencia</t>
  </si>
  <si>
    <t>Oficina del Comisionado Nacional de Seguridad</t>
  </si>
  <si>
    <t>Unidad de Planeación, Prospectiva y Seguridad Privada</t>
  </si>
  <si>
    <t>Dirección General de Análisis, Prospectiva y Evaluación</t>
  </si>
  <si>
    <t>Dirección General de Seguridad Privada</t>
  </si>
  <si>
    <t>Unidad de Desarrollo e Integración Institucional</t>
  </si>
  <si>
    <t>Dirección General de Política para el Desarrollo Policial</t>
  </si>
  <si>
    <t>Dirección General del Centro de Control de Confianza</t>
  </si>
  <si>
    <t>Dirección General de Política y Desarrollo Penitenciario</t>
  </si>
  <si>
    <t>Unidad de Información para la Seguridad Pública</t>
  </si>
  <si>
    <t>Dirección General de Plataforma México</t>
  </si>
  <si>
    <t>Dirección General de Infraestructura Tecnológica de Seguridad Pública</t>
  </si>
  <si>
    <t>Unidad de Servicios y Formación Policial</t>
  </si>
  <si>
    <t>Dirección General de Servicios</t>
  </si>
  <si>
    <t>Dirección General de Servicios para la Operación Policial</t>
  </si>
  <si>
    <t>Inspectoría General</t>
  </si>
  <si>
    <t>Dirección General de Apoyo Jurídico</t>
  </si>
  <si>
    <t>Dirección General de Inspección y Evaluación para la Operación</t>
  </si>
  <si>
    <t>Subsecretaría de Normatividad de Medios</t>
  </si>
  <si>
    <t>Dirección General de Radio, Televisión y Cinematografía</t>
  </si>
  <si>
    <t>Dirección General de Normatividad de Comunicación</t>
  </si>
  <si>
    <t>Dirección General de Medios Impresos</t>
  </si>
  <si>
    <t>Dirección General de Tecnologías de la Información y Comunicaciones</t>
  </si>
  <si>
    <t>Dirección General de Modernización, Organización y Eficiencia Administrativa</t>
  </si>
  <si>
    <t>Subsecretaría de Derechos Humanos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</si>
  <si>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</si>
  <si>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</si>
  <si>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</si>
  <si>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</si>
  <si>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</si>
  <si>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</si>
  <si>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</si>
  <si>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General de Asuntos Jurídicos</t>
  </si>
  <si>
    <t>Subsecretaría para América del Norte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</si>
  <si>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</si>
  <si>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</si>
  <si>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</si>
  <si>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</si>
  <si>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</si>
  <si>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</si>
  <si>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</si>
  <si>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</si>
  <si>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</si>
  <si>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</si>
  <si>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para África y Medio Oriente</t>
  </si>
  <si>
    <t>Dirección General del Servicio Exterior y de Recursos Humanos</t>
  </si>
  <si>
    <t>Dirección General de Programación, Organización y Presupuesto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</si>
  <si>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</si>
  <si>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</si>
  <si>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</si>
  <si>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</si>
  <si>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</si>
  <si>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</si>
  <si>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</si>
  <si>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</si>
  <si>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</si>
  <si>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</si>
  <si>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</si>
  <si>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</si>
  <si>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</si>
  <si>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</si>
  <si>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</si>
  <si>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</si>
  <si>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</si>
  <si>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</si>
  <si>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</si>
  <si>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</si>
  <si>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</si>
  <si>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</si>
  <si>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</si>
  <si>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</si>
  <si>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</si>
  <si>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</si>
  <si>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</si>
  <si>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</si>
  <si>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</si>
  <si>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</si>
  <si>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</si>
  <si>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</si>
  <si>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</si>
  <si>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</si>
  <si>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</si>
  <si>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</si>
  <si>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</si>
  <si>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</si>
  <si>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Control y Continuidad Operativa</t>
  </si>
  <si>
    <t>Subtesorería de Vigilancia de Recursos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</si>
  <si>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</si>
  <si>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</si>
  <si>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</si>
  <si>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</si>
  <si>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</si>
  <si>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</si>
  <si>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</si>
  <si>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</si>
  <si>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</si>
  <si>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</si>
  <si>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</si>
  <si>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</si>
  <si>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</si>
  <si>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</si>
  <si>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</si>
  <si>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</si>
  <si>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</si>
  <si>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</si>
  <si>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</si>
  <si>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</si>
  <si>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</si>
  <si>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</si>
  <si>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</si>
  <si>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</si>
  <si>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</si>
  <si>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</si>
  <si>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</si>
  <si>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Fiscalía General de Justicia Militar</t>
  </si>
  <si>
    <t>Dirección General de Derechos Humanos</t>
  </si>
  <si>
    <t>Dirección General de Informática</t>
  </si>
  <si>
    <t>Dirección General de Intendencia</t>
  </si>
  <si>
    <t>Abogado General</t>
  </si>
  <si>
    <t>Coordinación General de Enlace Sectorial</t>
  </si>
  <si>
    <t>Coordinación General de Delegaciones</t>
  </si>
  <si>
    <t>Coordinación General de Ganadería</t>
  </si>
  <si>
    <t>Delegación en Aguascalientes</t>
  </si>
  <si>
    <t>Delegación en Baja California</t>
  </si>
  <si>
    <t>Delegación en Baja California Sur</t>
  </si>
  <si>
    <t>Delegación en Campeche</t>
  </si>
  <si>
    <t>Delegación en Coahuila</t>
  </si>
  <si>
    <t>Delegación en Colima</t>
  </si>
  <si>
    <t>Delegación en Chiapas</t>
  </si>
  <si>
    <t>Delegación en Chihuahua</t>
  </si>
  <si>
    <t>Delegación en la Ciudad de México</t>
  </si>
  <si>
    <t>Delegación en Durango</t>
  </si>
  <si>
    <t>Delegación en Guanajuato</t>
  </si>
  <si>
    <t>Delegación en Guerrero</t>
  </si>
  <si>
    <t>Delegación en Hidalgo</t>
  </si>
  <si>
    <t>Delegación en Jalisco</t>
  </si>
  <si>
    <t>Delegación en el Estado de México</t>
  </si>
  <si>
    <t>Delegación en Michoacán</t>
  </si>
  <si>
    <t>Delegación en Morelos</t>
  </si>
  <si>
    <t>Delegación en Nayarit</t>
  </si>
  <si>
    <t>Delegación en Nuevo León</t>
  </si>
  <si>
    <t>Delegación en Oaxaca</t>
  </si>
  <si>
    <t>Delegación en Puebla</t>
  </si>
  <si>
    <t>Delegación en Querétaro</t>
  </si>
  <si>
    <t>Delegación en Quintana Roo</t>
  </si>
  <si>
    <t>Delegación en San Luis Potosí</t>
  </si>
  <si>
    <t>Delegación en Sinaloa</t>
  </si>
  <si>
    <t>Delegación en Sonora</t>
  </si>
  <si>
    <t>Delegación en Tabasco</t>
  </si>
  <si>
    <t>Delegación en Tamaulipas</t>
  </si>
  <si>
    <t>Delegación en Tlaxcala</t>
  </si>
  <si>
    <t>Delegación en Veracruz</t>
  </si>
  <si>
    <t>Delegación en Yucatán</t>
  </si>
  <si>
    <t>Delegación en Zacatecas</t>
  </si>
  <si>
    <t>Delegación en la Región Lagunera</t>
  </si>
  <si>
    <t>Subsecretaría de Alimentación y Competitividad</t>
  </si>
  <si>
    <t>Dirección General de Administración de Riesgos</t>
  </si>
  <si>
    <t>Dirección General de Logística y Alimentación</t>
  </si>
  <si>
    <t>Dirección General de Normalización Agroalimentaria</t>
  </si>
  <si>
    <t>Dirección General de Zonas Tropicales</t>
  </si>
  <si>
    <t>Subsecretaría de Agricultura</t>
  </si>
  <si>
    <t>Dirección General de Fomento a la Agricultura</t>
  </si>
  <si>
    <t>Dirección General de Productividad y Desarrollo Tecnológico</t>
  </si>
  <si>
    <t>Dirección General de Fibras Naturales y Biocombustibles</t>
  </si>
  <si>
    <t>Dirección General de Operación y Explotación de Padrones</t>
  </si>
  <si>
    <t>Subsecretaría de Desarrollo Rural</t>
  </si>
  <si>
    <t>Dirección General de Producción Rural Sustentable en Zonas Prioritarias</t>
  </si>
  <si>
    <t>Dirección General de Desarrollo Territorial y Organización Rural</t>
  </si>
  <si>
    <t>Dirección General de Atención al Cambio Climático en el Sector Agropecuario</t>
  </si>
  <si>
    <t>Dirección General de Desarrollo de Capacidades y Extensionismo Rural</t>
  </si>
  <si>
    <t>Dirección General de Programación, Presupuesto y Finanzas</t>
  </si>
  <si>
    <t>Dirección General de Administración y Desarrollo de Recursos Humanos</t>
  </si>
  <si>
    <t>Dirección General de Recursos Materiales, Inmuebles y Servicios</t>
  </si>
  <si>
    <t>Dirección General de Planeación y Evaluación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</si>
  <si>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</si>
  <si>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</si>
  <si>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</si>
  <si>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</si>
  <si>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</si>
  <si>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</si>
  <si>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</si>
  <si>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</si>
  <si>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</si>
  <si>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Aeronáutica Civil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</si>
  <si>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</si>
  <si>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</si>
  <si>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</si>
  <si>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</si>
  <si>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</si>
  <si>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</si>
  <si>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</si>
  <si>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</si>
  <si>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</si>
  <si>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</si>
  <si>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</si>
  <si>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</si>
  <si>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</si>
  <si>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</si>
  <si>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</si>
  <si>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</si>
  <si>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</si>
  <si>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</si>
  <si>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</si>
  <si>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</si>
  <si>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</si>
  <si>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</si>
  <si>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</si>
  <si>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</si>
  <si>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</si>
  <si>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</si>
  <si>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</si>
  <si>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</si>
  <si>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</si>
  <si>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</si>
  <si>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</si>
  <si>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</si>
  <si>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</si>
  <si>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</si>
  <si>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</si>
  <si>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</si>
  <si>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</si>
  <si>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</si>
  <si>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</si>
  <si>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</si>
  <si>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</si>
  <si>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</si>
  <si>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</si>
  <si>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</si>
  <si>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</si>
  <si>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Coordinación General del Programa Nacional de Financiamiento al Microempresario</t>
  </si>
  <si>
    <t>Dirección General de Vinculación Política</t>
  </si>
  <si>
    <t>Coordinación General de Delegaciones Federales</t>
  </si>
  <si>
    <t>Delegación Federal en el Estado de Aguascalientes</t>
  </si>
  <si>
    <t>Delegación Federal en el Estado de Baja California</t>
  </si>
  <si>
    <t>Delegación Federal en el Estado de Baja California Sur</t>
  </si>
  <si>
    <t>Delegación Federal en el Estado de Campeche</t>
  </si>
  <si>
    <t>Delegación Federal en el Estado de Coahuila</t>
  </si>
  <si>
    <t>Delegación Federal en el Estado de Colima</t>
  </si>
  <si>
    <t>Delegación Federal en el Estado de Chiapas</t>
  </si>
  <si>
    <t>Delegación Federal en el Estado de Chihuahua</t>
  </si>
  <si>
    <t>Delegación Federal Metropolitana</t>
  </si>
  <si>
    <t>Delegación Federal en el Estado de Durango</t>
  </si>
  <si>
    <t>Delegación Federal en el Estado de Guanajuato</t>
  </si>
  <si>
    <t>Delegación Federal en el Estado de Guerrero</t>
  </si>
  <si>
    <t>Delegación Federal en el Estado de Hidalgo</t>
  </si>
  <si>
    <t>Delegación Federal en el Estado de Jalisco</t>
  </si>
  <si>
    <t>Delegación Federal en el Estado de México</t>
  </si>
  <si>
    <t>Delegación Federal en el Estado de Michoacán</t>
  </si>
  <si>
    <t>Delegación Federal en el Estado de Morelos</t>
  </si>
  <si>
    <t>Delegación Federal en el Estado de Nayarit</t>
  </si>
  <si>
    <t>Delegación Federal en el Estado de Nuevo León</t>
  </si>
  <si>
    <t>Delegación Federal en el Estado de Oaxaca</t>
  </si>
  <si>
    <t>Delegación Federal en el Estado de Puebla</t>
  </si>
  <si>
    <t>Delegación Federal en el Estado de Querétaro</t>
  </si>
  <si>
    <t>Delegación Federal en el Estado de Quintana Roo</t>
  </si>
  <si>
    <t>Delegación Federal en el Estado de San Luis Potosí</t>
  </si>
  <si>
    <t>Delegación Federal en el Estado de Sinaloa</t>
  </si>
  <si>
    <t>Delegación Federal en el Estado de Sonora</t>
  </si>
  <si>
    <t>Delegación Federal en el Estado de Tabasco</t>
  </si>
  <si>
    <t>Delegación Federal en el Estado de Tamaulipas</t>
  </si>
  <si>
    <t>Delegación Federal en el Estado de Tlaxcala</t>
  </si>
  <si>
    <t>Delegación Federal en el Estado de Veracruz</t>
  </si>
  <si>
    <t>Delegación Federal en el Estado de Yucatán</t>
  </si>
  <si>
    <t>Delegación Federal en el Estado de Zacatecas</t>
  </si>
  <si>
    <t>Subdelegación Federal en Mexicali</t>
  </si>
  <si>
    <t>Subdelegación Federal en Piedras Negras</t>
  </si>
  <si>
    <t>Subdelegación Federal en Torreón</t>
  </si>
  <si>
    <t>Subdelegación Federal en Tapachula</t>
  </si>
  <si>
    <t>Subdelegación Federal en Ciudad Juárez</t>
  </si>
  <si>
    <t>Subdelegación Federal en Gómez Palacio</t>
  </si>
  <si>
    <t>Subdelegación Federal en Celaya</t>
  </si>
  <si>
    <t>Subdelegación Federal en Chilpancingo</t>
  </si>
  <si>
    <t>Subdelegación Federal en Chetumal</t>
  </si>
  <si>
    <t>Subdelegación Federal en Ciudad Obregón</t>
  </si>
  <si>
    <t>Subdelegación Federal en Nogales</t>
  </si>
  <si>
    <t>Subdelegación Federal en Matamoros</t>
  </si>
  <si>
    <t>Subdelegación Federal en Nuevo Laredo</t>
  </si>
  <si>
    <t>Subdelegación Federal en Reynosa</t>
  </si>
  <si>
    <t>Subdelegación Federal en Tampico</t>
  </si>
  <si>
    <t>Subdelegación Federal en Coatzacoalcos</t>
  </si>
  <si>
    <t>Subdelegación Federal en Veracruz</t>
  </si>
  <si>
    <t>Subsecretaría de Competitividad y Normatividad</t>
  </si>
  <si>
    <t>Dirección General de Normas</t>
  </si>
  <si>
    <t>Dirección General de Inversión Extranjera</t>
  </si>
  <si>
    <t>Dirección General de Normatividad Mercantil</t>
  </si>
  <si>
    <t>Unidad de Competitividad</t>
  </si>
  <si>
    <t>Unidad de Competencia y Políticas Públicas para la eficiencia de los mercados</t>
  </si>
  <si>
    <t>Subsecretaría de Industria y Comercio</t>
  </si>
  <si>
    <t>Dirección General de Innovación, Servicios y Comercio Interior</t>
  </si>
  <si>
    <t>Dirección General de Industrias Ligeras</t>
  </si>
  <si>
    <t>Dirección General de Comercio Exterior</t>
  </si>
  <si>
    <t>Dirección General de Industrias Pesadas y de Alta Tecnología</t>
  </si>
  <si>
    <t>Unidad de Prácticas Comerciales Internacionales</t>
  </si>
  <si>
    <t>Unidad de Compras de Gobierno</t>
  </si>
  <si>
    <t>Unidad de Contenido Nacional y Fomento de Cadenas Productivas e Inversión en el Sector Energético</t>
  </si>
  <si>
    <t>Dirección General de Fomento de Cadenas Productivas e Inversión en el Sector Energético</t>
  </si>
  <si>
    <t>Dirección General de Contenido Nacional en el Sector Energético</t>
  </si>
  <si>
    <t>Dirección General de Procesos y Programas de Apoyo</t>
  </si>
  <si>
    <t>Dirección General de Promoción de Inversiones en el Sector Energético</t>
  </si>
  <si>
    <t>Subsecretaría de Comercio Exterior</t>
  </si>
  <si>
    <t>Dirección General para Asia, Oceanía y Organismos Multilaterales</t>
  </si>
  <si>
    <t>Dirección General de Consultoría Jurídica de Comercio Internacional</t>
  </si>
  <si>
    <t>Dirección General de Comercio Internacional de Bienes</t>
  </si>
  <si>
    <t>Unidad de Negociaciones Internacionales </t>
  </si>
  <si>
    <t>Dirección General de Comercio Internacional de Servicios e Inversión</t>
  </si>
  <si>
    <t>Dirección General para Europa y África</t>
  </si>
  <si>
    <t>Dirección General de Reglas de Comercio Internacional</t>
  </si>
  <si>
    <t>Subsecretaría de Minería</t>
  </si>
  <si>
    <t>Dirección General de Minas</t>
  </si>
  <si>
    <t>Dirección General de Desarrollo Minero</t>
  </si>
  <si>
    <t>Unidad de Asuntos Jurídicos y Transparencia</t>
  </si>
  <si>
    <t>Coordinación General de Delegaciones Federales de la Secretaría de Educación Pública</t>
  </si>
  <si>
    <t>Coordinación General de Educación Intercultural y Bilingüe</t>
  </si>
  <si>
    <t>Unidad de Seguimiento de Compromisos e Instrucciones Presidenciales en el Sector Educativo</t>
  </si>
  <si>
    <t>Coordinación General de Atención Ciudadana</t>
  </si>
  <si>
    <t>Jefatura de la Oficina del Secretario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</si>
  <si>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</si>
  <si>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</si>
  <si>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</si>
  <si>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</si>
  <si>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</si>
  <si>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</si>
  <si>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</si>
  <si>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</si>
  <si>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</si>
  <si>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</si>
  <si>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</si>
  <si>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</si>
  <si>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</si>
  <si>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</si>
  <si>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</si>
  <si>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</si>
  <si>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</si>
  <si>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</si>
  <si>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</si>
  <si>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</si>
  <si>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</si>
  <si>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</si>
  <si>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</si>
  <si>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</si>
  <si>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</si>
  <si>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</si>
  <si>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</si>
  <si>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</si>
  <si>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</si>
  <si>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</si>
  <si>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</si>
  <si>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Coordinación de Órganos Desconcentrados y del Sector Paraestatal</t>
  </si>
  <si>
    <t>Dirección General de Relaciones Internacionales</t>
  </si>
  <si>
    <t>Subsecretaría de Planeación, Evaluación y Coordinación</t>
  </si>
  <si>
    <t>Dirección General de Planeación, Programación y Estadística Educativa</t>
  </si>
  <si>
    <t>Dirección General de Acreditación, Incorporación y Revalidación</t>
  </si>
  <si>
    <t>Dirección General de Evaluación de Políticas</t>
  </si>
  <si>
    <t>Dirección General de Televisión Educativa</t>
  </si>
  <si>
    <t>Dirección General del Sistema de Información y Gestión Educativa</t>
  </si>
  <si>
    <t>Subsecretaría de Educación Básica</t>
  </si>
  <si>
    <t>Dirección General de Desarrollo de la Gestión Educativa</t>
  </si>
  <si>
    <t>Dirección General de Materiales Educativos</t>
  </si>
  <si>
    <t>Dirección General de Desarrollo Curricular</t>
  </si>
  <si>
    <t>Dirección General de Educación Indígena</t>
  </si>
  <si>
    <t>Dirección General de Formación Continua, Actualización y Desarrollo Profesional de Maestros de Educación Básica</t>
  </si>
  <si>
    <t>Subsecretaría de Educación Superior</t>
  </si>
  <si>
    <t>Dirección General de Educación Superior Universitaria</t>
  </si>
  <si>
    <t>Dirección General de Profesiones</t>
  </si>
  <si>
    <t>Coordinación General de Universidades Tecnológicas y Politécnicas</t>
  </si>
  <si>
    <t>Dirección General de Educación Superior para Profesionales de la Educación</t>
  </si>
  <si>
    <t>Subsecretaría de Educación Media Superior</t>
  </si>
  <si>
    <t>Unidad de Educación Media Superior Tecnológica Agropecuaria y Ciencias del Mar</t>
  </si>
  <si>
    <t>Unidad de Educación Media Superior Tecnológica Industrial y de Servicios</t>
  </si>
  <si>
    <t>Dirección General de Centros de Formación para el Trabajo</t>
  </si>
  <si>
    <t>Dirección General de Educación en Ciencia y Tecnología del Mar</t>
  </si>
  <si>
    <t>Dirección General del Bachillerato</t>
  </si>
  <si>
    <t>Dirección General de Presupuesto y Recursos Financieros</t>
  </si>
  <si>
    <t>Dirección General de Recursos Humanos y Organización</t>
  </si>
  <si>
    <t>Dirección General de Recursos Materiales y Servicios</t>
  </si>
  <si>
    <t>Dirección General del Sistema de Administración de la Nómina Educativa Federalizada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</si>
  <si>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</si>
  <si>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</si>
  <si>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</si>
  <si>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</si>
  <si>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</si>
  <si>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</si>
  <si>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</si>
  <si>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</si>
  <si>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</si>
  <si>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Subsecretaría de Administración y Finanzas (Oficialía Mayor)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</si>
  <si>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</si>
  <si>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</si>
  <si>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</si>
  <si>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</si>
  <si>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</si>
  <si>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</si>
  <si>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</si>
  <si>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</si>
  <si>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</si>
  <si>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</si>
  <si>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</si>
  <si>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</si>
  <si>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</si>
  <si>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</si>
  <si>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</si>
  <si>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</si>
  <si>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</si>
  <si>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Subsecretaría</t>
  </si>
  <si>
    <t>Dirección General de Construcciones Navales</t>
  </si>
  <si>
    <t>Dirección General de Investigación y Desarrollo</t>
  </si>
  <si>
    <t>Dirección General de Capitanías de Puerto y Asuntos Marítimos</t>
  </si>
  <si>
    <t>Dirección General de Administración y Finanzas</t>
  </si>
  <si>
    <t>Universidad Naval</t>
  </si>
  <si>
    <t>Junta Federal de Conciliación y Arbitraje</t>
  </si>
  <si>
    <t>Unidad de Delegaciones Federales del Trabajo</t>
  </si>
  <si>
    <t>Unidad de Asuntos Internacionales</t>
  </si>
  <si>
    <t>Dirección General de Análisis y Prospectiva Sectorial</t>
  </si>
  <si>
    <t>Delegación Federal del Trabajo en Aguascalientes</t>
  </si>
  <si>
    <t>Delegación Federal del Trabajo en Baja California</t>
  </si>
  <si>
    <t>Delegación Federal del Trabajo en Baja California Sur</t>
  </si>
  <si>
    <t>Delegación Federal del Trabajo en Campeche</t>
  </si>
  <si>
    <t>Delegación Federal del Trabajo en Coahuila</t>
  </si>
  <si>
    <t>Delegación Federal del Trabajo en Colima</t>
  </si>
  <si>
    <t>Delegación Federal del Trabajo en Chiapas</t>
  </si>
  <si>
    <t>Delegación Federal del Trabajo en Chihuahua</t>
  </si>
  <si>
    <t>Delegación Federal del Trabajo en Durango</t>
  </si>
  <si>
    <t>Delegación Federal del Trabajo en Guanajuato</t>
  </si>
  <si>
    <t>Delegación Federal del Trabajo en Guerrero</t>
  </si>
  <si>
    <t>Delegación Federal del Trabajo en Hidalgo</t>
  </si>
  <si>
    <t>Delegación Federal del Trabajo en Jalisco</t>
  </si>
  <si>
    <t>Delegación Federal del Trabajo en México</t>
  </si>
  <si>
    <t>Delegación Federal del Trabajo en Michoacán</t>
  </si>
  <si>
    <t>Delegación Federal del Trabajo en Morelos</t>
  </si>
  <si>
    <t>Delegación Federal del Trabajo en Nayarit</t>
  </si>
  <si>
    <t>Delegación Federal del Trabajo en Nuevo León</t>
  </si>
  <si>
    <t>Delegación Federal del Trabajo en Oaxaca</t>
  </si>
  <si>
    <t>Delegación Federal del Trabajo en Puebla</t>
  </si>
  <si>
    <t>Delegación Federal del Trabajo en Querétaro</t>
  </si>
  <si>
    <t>Delegación Federal del Trabajo en Quintana Roo</t>
  </si>
  <si>
    <t>Delegación Federal del Trabajo en San Luis Potosí</t>
  </si>
  <si>
    <t>Delegación Federal del Trabajo en Sinaloa</t>
  </si>
  <si>
    <t>Delegación Federal del Trabajo en Sonora</t>
  </si>
  <si>
    <t>Delegación Federal del Trabajo en Tabasco</t>
  </si>
  <si>
    <t>Delegación Federal del Trabajo en Tamaulipas</t>
  </si>
  <si>
    <t>Delegación Federal del Trabajo en Tlaxcala</t>
  </si>
  <si>
    <t>Delegación Federal del Trabajo en Veracruz</t>
  </si>
  <si>
    <t>Delegación Federal del Trabajo en Yucatán</t>
  </si>
  <si>
    <t>Delegación Federal del Trabajo en Zacatecas</t>
  </si>
  <si>
    <t>Delegación Federal del Trabajo en el Distrito Federal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</si>
  <si>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</si>
  <si>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</si>
  <si>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</si>
  <si>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</si>
  <si>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</si>
  <si>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Coordinación General del Servicio Nacional de Empleo</t>
  </si>
  <si>
    <t>Dirección General de Capacitación, Adiestramiento y Productividad Laboral</t>
  </si>
  <si>
    <t>Dirección General de Investigación y Estadísticas del Trabajo</t>
  </si>
  <si>
    <t>Subsecretaría de Previsión Social</t>
  </si>
  <si>
    <t>Dirección General de Inclusión Laboral y Trabajo de Menores</t>
  </si>
  <si>
    <t>Dirección General de Fomento de la Seguridad Social</t>
  </si>
  <si>
    <t>Dirección General de Seguridad y Salud en el Trabajo</t>
  </si>
  <si>
    <t>Unidad de Políticas, Planeación y Enlace Institucional</t>
  </si>
  <si>
    <t>Dirección General de Coordinación de Delegaciones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</si>
  <si>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</si>
  <si>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</si>
  <si>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</si>
  <si>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</si>
  <si>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</si>
  <si>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</si>
  <si>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</si>
  <si>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</si>
  <si>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el Distrito Federal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</si>
  <si>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</si>
  <si>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</si>
  <si>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</si>
  <si>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</si>
  <si>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</si>
  <si>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</si>
  <si>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</si>
  <si>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</si>
  <si>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</si>
  <si>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</si>
  <si>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</si>
  <si>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</si>
  <si>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</si>
  <si>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</si>
  <si>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</si>
  <si>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</si>
  <si>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</si>
  <si>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</si>
  <si>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</si>
  <si>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</si>
  <si>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</si>
  <si>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</si>
  <si>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</si>
  <si>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Subsecretaría de Ordenamiento Territorial</t>
  </si>
  <si>
    <t>Dirección General de la Propiedad Rural</t>
  </si>
  <si>
    <t>Dirección General de Ordenamiento Territorial y de Atención a Zonas de Riesgo</t>
  </si>
  <si>
    <t>Coordinación General de Modernización y Vinculación Registral y Catastral</t>
  </si>
  <si>
    <t>Dirección General de Coordinación Metropolitana</t>
  </si>
  <si>
    <t>Subsecretaría de Desarrollo Agrario</t>
  </si>
  <si>
    <t>Dirección General de Desarrollo Agrario</t>
  </si>
  <si>
    <t>Dirección General de Organización Social y Vivienda Rural</t>
  </si>
  <si>
    <t>Dirección General de Concertación Social</t>
  </si>
  <si>
    <t>Unidad de Utilización del Suelo para Proyectos en Energía e Inversiones Físicas de los Fondos Mineros</t>
  </si>
  <si>
    <t>Dirección General de Contratos y Negociaciones</t>
  </si>
  <si>
    <t>Dirección General de Organización y Evaluación del Fondo para el Desarrollo Regional Sustentable de Estados y Municipios Mineros</t>
  </si>
  <si>
    <t>Dirección General de Programación y Presupuestación</t>
  </si>
  <si>
    <t>Dirección General de Capital Humano y Desarrollo Organizacional</t>
  </si>
  <si>
    <t>Subsecretaría de Desarrollo Urbano y Vivienda</t>
  </si>
  <si>
    <t>Unidad de Programas de Apoyo a la Infraestructura y Servicios</t>
  </si>
  <si>
    <t>Dirección General de Desarrollo Urbano, Suelo y Vivienda</t>
  </si>
  <si>
    <t>Dirección General de Rescate de Espacios Públicos</t>
  </si>
  <si>
    <t>Dirección General de Desarrollo Regional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</si>
  <si>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</si>
  <si>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</si>
  <si>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</si>
  <si>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</si>
  <si>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</si>
  <si>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Coordinación Ejecutiva de Vinculación Institucional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</si>
  <si>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</si>
  <si>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</si>
  <si>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</si>
  <si>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</si>
  <si>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</si>
  <si>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</si>
  <si>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</si>
  <si>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</si>
  <si>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</si>
  <si>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</si>
  <si>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</si>
  <si>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</si>
  <si>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</si>
  <si>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</si>
  <si>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</si>
  <si>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</si>
  <si>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</si>
  <si>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</si>
  <si>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</si>
  <si>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</si>
  <si>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</si>
  <si>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</si>
  <si>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</si>
  <si>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</si>
  <si>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</si>
  <si>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</si>
  <si>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</si>
  <si>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</si>
  <si>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</si>
  <si>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</si>
  <si>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</si>
  <si>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</si>
  <si>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</si>
  <si>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</si>
  <si>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</si>
  <si>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</si>
  <si>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</si>
  <si>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</si>
  <si>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</si>
  <si>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</si>
  <si>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</si>
  <si>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</si>
  <si>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</si>
  <si>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</si>
  <si>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</si>
  <si>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</si>
  <si>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</si>
  <si>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</si>
  <si>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</si>
  <si>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Unidad Especializada en Análisis Financiero</t>
  </si>
  <si>
    <t>Unidad para la Implementación del Sistema Procesal Penal Acusatorio en la Procuraduría General de la República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</si>
  <si>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</si>
  <si>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</si>
  <si>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</si>
  <si>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</si>
  <si>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</si>
  <si>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</si>
  <si>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</si>
  <si>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</si>
  <si>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</si>
  <si>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</si>
  <si>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</si>
  <si>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</si>
  <si>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</si>
  <si>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</si>
  <si>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</si>
  <si>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</si>
  <si>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</si>
  <si>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</si>
  <si>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</si>
  <si>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</si>
  <si>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</si>
  <si>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</si>
  <si>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</si>
  <si>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</si>
  <si>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Subprocuraduría de Control Regional, Procedimientos Penales y Amparo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</si>
  <si>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</si>
  <si>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</si>
  <si>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</si>
  <si>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</si>
  <si>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Delegación Estatal en la Ciudad de México</t>
  </si>
  <si>
    <t>Subprocuraduría Especializada en Investigación de Delincuencia Organizada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</si>
  <si>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</si>
  <si>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</si>
  <si>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</si>
  <si>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</si>
  <si>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</si>
  <si>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</si>
  <si>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</si>
  <si>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</si>
  <si>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</si>
  <si>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</si>
  <si>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Subprocuraduría Especializada en Investigación de Delitos Federales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</si>
  <si>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</si>
  <si>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</si>
  <si>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</si>
  <si>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</si>
  <si>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</si>
  <si>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</si>
  <si>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</si>
  <si>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Unidad Especializada en Investigación del Delito de Tortura</t>
  </si>
  <si>
    <t>Subprocuraduría de Derechos Humanos, Prevención del Delito y Servicios a la Comunidad</t>
  </si>
  <si>
    <t>Fiscalía Especial para los Delitos de Violencia contra las Mujeres y Trata de Personas</t>
  </si>
  <si>
    <t>Fiscalía Especial para la Atención de Delitos cometidos en contra de la Libertad de Expresión</t>
  </si>
  <si>
    <t>Fiscalía Especializada de Búsqueda de Personas Desaparecidas</t>
  </si>
  <si>
    <t>Unidad de Investigación de Delitos para Personas Migrantes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</si>
  <si>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</si>
  <si>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</si>
  <si>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</si>
  <si>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Fiscalía Especializada para la Atención de Delitos Electorales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</si>
  <si>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</si>
  <si>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</si>
  <si>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</si>
  <si>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</si>
  <si>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Visitaduría General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</si>
  <si>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</si>
  <si>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</si>
  <si>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</si>
  <si>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</si>
  <si>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</si>
  <si>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</si>
  <si>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</si>
  <si>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</si>
  <si>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</si>
  <si>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</si>
  <si>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</si>
  <si>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</si>
  <si>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</si>
  <si>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</si>
  <si>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</si>
  <si>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</si>
  <si>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</si>
  <si>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</si>
  <si>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</si>
  <si>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</si>
  <si>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</si>
  <si>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</si>
  <si>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</si>
  <si>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</si>
  <si>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</si>
  <si>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</si>
  <si>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</si>
  <si>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</si>
  <si>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</si>
  <si>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</si>
  <si>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</si>
  <si>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</si>
  <si>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</si>
  <si>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</si>
  <si>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Unidad de la Oficina de la Secretaría y Comunicación Social</t>
  </si>
  <si>
    <t>Unidad de Coordinación de Delegaciones</t>
  </si>
  <si>
    <t>Dirección General de Participación Social</t>
  </si>
  <si>
    <t>Delegación SEDESOL en Aguascalientes</t>
  </si>
  <si>
    <t>Delegación SEDESOL en Baja California</t>
  </si>
  <si>
    <t>Delegación SEDESOL en Baja California Sur</t>
  </si>
  <si>
    <t>Delegación SEDESOL en Campeche</t>
  </si>
  <si>
    <t>Delegación SEDESOL en Coahuila</t>
  </si>
  <si>
    <t>Delegación SEDESOL en Colima</t>
  </si>
  <si>
    <t>Delegación SEDESOL en Chiapas</t>
  </si>
  <si>
    <t>Delegación SEDESOL en Chihuahua</t>
  </si>
  <si>
    <t>Delegación SEDESOL en el Distrito Federal</t>
  </si>
  <si>
    <t>Delegación SEDESOL en Durango</t>
  </si>
  <si>
    <t>Delegación SEDESOL en Guanajuato</t>
  </si>
  <si>
    <t>Delegación SEDESOL en Guerrero</t>
  </si>
  <si>
    <t>Delegación SEDESOL en Hidalgo</t>
  </si>
  <si>
    <t>Delegación SEDESOL en Jalisco</t>
  </si>
  <si>
    <t>Delegación SEDESOL en México</t>
  </si>
  <si>
    <t>Delegación SEDESOL en Michoacán</t>
  </si>
  <si>
    <t>Delegación SEDESOL en Morelos</t>
  </si>
  <si>
    <t>Delegación SEDESOL en Nayarit</t>
  </si>
  <si>
    <t>Delegación SEDESOL en Nuevo León</t>
  </si>
  <si>
    <t>Delegación SEDESOL en Oaxaca</t>
  </si>
  <si>
    <t>Delegación SEDESOL en Puebla</t>
  </si>
  <si>
    <t>Delegación SEDESOL en Querétaro</t>
  </si>
  <si>
    <t>Delegación SEDESOL en Quintana Roo</t>
  </si>
  <si>
    <t>Delegación SEDESOL en San Luis Potosí</t>
  </si>
  <si>
    <t>Delegación SEDESOL en Sinaloa</t>
  </si>
  <si>
    <t>Delegación SEDESOL en Sonora</t>
  </si>
  <si>
    <t>Delegación SEDESOL en Tabasco</t>
  </si>
  <si>
    <t>Delegación SEDESOL en Tamaulipas</t>
  </si>
  <si>
    <t>Delegación SEDESOL en Tlaxcala</t>
  </si>
  <si>
    <t>Delegación SEDESOL en Veracruz</t>
  </si>
  <si>
    <t>Delegación SEDESOL en Yucatán</t>
  </si>
  <si>
    <t>Delegación SEDESOL en Zacatecas</t>
  </si>
  <si>
    <t>Subsecretaría de Desarrollo Social y Humano</t>
  </si>
  <si>
    <t>Dirección General de Opciones Productivas</t>
  </si>
  <si>
    <t>Dirección General de Políticas Sociales</t>
  </si>
  <si>
    <t>Unidad de Microrregiones</t>
  </si>
  <si>
    <t>Dirección General de Atención a Grupos Prioritarios</t>
  </si>
  <si>
    <t>Dirección General de Seguimiento</t>
  </si>
  <si>
    <t>Dirección General de Seguro de Vida para Jefas de Familia</t>
  </si>
  <si>
    <t>Dirección General de Procesos y Estructuras Organizacionales</t>
  </si>
  <si>
    <t>Unidad del Abogado General y Comisionado para la Transparencia</t>
  </si>
  <si>
    <t>Dirección General de Normatividad y Asuntos Contenciosos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</si>
  <si>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</si>
  <si>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</si>
  <si>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</si>
  <si>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</si>
  <si>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</si>
  <si>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Unidad de Asuntos y Cooperación Internacionales</t>
  </si>
  <si>
    <t>Unidad de Coordinación Sectorial y Regional</t>
  </si>
  <si>
    <t>Delegación Regional Sureste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</si>
  <si>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</si>
  <si>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</si>
  <si>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</si>
  <si>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</si>
  <si>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</si>
  <si>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</si>
  <si>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</si>
  <si>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</si>
  <si>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</si>
  <si>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</si>
  <si>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</si>
  <si>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</si>
  <si>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</si>
  <si>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</si>
  <si>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Coordinación General de Órganos de Vigilancia y Control</t>
  </si>
  <si>
    <t>Unidad de Políticas de Apertura Gubernamental y Cooperación Internacional</t>
  </si>
  <si>
    <t>Dirección General de Información e Integración</t>
  </si>
  <si>
    <t>Unidad de Vinculación con el Sistema Nacional Anticorrupción</t>
  </si>
  <si>
    <t>Dirección General de Transparencia</t>
  </si>
  <si>
    <t>Dirección General de Igualdad de Género</t>
  </si>
  <si>
    <t>Subsecretaría de Control y Auditoría de la Gestión Pública</t>
  </si>
  <si>
    <t>Unidad de Control y Auditoría a Obra Pública</t>
  </si>
  <si>
    <t>Unidad de Control y Evaluación de la Gestión Pública</t>
  </si>
  <si>
    <t>Unidad de Auditoría Gubernamental</t>
  </si>
  <si>
    <t>Unidad de Operación Regional y Contraloría Social</t>
  </si>
  <si>
    <t>Dirección General de Auditorías Externas</t>
  </si>
  <si>
    <t>Subsecretaría de Responsabilidades Administrativas y Contrataciones Públicas </t>
  </si>
  <si>
    <t>Unidad de Política de Contrataciones Públicas</t>
  </si>
  <si>
    <t>Unidad de Normatividad de Contrataciones Públicas</t>
  </si>
  <si>
    <t>Dirección General de Denuncias e Investigaciones</t>
  </si>
  <si>
    <t>Dirección General de Responsabilidades y Situación Patrimonial</t>
  </si>
  <si>
    <t>Dirección General de Controversias y Sanciones en Contrataciones Públicas</t>
  </si>
  <si>
    <t>Subsecretaría de la Función Pública</t>
  </si>
  <si>
    <t>Unidad de Política de Recursos Humanos de la Administración Pública Federal</t>
  </si>
  <si>
    <t>Unidad de Gobierno Digital</t>
  </si>
  <si>
    <t>Unidad de Políticas de Mejora de la Gestión Pública</t>
  </si>
  <si>
    <t>Unidad de Ética, Integridad Pública y Prevención de Conflictos de Intereses</t>
  </si>
  <si>
    <t>Unidad de Políticas de Apertura Gubernamental y Cooperación Internacional  </t>
  </si>
  <si>
    <t>Dirección General de Tecnologías de Información</t>
  </si>
  <si>
    <t>Tribunal Superior Agrario</t>
  </si>
  <si>
    <t>Tribunales Unitarios Agrarios</t>
  </si>
  <si>
    <t>Dirección General de Administración y de Finanzas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</si>
  <si>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</si>
  <si>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</si>
  <si>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</si>
  <si>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</si>
  <si>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Órgano de Gobierno</t>
  </si>
  <si>
    <t>Unidad de Planeación y Vinculación</t>
  </si>
  <si>
    <t>Unidad de Electricidad</t>
  </si>
  <si>
    <t>Unidad de Gas Natural</t>
  </si>
  <si>
    <t>Unidad de Gas Licuado de Petróleo</t>
  </si>
  <si>
    <t>Unidad de Petrolíferos</t>
  </si>
  <si>
    <t>Dirección General de Licitaciones</t>
  </si>
  <si>
    <t>Dirección General de Contratos</t>
  </si>
  <si>
    <t>Dirección General de Regulación y Consulta</t>
  </si>
  <si>
    <t>Unidad Técnica de Exploración</t>
  </si>
  <si>
    <t>Dirección General de Autorizaciones de Exploración</t>
  </si>
  <si>
    <t>Dirección General de Dictámenes de Exploración</t>
  </si>
  <si>
    <t>Dirección General de Evaluación de Potencial Petrolero</t>
  </si>
  <si>
    <t>Unidad Técnica de Extracción</t>
  </si>
  <si>
    <t>Dirección General de Reservas y Recuperación Avanzada</t>
  </si>
  <si>
    <t>Dirección General de Dictámenes de Extracción</t>
  </si>
  <si>
    <t>Dirección General de Medición</t>
  </si>
  <si>
    <t>Dirección General de Comercialización de Producción</t>
  </si>
  <si>
    <t>Unidad de Administración Técnica de Asignaciones y Contratos</t>
  </si>
  <si>
    <t>Dirección General de Asignaciones y Contratos de Exploración</t>
  </si>
  <si>
    <t>Dirección General de Asignaciones y Contratos de Extracción</t>
  </si>
  <si>
    <t>Centro Nacional de Información de Hidrocarburos</t>
  </si>
  <si>
    <t>Dirección General de Administración del Centro Nacional de Información de Hidrocarburos</t>
  </si>
  <si>
    <t>Dirección General de Estadística y Evaluación Económica</t>
  </si>
  <si>
    <t>Dirección General de Finanzas, Adquisiciones y Servicios</t>
  </si>
  <si>
    <t>Oficina del C. Secretario </t>
  </si>
  <si>
    <t>Unidad de Asuntos Jurídicos </t>
  </si>
  <si>
    <t>Dirección General de Asuntos Internacionales </t>
  </si>
  <si>
    <t>Órgano Interno de Control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</si>
  <si>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</si>
  <si>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</si>
  <si>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</si>
  <si>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</si>
  <si>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</si>
  <si>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</si>
  <si>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</si>
  <si>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Publicaciones</t>
  </si>
  <si>
    <t>Dirección General de Culturas Populares, Indígenas y Urbanas </t>
  </si>
  <si>
    <t>Dirección General de Sitios y Monumentos del Patrimonio Cultural </t>
  </si>
  <si>
    <t>Oficialía Mayor </t>
  </si>
  <si>
    <t>Dirección General de Administración </t>
  </si>
  <si>
    <t>Dirección General de Tecnologías de la Información y Comunicaciones </t>
  </si>
  <si>
    <t>XVIII. Calendario de Presupuesto Autorizado</t>
  </si>
  <si>
    <t>Tercer Trimestre de 2018</t>
  </si>
  <si>
    <t>CALENDARIO DE PRESUPUESTO AUTORIZADO POR RAMO Y UNIDAD RESPONSABLE, 2018
Enero-septiembre
(Millones de pesos</t>
  </si>
  <si>
    <t>Enero-septiembre</t>
  </si>
  <si>
    <t>CALENDARIO DE PRESUPUESTO AUTORIZADO POR RAMO Y PROGRAMA PRESUPUESTARIO 2018
Enero-septiembre
(Millones de pesos)</t>
  </si>
  <si>
    <t>HHQ</t>
  </si>
  <si>
    <t>Lotería Nacional para la Asistencia Pública</t>
  </si>
  <si>
    <t>J2R</t>
  </si>
  <si>
    <t>Administración Portuaria Integral de Ensenada, S.A. de C.V.</t>
  </si>
  <si>
    <t>Comisión Nacional de Mejora Regulatoria</t>
  </si>
  <si>
    <t>Fiscalía Especializada en Investigación de los Delitos de Desaparición Forzada</t>
  </si>
  <si>
    <t>W3H</t>
  </si>
  <si>
    <t>FONATUR Constructora, S.A. de C.V.</t>
  </si>
  <si>
    <t>Centro de Investigación en Ciencias de Información Geoespacial, A.C.</t>
  </si>
  <si>
    <t>Atender al público en general en oficinas centrales y foráneas; así como, solucionar expedientes de presuntas violaciones a los Derechos Humanos</t>
  </si>
  <si>
    <t>K015</t>
  </si>
  <si>
    <t>Proyectos de infraestructura gubernamental de gobernación</t>
  </si>
  <si>
    <t>Comercialización de billetes de lotería</t>
  </si>
  <si>
    <t>Programa de apoyo para infraestructura carretera</t>
  </si>
  <si>
    <t>U020</t>
  </si>
  <si>
    <t>Conservación y Aprovechamiento Sustentable de la Vida Silvestre</t>
  </si>
  <si>
    <t>Investigación en materia petrolera</t>
  </si>
  <si>
    <t>Asesoramiento en materia jurídica al Presidente de la República y al Gobierno Federal.</t>
  </si>
  <si>
    <t>Seguridad Social Cañeros</t>
  </si>
  <si>
    <t>R023</t>
  </si>
  <si>
    <t>Adeudos con el IMSS e ISSSTE</t>
  </si>
  <si>
    <t>U083</t>
  </si>
  <si>
    <t>Apoyo a municipios para obras de infraestructura y seguridad de los museos, monumentos y zonas arqueológicas (derecho a museos)</t>
  </si>
  <si>
    <t>Concentración de Recursos por Conversión de Plazas</t>
  </si>
  <si>
    <t>R034</t>
  </si>
  <si>
    <t>Restitución de Remanentes de Paquete Salarial</t>
  </si>
  <si>
    <t>R141</t>
  </si>
  <si>
    <t>Fideicomiso para la Infraestructura de los Estados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</si>
</sst>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b/>
      <sz val="10"/>
      <color theme="1"/>
      <name val="Soberana Sans"/>
      <family val="3"/>
    </font>
    <font>
      <sz val="14"/>
      <color rgb="FF000000"/>
      <name val="Soberana Titular"/>
      <family val="3"/>
    </font>
    <font>
      <b/>
      <sz val="12"/>
      <color indexed="23"/>
      <name val="Soberana Titular"/>
      <family val="3"/>
    </font>
    <font>
      <sz val="9"/>
      <color theme="1"/>
      <name val="Soberana Sans"/>
      <family val="3"/>
    </font>
    <font>
      <b/>
      <sz val="14"/>
      <color theme="1"/>
      <name val="Soberana Titular"/>
      <family val="3"/>
    </font>
    <font>
      <b/>
      <sz val="11"/>
      <name val="Soberana Sans"/>
      <family val="3"/>
    </font>
    <font>
      <sz val="11"/>
      <color theme="1"/>
      <name val="Adobe Caslon Pro"/>
      <family val="1"/>
    </font>
    <font>
      <b/>
      <sz val="9"/>
      <name val="Soberana Sans"/>
      <family val="3"/>
    </font>
    <font>
      <sz val="9"/>
      <name val="Soberana Sans"/>
      <family val="3"/>
    </font>
    <font>
      <b/>
      <vertAlign val="superscript"/>
      <sz val="9"/>
      <name val="Soberana Sans"/>
      <family val="3"/>
    </font>
    <font>
      <b/>
      <sz val="9"/>
      <color theme="1"/>
      <name val="Soberana Sans"/>
      <family val="3"/>
    </font>
  </fonts>
  <fills count="8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81">
    <xf numFmtId="0" fontId="0" fillId="0" borderId="0" xfId="0"/>
    <xf numFmtId="0" fontId="2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164" fontId="4" fillId="0" borderId="2" xfId="0" applyNumberFormat="1" applyFont="1" applyBorder="1" applyAlignment="1">
      <alignment vertical="top"/>
    </xf>
    <xf numFmtId="0" fontId="2" fillId="0" borderId="0" xfId="0" applyFont="1"/>
    <xf numFmtId="0" fontId="6" fillId="0" borderId="0" xfId="0" applyFont="1" applyFill="1" applyBorder="1" applyAlignment="1">
      <alignment vertical="center"/>
    </xf>
    <xf numFmtId="0" fontId="7" fillId="0" borderId="0" xfId="3" applyFont="1"/>
    <xf numFmtId="0" fontId="10" fillId="0" borderId="0" xfId="3" applyFont="1"/>
    <xf numFmtId="0" fontId="7" fillId="0" borderId="0" xfId="0" applyFont="1" applyAlignment="1">
      <alignment vertical="top"/>
    </xf>
    <xf numFmtId="165" fontId="11" fillId="0" borderId="0" xfId="1" applyNumberFormat="1" applyFont="1" applyFill="1" applyBorder="1" applyAlignment="1">
      <alignment horizontal="centerContinuous" vertical="top"/>
    </xf>
    <xf numFmtId="0" fontId="12" fillId="0" borderId="0" xfId="2" applyFont="1" applyBorder="1" applyAlignment="1">
      <alignment vertical="top"/>
    </xf>
    <xf numFmtId="0" fontId="11" fillId="0" borderId="0" xfId="2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14" fillId="0" borderId="0" xfId="0" applyFont="1" applyAlignment="1">
      <alignment vertical="top"/>
    </xf>
    <xf numFmtId="164" fontId="14" fillId="0" borderId="0" xfId="0" applyNumberFormat="1" applyFont="1" applyAlignment="1">
      <alignment vertical="top"/>
    </xf>
    <xf numFmtId="0" fontId="14" fillId="3" borderId="0" xfId="0" applyFont="1" applyFill="1" applyBorder="1" applyAlignment="1">
      <alignment vertical="top"/>
    </xf>
    <xf numFmtId="164" fontId="14" fillId="3" borderId="0" xfId="0" applyNumberFormat="1" applyFont="1" applyFill="1" applyBorder="1" applyAlignment="1">
      <alignment vertical="top"/>
    </xf>
    <xf numFmtId="0" fontId="14" fillId="4" borderId="0" xfId="0" applyFont="1" applyFill="1" applyBorder="1" applyAlignment="1">
      <alignment vertical="top"/>
    </xf>
    <xf numFmtId="164" fontId="14" fillId="4" borderId="0" xfId="0" applyNumberFormat="1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164" fontId="14" fillId="0" borderId="0" xfId="0" applyNumberFormat="1" applyFont="1" applyBorder="1" applyAlignment="1">
      <alignment vertical="top"/>
    </xf>
    <xf numFmtId="164" fontId="14" fillId="4" borderId="0" xfId="0" applyNumberFormat="1" applyFont="1" applyFill="1" applyBorder="1" applyAlignment="1">
      <alignment horizontal="right" vertical="top"/>
    </xf>
    <xf numFmtId="0" fontId="12" fillId="0" borderId="0" xfId="2" applyFont="1" applyBorder="1" applyAlignment="1">
      <alignment vertical="top" wrapText="1"/>
    </xf>
    <xf numFmtId="0" fontId="11" fillId="0" borderId="0" xfId="2" applyFont="1" applyBorder="1" applyAlignment="1">
      <alignment vertical="top" wrapText="1"/>
    </xf>
    <xf numFmtId="0" fontId="12" fillId="0" borderId="2" xfId="2" applyFont="1" applyBorder="1" applyAlignment="1">
      <alignment vertical="top"/>
    </xf>
    <xf numFmtId="0" fontId="11" fillId="0" borderId="2" xfId="2" applyFont="1" applyBorder="1" applyAlignment="1">
      <alignment vertical="top"/>
    </xf>
    <xf numFmtId="0" fontId="11" fillId="0" borderId="2" xfId="2" applyFont="1" applyBorder="1" applyAlignment="1">
      <alignment vertical="top" wrapText="1"/>
    </xf>
    <xf numFmtId="164" fontId="14" fillId="0" borderId="0" xfId="0" applyNumberFormat="1" applyFont="1" applyFill="1" applyBorder="1" applyAlignment="1">
      <alignment vertical="top"/>
    </xf>
    <xf numFmtId="164" fontId="14" fillId="0" borderId="0" xfId="0" applyNumberFormat="1" applyFont="1" applyAlignment="1">
      <alignment horizontal="right" vertical="top"/>
    </xf>
    <xf numFmtId="164" fontId="14" fillId="3" borderId="0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166" fontId="2" fillId="0" borderId="0" xfId="0" applyNumberFormat="1" applyFont="1" applyAlignment="1">
      <alignment horizontal="left" vertical="top"/>
    </xf>
    <xf numFmtId="164" fontId="4" fillId="5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left" vertical="top"/>
    </xf>
    <xf numFmtId="0" fontId="4" fillId="6" borderId="0" xfId="0" applyFont="1" applyFill="1" applyAlignment="1">
      <alignment horizontal="left" vertical="top"/>
    </xf>
    <xf numFmtId="164" fontId="4" fillId="6" borderId="0" xfId="0" applyNumberFormat="1" applyFont="1" applyFill="1" applyAlignment="1">
      <alignment horizontal="right" vertical="top"/>
    </xf>
    <xf numFmtId="164" fontId="4" fillId="4" borderId="0" xfId="0" applyNumberFormat="1" applyFont="1" applyFill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vertical="top"/>
    </xf>
    <xf numFmtId="164" fontId="2" fillId="0" borderId="0" xfId="0" applyNumberFormat="1" applyFont="1" applyFill="1" applyAlignment="1">
      <alignment horizontal="right" vertical="top"/>
    </xf>
    <xf numFmtId="165" fontId="11" fillId="0" borderId="2" xfId="1" quotePrefix="1" applyNumberFormat="1" applyFont="1" applyFill="1" applyBorder="1" applyAlignment="1">
      <alignment horizontal="center" vertical="top" wrapText="1"/>
    </xf>
    <xf numFmtId="0" fontId="7" fillId="0" borderId="0" xfId="3" applyFont="1" applyAlignment="1">
      <alignment wrapText="1"/>
    </xf>
    <xf numFmtId="164" fontId="14" fillId="0" borderId="0" xfId="0" applyNumberFormat="1" applyFont="1" applyAlignment="1">
      <alignment vertical="top" wrapText="1"/>
    </xf>
    <xf numFmtId="164" fontId="14" fillId="3" borderId="0" xfId="0" applyNumberFormat="1" applyFont="1" applyFill="1" applyBorder="1" applyAlignment="1">
      <alignment vertical="top" wrapText="1"/>
    </xf>
    <xf numFmtId="164" fontId="14" fillId="4" borderId="0" xfId="0" applyNumberFormat="1" applyFont="1" applyFill="1" applyBorder="1" applyAlignment="1">
      <alignment vertical="top" wrapText="1"/>
    </xf>
    <xf numFmtId="164" fontId="2" fillId="0" borderId="0" xfId="0" applyNumberFormat="1" applyFont="1" applyAlignment="1">
      <alignment vertical="top"/>
    </xf>
    <xf numFmtId="167" fontId="2" fillId="0" borderId="0" xfId="0" applyNumberFormat="1" applyFont="1" applyFill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7" fontId="4" fillId="5" borderId="0" xfId="0" applyNumberFormat="1" applyFont="1" applyFill="1" applyAlignment="1">
      <alignment horizontal="left" vertical="top"/>
    </xf>
    <xf numFmtId="167" fontId="4" fillId="6" borderId="0" xfId="0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top" wrapText="1"/>
    </xf>
    <xf numFmtId="164" fontId="4" fillId="5" borderId="0" xfId="0" applyNumberFormat="1" applyFont="1" applyFill="1" applyAlignment="1">
      <alignment horizontal="left" vertical="top" wrapText="1"/>
    </xf>
    <xf numFmtId="0" fontId="4" fillId="5" borderId="0" xfId="0" applyNumberFormat="1" applyFont="1" applyFill="1" applyAlignment="1">
      <alignment horizontal="left" vertical="top"/>
    </xf>
    <xf numFmtId="0" fontId="4" fillId="7" borderId="0" xfId="0" applyFont="1" applyFill="1" applyAlignment="1">
      <alignment horizontal="left" vertical="top"/>
    </xf>
    <xf numFmtId="0" fontId="4" fillId="6" borderId="0" xfId="0" applyNumberFormat="1" applyFont="1" applyFill="1" applyAlignment="1">
      <alignment horizontal="left" vertical="top"/>
    </xf>
    <xf numFmtId="164" fontId="4" fillId="6" borderId="0" xfId="0" applyNumberFormat="1" applyFont="1" applyFill="1" applyAlignment="1">
      <alignment horizontal="left" vertical="top" wrapText="1"/>
    </xf>
    <xf numFmtId="166" fontId="4" fillId="7" borderId="0" xfId="0" applyNumberFormat="1" applyFont="1" applyFill="1" applyAlignment="1">
      <alignment horizontal="left" vertical="top"/>
    </xf>
    <xf numFmtId="0" fontId="4" fillId="7" borderId="0" xfId="0" applyFont="1" applyFill="1" applyAlignment="1">
      <alignment horizontal="left" vertical="top" wrapText="1"/>
    </xf>
    <xf numFmtId="164" fontId="4" fillId="7" borderId="0" xfId="0" applyNumberFormat="1" applyFont="1" applyFill="1" applyAlignment="1">
      <alignment vertical="top"/>
    </xf>
    <xf numFmtId="166" fontId="4" fillId="4" borderId="0" xfId="0" applyNumberFormat="1" applyFont="1" applyFill="1" applyAlignment="1">
      <alignment horizontal="left" vertical="top"/>
    </xf>
    <xf numFmtId="167" fontId="4" fillId="4" borderId="0" xfId="0" applyNumberFormat="1" applyFont="1" applyFill="1" applyAlignment="1">
      <alignment horizontal="left" vertical="top"/>
    </xf>
    <xf numFmtId="0" fontId="4" fillId="4" borderId="0" xfId="0" applyNumberFormat="1" applyFont="1" applyFill="1" applyAlignment="1">
      <alignment horizontal="left" vertical="top"/>
    </xf>
    <xf numFmtId="164" fontId="4" fillId="4" borderId="0" xfId="0" applyNumberFormat="1" applyFont="1" applyFill="1" applyAlignment="1">
      <alignment horizontal="left" vertical="top" wrapText="1"/>
    </xf>
    <xf numFmtId="164" fontId="4" fillId="4" borderId="0" xfId="0" applyNumberFormat="1" applyFont="1" applyFill="1" applyAlignment="1">
      <alignment horizontal="right" vertical="top"/>
    </xf>
    <xf numFmtId="164" fontId="7" fillId="0" borderId="0" xfId="3" applyNumberFormat="1" applyFont="1"/>
    <xf numFmtId="164" fontId="2" fillId="0" borderId="0" xfId="0" applyNumberFormat="1" applyFont="1"/>
    <xf numFmtId="0" fontId="4" fillId="4" borderId="0" xfId="0" applyFont="1" applyFill="1" applyAlignment="1">
      <alignment horizontal="left" vertical="top" wrapText="1"/>
    </xf>
    <xf numFmtId="164" fontId="2" fillId="0" borderId="0" xfId="0" applyNumberFormat="1" applyFont="1" applyFill="1" applyAlignment="1">
      <alignment horizontal="left" vertical="top"/>
    </xf>
    <xf numFmtId="0" fontId="5" fillId="2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9" fillId="2" borderId="0" xfId="4" applyFont="1" applyFill="1" applyBorder="1" applyAlignment="1">
      <alignment horizontal="left" vertical="center" wrapText="1"/>
    </xf>
    <xf numFmtId="165" fontId="11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</cellXfs>
  <cellStyles count="5">
    <cellStyle name="Millares" xfId="1" builtinId="3"/>
    <cellStyle name="Normal" xfId="0" builtinId="0"/>
    <cellStyle name="Normal 2 2 2" xfId="4"/>
    <cellStyle name="Normal 3" xfId="3"/>
    <cellStyle name="Normal_Libro5" xfId="2"/>
  </cellStyles>
  <dxfs count="0"/>
  <tableStyles count="0" defaultTableStyle="TableStyleMedium2" defaultPivotStyle="PivotStyleLight16"/>
  <colors>
    <mruColors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61"/>
  <sheetViews>
    <sheetView showGridLines="0" tabSelected="1" zoomScaleNormal="100" workbookViewId="0">
      <selection sqref="A1:H1"/>
    </sheetView>
  </sheetViews>
  <sheetFormatPr baseColWidth="10" defaultRowHeight="12.75" x14ac:dyDescent="0.2"/>
  <cols>
    <col min="1" max="3" width="1.42578125" style="1" customWidth="1"/>
    <col min="4" max="4" width="6.140625" style="1" customWidth="1"/>
    <col min="5" max="5" width="4.28515625" style="1" customWidth="1"/>
    <col min="6" max="6" width="1.42578125" style="1" customWidth="1"/>
    <col min="7" max="7" width="5.7109375" style="1" customWidth="1"/>
    <col min="8" max="8" width="63.7109375" style="1" customWidth="1"/>
    <col min="9" max="9" width="14.5703125" style="1" customWidth="1"/>
    <col min="10" max="10" width="14" style="1" customWidth="1"/>
    <col min="11" max="11" width="12.85546875" style="1" customWidth="1"/>
    <col min="12" max="12" width="12.7109375" style="5" customWidth="1"/>
    <col min="13" max="16384" width="11.42578125" style="5"/>
  </cols>
  <sheetData>
    <row r="1" spans="1:12" s="8" customFormat="1" ht="54.75" customHeight="1" x14ac:dyDescent="0.6">
      <c r="A1" s="73" t="s">
        <v>26</v>
      </c>
      <c r="B1" s="73"/>
      <c r="C1" s="73"/>
      <c r="D1" s="73"/>
      <c r="E1" s="73"/>
      <c r="F1" s="73"/>
      <c r="G1" s="73"/>
      <c r="H1" s="73"/>
      <c r="I1" s="6" t="s">
        <v>2404</v>
      </c>
      <c r="J1" s="7"/>
      <c r="K1" s="7"/>
    </row>
    <row r="2" spans="1:12" s="8" customFormat="1" ht="21" x14ac:dyDescent="0.6">
      <c r="A2" s="7"/>
      <c r="B2" s="7"/>
      <c r="C2" s="7"/>
      <c r="D2" s="7"/>
      <c r="E2" s="7"/>
      <c r="F2" s="7"/>
      <c r="G2" s="7"/>
      <c r="H2" s="7"/>
      <c r="I2" s="69"/>
      <c r="J2" s="69"/>
      <c r="K2" s="69"/>
    </row>
    <row r="3" spans="1:12" s="8" customFormat="1" ht="21" customHeight="1" x14ac:dyDescent="0.6">
      <c r="A3" s="74" t="s">
        <v>2403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2" s="8" customFormat="1" ht="66" customHeight="1" x14ac:dyDescent="0.6">
      <c r="A4" s="75" t="s">
        <v>2405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2" s="1" customFormat="1" ht="13.5" x14ac:dyDescent="0.25">
      <c r="A5" s="9"/>
      <c r="B5" s="9"/>
      <c r="C5" s="9"/>
      <c r="D5" s="9"/>
      <c r="E5" s="9"/>
      <c r="F5" s="9"/>
      <c r="G5" s="9"/>
      <c r="H5" s="9"/>
      <c r="I5" s="76" t="s">
        <v>2406</v>
      </c>
      <c r="J5" s="76"/>
      <c r="K5" s="76"/>
    </row>
    <row r="6" spans="1:12" s="1" customFormat="1" ht="15" customHeight="1" x14ac:dyDescent="0.25">
      <c r="A6" s="11"/>
      <c r="B6" s="11"/>
      <c r="C6" s="11"/>
      <c r="D6" s="12" t="s">
        <v>4</v>
      </c>
      <c r="E6" s="11"/>
      <c r="F6" s="11"/>
      <c r="G6" s="11"/>
      <c r="H6" s="11"/>
      <c r="I6" s="10" t="s">
        <v>28</v>
      </c>
      <c r="J6" s="10" t="s">
        <v>27</v>
      </c>
      <c r="K6" s="10" t="s">
        <v>3</v>
      </c>
    </row>
    <row r="7" spans="1:12" s="1" customFormat="1" ht="14.25" customHeight="1" thickBot="1" x14ac:dyDescent="0.3">
      <c r="A7" s="13"/>
      <c r="B7" s="13"/>
      <c r="C7" s="13"/>
      <c r="D7" s="13"/>
      <c r="E7" s="13"/>
      <c r="F7" s="13"/>
      <c r="G7" s="13"/>
      <c r="H7" s="13"/>
      <c r="I7" s="44" t="s">
        <v>5</v>
      </c>
      <c r="J7" s="44" t="s">
        <v>6</v>
      </c>
      <c r="K7" s="44" t="s">
        <v>7</v>
      </c>
    </row>
    <row r="8" spans="1:12" s="1" customFormat="1" ht="15" customHeight="1" x14ac:dyDescent="0.2">
      <c r="A8" s="14" t="s">
        <v>8</v>
      </c>
      <c r="B8" s="14"/>
      <c r="C8" s="14"/>
      <c r="D8" s="14"/>
      <c r="E8" s="14"/>
      <c r="F8" s="14"/>
      <c r="G8" s="14"/>
      <c r="H8" s="14"/>
      <c r="I8" s="30">
        <f>+I9+I1534</f>
        <v>3873859.0718299998</v>
      </c>
      <c r="J8" s="30">
        <f>+J9+J1534</f>
        <v>4072496.0436602999</v>
      </c>
      <c r="K8" s="30">
        <f>+J8-I8</f>
        <v>198636.97183030006</v>
      </c>
      <c r="L8" s="70"/>
    </row>
    <row r="9" spans="1:12" s="1" customFormat="1" ht="15" customHeight="1" x14ac:dyDescent="0.2">
      <c r="A9" s="9"/>
      <c r="B9" s="16" t="s">
        <v>9</v>
      </c>
      <c r="C9" s="16"/>
      <c r="D9" s="16"/>
      <c r="E9" s="16"/>
      <c r="F9" s="16"/>
      <c r="G9" s="16"/>
      <c r="H9" s="16"/>
      <c r="I9" s="31">
        <f>+I10+I1520+I1527-I1555</f>
        <v>2804296.417446</v>
      </c>
      <c r="J9" s="31">
        <f>+J10+J1520+J1527-J1555</f>
        <v>2963874.0009602997</v>
      </c>
      <c r="K9" s="31">
        <f>+J9-I9</f>
        <v>159577.58351429971</v>
      </c>
      <c r="L9" s="70"/>
    </row>
    <row r="10" spans="1:12" s="1" customFormat="1" ht="15" customHeight="1" x14ac:dyDescent="0.2">
      <c r="A10" s="9"/>
      <c r="B10" s="9"/>
      <c r="C10" s="18" t="s">
        <v>10</v>
      </c>
      <c r="D10" s="18"/>
      <c r="E10" s="18"/>
      <c r="F10" s="18"/>
      <c r="G10" s="18"/>
      <c r="H10" s="18"/>
      <c r="I10" s="23">
        <f>+I11+I110+I114+I160+I1500</f>
        <v>2080264.7663190002</v>
      </c>
      <c r="J10" s="23">
        <f>+J11+J110+J114+J160+J1500</f>
        <v>2248338.3296993501</v>
      </c>
      <c r="K10" s="23">
        <f t="shared" ref="K10:K65" si="0">+J10-I10</f>
        <v>168073.56338034989</v>
      </c>
      <c r="L10" s="70"/>
    </row>
    <row r="11" spans="1:12" ht="14.25" x14ac:dyDescent="0.2">
      <c r="B11" s="33"/>
      <c r="C11" s="36" t="s">
        <v>0</v>
      </c>
      <c r="D11" s="36"/>
      <c r="E11" s="36"/>
      <c r="F11" s="53"/>
      <c r="G11" s="59"/>
      <c r="H11" s="60"/>
      <c r="I11" s="37">
        <v>88788.409492000006</v>
      </c>
      <c r="J11" s="37">
        <v>89491.600913900009</v>
      </c>
      <c r="K11" s="37">
        <f t="shared" si="0"/>
        <v>703.19142190000275</v>
      </c>
      <c r="L11" s="70"/>
    </row>
    <row r="12" spans="1:12" ht="14.25" x14ac:dyDescent="0.2">
      <c r="B12" s="33"/>
      <c r="C12" s="32"/>
      <c r="D12" s="64">
        <v>1</v>
      </c>
      <c r="E12" s="35" t="s">
        <v>1</v>
      </c>
      <c r="F12" s="65"/>
      <c r="G12" s="66"/>
      <c r="H12" s="67"/>
      <c r="I12" s="68">
        <v>11896.827453</v>
      </c>
      <c r="J12" s="68">
        <v>12294.378398999999</v>
      </c>
      <c r="K12" s="68">
        <f t="shared" si="0"/>
        <v>397.55094599999939</v>
      </c>
      <c r="L12" s="70"/>
    </row>
    <row r="13" spans="1:12" ht="14.25" x14ac:dyDescent="0.2">
      <c r="B13" s="33"/>
      <c r="C13" s="32"/>
      <c r="D13" s="41"/>
      <c r="E13" s="41"/>
      <c r="F13" s="52" t="s">
        <v>2</v>
      </c>
      <c r="G13" s="57"/>
      <c r="H13" s="56"/>
      <c r="I13" s="34">
        <v>11896.827453</v>
      </c>
      <c r="J13" s="34">
        <v>12294.378398999999</v>
      </c>
      <c r="K13" s="34">
        <f t="shared" si="0"/>
        <v>397.55094599999939</v>
      </c>
      <c r="L13" s="70"/>
    </row>
    <row r="14" spans="1:12" x14ac:dyDescent="0.2">
      <c r="B14" s="33"/>
      <c r="C14" s="32"/>
      <c r="D14" s="41"/>
      <c r="E14" s="41"/>
      <c r="F14" s="50"/>
      <c r="G14" s="54">
        <v>100</v>
      </c>
      <c r="H14" s="55" t="s">
        <v>1428</v>
      </c>
      <c r="I14" s="51">
        <v>6543.5611070000004</v>
      </c>
      <c r="J14" s="43">
        <v>6543.5611070000004</v>
      </c>
      <c r="K14" s="43">
        <f t="shared" si="0"/>
        <v>0</v>
      </c>
      <c r="L14" s="70"/>
    </row>
    <row r="15" spans="1:12" x14ac:dyDescent="0.2">
      <c r="B15" s="33"/>
      <c r="C15" s="32"/>
      <c r="D15" s="41"/>
      <c r="E15" s="41"/>
      <c r="F15" s="50"/>
      <c r="G15" s="54">
        <v>101</v>
      </c>
      <c r="H15" s="55" t="s">
        <v>1429</v>
      </c>
      <c r="I15" s="51">
        <v>1546.1286190000001</v>
      </c>
      <c r="J15" s="43">
        <v>1943.6795649999999</v>
      </c>
      <c r="K15" s="43">
        <f t="shared" si="0"/>
        <v>397.55094599999984</v>
      </c>
      <c r="L15" s="70"/>
    </row>
    <row r="16" spans="1:12" x14ac:dyDescent="0.2">
      <c r="B16" s="33"/>
      <c r="C16" s="32"/>
      <c r="D16" s="41"/>
      <c r="E16" s="41"/>
      <c r="F16" s="50"/>
      <c r="G16" s="54">
        <v>200</v>
      </c>
      <c r="H16" s="55" t="s">
        <v>1430</v>
      </c>
      <c r="I16" s="51">
        <v>3807.1377269999998</v>
      </c>
      <c r="J16" s="43">
        <v>3807.1377269999998</v>
      </c>
      <c r="K16" s="43">
        <f t="shared" si="0"/>
        <v>0</v>
      </c>
      <c r="L16" s="70"/>
    </row>
    <row r="17" spans="2:12" ht="14.25" x14ac:dyDescent="0.2">
      <c r="B17" s="33"/>
      <c r="C17" s="32"/>
      <c r="D17" s="64">
        <v>3</v>
      </c>
      <c r="E17" s="35" t="s">
        <v>30</v>
      </c>
      <c r="F17" s="65"/>
      <c r="G17" s="66"/>
      <c r="H17" s="67"/>
      <c r="I17" s="68">
        <v>52316.287117</v>
      </c>
      <c r="J17" s="68">
        <v>52316.287117</v>
      </c>
      <c r="K17" s="68">
        <f t="shared" si="0"/>
        <v>0</v>
      </c>
      <c r="L17" s="70"/>
    </row>
    <row r="18" spans="2:12" ht="14.25" x14ac:dyDescent="0.2">
      <c r="B18" s="33"/>
      <c r="C18" s="32"/>
      <c r="D18" s="41"/>
      <c r="E18" s="41"/>
      <c r="F18" s="52" t="s">
        <v>2</v>
      </c>
      <c r="G18" s="57"/>
      <c r="H18" s="56"/>
      <c r="I18" s="34">
        <v>52316.287117</v>
      </c>
      <c r="J18" s="34">
        <v>52316.287117</v>
      </c>
      <c r="K18" s="34">
        <f t="shared" si="0"/>
        <v>0</v>
      </c>
      <c r="L18" s="70"/>
    </row>
    <row r="19" spans="2:12" x14ac:dyDescent="0.2">
      <c r="B19" s="33"/>
      <c r="C19" s="32"/>
      <c r="D19" s="41"/>
      <c r="E19" s="41"/>
      <c r="F19" s="50"/>
      <c r="G19" s="54">
        <v>100</v>
      </c>
      <c r="H19" s="55" t="s">
        <v>1431</v>
      </c>
      <c r="I19" s="51">
        <v>3857.249065</v>
      </c>
      <c r="J19" s="43">
        <v>3835.6848491200003</v>
      </c>
      <c r="K19" s="43">
        <f t="shared" si="0"/>
        <v>-21.564215879999665</v>
      </c>
      <c r="L19" s="70"/>
    </row>
    <row r="20" spans="2:12" x14ac:dyDescent="0.2">
      <c r="B20" s="33"/>
      <c r="C20" s="32"/>
      <c r="D20" s="41"/>
      <c r="E20" s="41"/>
      <c r="F20" s="50"/>
      <c r="G20" s="54">
        <v>110</v>
      </c>
      <c r="H20" s="55" t="s">
        <v>1432</v>
      </c>
      <c r="I20" s="51">
        <v>45448.524372</v>
      </c>
      <c r="J20" s="43">
        <v>45470.088587879996</v>
      </c>
      <c r="K20" s="43">
        <f t="shared" si="0"/>
        <v>21.564215879996482</v>
      </c>
      <c r="L20" s="70"/>
    </row>
    <row r="21" spans="2:12" x14ac:dyDescent="0.2">
      <c r="B21" s="33"/>
      <c r="C21" s="32"/>
      <c r="D21" s="41"/>
      <c r="E21" s="41"/>
      <c r="F21" s="50"/>
      <c r="G21" s="54">
        <v>210</v>
      </c>
      <c r="H21" s="55" t="s">
        <v>1433</v>
      </c>
      <c r="I21" s="51">
        <v>2027.6979309999999</v>
      </c>
      <c r="J21" s="43">
        <v>2027.6979309999999</v>
      </c>
      <c r="K21" s="43">
        <f t="shared" si="0"/>
        <v>0</v>
      </c>
      <c r="L21" s="70"/>
    </row>
    <row r="22" spans="2:12" x14ac:dyDescent="0.2">
      <c r="B22" s="33"/>
      <c r="C22" s="32"/>
      <c r="D22" s="41"/>
      <c r="E22" s="41"/>
      <c r="F22" s="50"/>
      <c r="G22" s="54">
        <v>211</v>
      </c>
      <c r="H22" s="55" t="s">
        <v>1434</v>
      </c>
      <c r="I22" s="51">
        <v>982.81574899999998</v>
      </c>
      <c r="J22" s="43">
        <v>982.81574899999998</v>
      </c>
      <c r="K22" s="43">
        <f t="shared" si="0"/>
        <v>0</v>
      </c>
      <c r="L22" s="70"/>
    </row>
    <row r="23" spans="2:12" ht="14.25" x14ac:dyDescent="0.2">
      <c r="B23" s="33"/>
      <c r="C23" s="32"/>
      <c r="D23" s="64">
        <v>22</v>
      </c>
      <c r="E23" s="35" t="s">
        <v>31</v>
      </c>
      <c r="F23" s="65"/>
      <c r="G23" s="66"/>
      <c r="H23" s="67"/>
      <c r="I23" s="68">
        <v>19527.912393999999</v>
      </c>
      <c r="J23" s="68">
        <v>19378.744275569999</v>
      </c>
      <c r="K23" s="68">
        <f t="shared" si="0"/>
        <v>-149.16811842999959</v>
      </c>
      <c r="L23" s="70"/>
    </row>
    <row r="24" spans="2:12" ht="14.25" x14ac:dyDescent="0.2">
      <c r="B24" s="33"/>
      <c r="C24" s="32"/>
      <c r="D24" s="41"/>
      <c r="E24" s="41"/>
      <c r="F24" s="52" t="s">
        <v>2</v>
      </c>
      <c r="G24" s="57"/>
      <c r="H24" s="56"/>
      <c r="I24" s="34">
        <v>19527.912393999999</v>
      </c>
      <c r="J24" s="34">
        <v>19378.744275569999</v>
      </c>
      <c r="K24" s="34">
        <f t="shared" si="0"/>
        <v>-149.16811842999959</v>
      </c>
      <c r="L24" s="70"/>
    </row>
    <row r="25" spans="2:12" x14ac:dyDescent="0.2">
      <c r="B25" s="33"/>
      <c r="C25" s="32"/>
      <c r="D25" s="41"/>
      <c r="E25" s="41"/>
      <c r="F25" s="50"/>
      <c r="G25" s="54">
        <v>101</v>
      </c>
      <c r="H25" s="55" t="s">
        <v>1435</v>
      </c>
      <c r="I25" s="51">
        <v>44.211188999999997</v>
      </c>
      <c r="J25" s="43">
        <v>44.308222999999998</v>
      </c>
      <c r="K25" s="43">
        <f t="shared" si="0"/>
        <v>9.7034000000000731E-2</v>
      </c>
      <c r="L25" s="70"/>
    </row>
    <row r="26" spans="2:12" x14ac:dyDescent="0.2">
      <c r="B26" s="33"/>
      <c r="C26" s="32"/>
      <c r="D26" s="41"/>
      <c r="E26" s="41"/>
      <c r="F26" s="50"/>
      <c r="G26" s="54">
        <v>102</v>
      </c>
      <c r="H26" s="55" t="s">
        <v>1436</v>
      </c>
      <c r="I26" s="51">
        <v>164.744204</v>
      </c>
      <c r="J26" s="43">
        <v>165.04431600000001</v>
      </c>
      <c r="K26" s="43">
        <f t="shared" si="0"/>
        <v>0.30011200000001281</v>
      </c>
      <c r="L26" s="70"/>
    </row>
    <row r="27" spans="2:12" x14ac:dyDescent="0.2">
      <c r="B27" s="33"/>
      <c r="C27" s="32"/>
      <c r="D27" s="41"/>
      <c r="E27" s="41"/>
      <c r="F27" s="50"/>
      <c r="G27" s="54">
        <v>103</v>
      </c>
      <c r="H27" s="55" t="s">
        <v>1437</v>
      </c>
      <c r="I27" s="51">
        <v>78.517942000000005</v>
      </c>
      <c r="J27" s="43">
        <v>78.874386000000001</v>
      </c>
      <c r="K27" s="43">
        <f t="shared" si="0"/>
        <v>0.35644399999999621</v>
      </c>
      <c r="L27" s="70"/>
    </row>
    <row r="28" spans="2:12" x14ac:dyDescent="0.2">
      <c r="B28" s="33"/>
      <c r="C28" s="32"/>
      <c r="D28" s="41"/>
      <c r="E28" s="41"/>
      <c r="F28" s="50"/>
      <c r="G28" s="54">
        <v>104</v>
      </c>
      <c r="H28" s="55" t="s">
        <v>1438</v>
      </c>
      <c r="I28" s="51">
        <v>158.92212000000001</v>
      </c>
      <c r="J28" s="43">
        <v>159.18210199999999</v>
      </c>
      <c r="K28" s="43">
        <f t="shared" si="0"/>
        <v>0.25998199999997951</v>
      </c>
      <c r="L28" s="70"/>
    </row>
    <row r="29" spans="2:12" x14ac:dyDescent="0.2">
      <c r="B29" s="33"/>
      <c r="C29" s="32"/>
      <c r="D29" s="41"/>
      <c r="E29" s="41"/>
      <c r="F29" s="50"/>
      <c r="G29" s="54">
        <v>105</v>
      </c>
      <c r="H29" s="55" t="s">
        <v>1439</v>
      </c>
      <c r="I29" s="51">
        <v>42.903561000000003</v>
      </c>
      <c r="J29" s="43">
        <v>42.992396999999997</v>
      </c>
      <c r="K29" s="43">
        <f t="shared" si="0"/>
        <v>8.8835999999993476E-2</v>
      </c>
      <c r="L29" s="70"/>
    </row>
    <row r="30" spans="2:12" x14ac:dyDescent="0.2">
      <c r="B30" s="33"/>
      <c r="C30" s="32"/>
      <c r="D30" s="41"/>
      <c r="E30" s="41"/>
      <c r="F30" s="50"/>
      <c r="G30" s="54">
        <v>106</v>
      </c>
      <c r="H30" s="55" t="s">
        <v>1440</v>
      </c>
      <c r="I30" s="51">
        <v>58.111516999999999</v>
      </c>
      <c r="J30" s="43">
        <v>58.926620999999997</v>
      </c>
      <c r="K30" s="43">
        <f t="shared" si="0"/>
        <v>0.81510399999999805</v>
      </c>
      <c r="L30" s="70"/>
    </row>
    <row r="31" spans="2:12" x14ac:dyDescent="0.2">
      <c r="B31" s="33"/>
      <c r="C31" s="32"/>
      <c r="D31" s="41"/>
      <c r="E31" s="41"/>
      <c r="F31" s="50"/>
      <c r="G31" s="54">
        <v>107</v>
      </c>
      <c r="H31" s="55" t="s">
        <v>1441</v>
      </c>
      <c r="I31" s="51">
        <v>119.791927</v>
      </c>
      <c r="J31" s="43">
        <v>120.12172700000001</v>
      </c>
      <c r="K31" s="43">
        <f t="shared" si="0"/>
        <v>0.32980000000000587</v>
      </c>
      <c r="L31" s="70"/>
    </row>
    <row r="32" spans="2:12" x14ac:dyDescent="0.2">
      <c r="B32" s="33"/>
      <c r="C32" s="32"/>
      <c r="D32" s="41"/>
      <c r="E32" s="41"/>
      <c r="F32" s="50"/>
      <c r="G32" s="54">
        <v>108</v>
      </c>
      <c r="H32" s="55" t="s">
        <v>1442</v>
      </c>
      <c r="I32" s="51">
        <v>79.313963999999999</v>
      </c>
      <c r="J32" s="43">
        <v>79.580488000000003</v>
      </c>
      <c r="K32" s="43">
        <f t="shared" si="0"/>
        <v>0.26652400000000398</v>
      </c>
      <c r="L32" s="70"/>
    </row>
    <row r="33" spans="2:12" x14ac:dyDescent="0.2">
      <c r="B33" s="33"/>
      <c r="C33" s="32"/>
      <c r="D33" s="41"/>
      <c r="E33" s="41"/>
      <c r="F33" s="50"/>
      <c r="G33" s="54">
        <v>109</v>
      </c>
      <c r="H33" s="55" t="s">
        <v>1443</v>
      </c>
      <c r="I33" s="51">
        <v>826.878826</v>
      </c>
      <c r="J33" s="43">
        <v>830.95255199999997</v>
      </c>
      <c r="K33" s="43">
        <f t="shared" si="0"/>
        <v>4.0737259999999651</v>
      </c>
      <c r="L33" s="70"/>
    </row>
    <row r="34" spans="2:12" x14ac:dyDescent="0.2">
      <c r="B34" s="33"/>
      <c r="C34" s="32"/>
      <c r="D34" s="41"/>
      <c r="E34" s="41"/>
      <c r="F34" s="50"/>
      <c r="G34" s="54">
        <v>111</v>
      </c>
      <c r="H34" s="55" t="s">
        <v>1444</v>
      </c>
      <c r="I34" s="51">
        <v>1329.522412</v>
      </c>
      <c r="J34" s="43">
        <v>1298.4636700000001</v>
      </c>
      <c r="K34" s="43">
        <f t="shared" si="0"/>
        <v>-31.058741999999938</v>
      </c>
      <c r="L34" s="70"/>
    </row>
    <row r="35" spans="2:12" x14ac:dyDescent="0.2">
      <c r="B35" s="33"/>
      <c r="C35" s="32"/>
      <c r="D35" s="41"/>
      <c r="E35" s="41"/>
      <c r="F35" s="50"/>
      <c r="G35" s="54">
        <v>112</v>
      </c>
      <c r="H35" s="55" t="s">
        <v>1445</v>
      </c>
      <c r="I35" s="51">
        <v>5833.8714900000004</v>
      </c>
      <c r="J35" s="43">
        <v>5684.5286999999998</v>
      </c>
      <c r="K35" s="43">
        <f t="shared" si="0"/>
        <v>-149.3427900000006</v>
      </c>
      <c r="L35" s="70"/>
    </row>
    <row r="36" spans="2:12" x14ac:dyDescent="0.2">
      <c r="B36" s="33"/>
      <c r="C36" s="32"/>
      <c r="D36" s="41"/>
      <c r="E36" s="41"/>
      <c r="F36" s="50"/>
      <c r="G36" s="54">
        <v>113</v>
      </c>
      <c r="H36" s="55" t="s">
        <v>1446</v>
      </c>
      <c r="I36" s="51">
        <v>1209.8258980000001</v>
      </c>
      <c r="J36" s="43">
        <v>1208.739855</v>
      </c>
      <c r="K36" s="43">
        <f t="shared" si="0"/>
        <v>-1.0860430000000179</v>
      </c>
      <c r="L36" s="70"/>
    </row>
    <row r="37" spans="2:12" x14ac:dyDescent="0.2">
      <c r="B37" s="33"/>
      <c r="C37" s="32"/>
      <c r="D37" s="41"/>
      <c r="E37" s="41"/>
      <c r="F37" s="50"/>
      <c r="G37" s="54">
        <v>114</v>
      </c>
      <c r="H37" s="55" t="s">
        <v>1447</v>
      </c>
      <c r="I37" s="51">
        <v>100.057666</v>
      </c>
      <c r="J37" s="43">
        <v>100.15468</v>
      </c>
      <c r="K37" s="43">
        <f t="shared" si="0"/>
        <v>9.7014000000001488E-2</v>
      </c>
      <c r="L37" s="70"/>
    </row>
    <row r="38" spans="2:12" x14ac:dyDescent="0.2">
      <c r="B38" s="33"/>
      <c r="C38" s="32"/>
      <c r="D38" s="41"/>
      <c r="E38" s="41"/>
      <c r="F38" s="50"/>
      <c r="G38" s="54">
        <v>115</v>
      </c>
      <c r="H38" s="55" t="s">
        <v>1448</v>
      </c>
      <c r="I38" s="51">
        <v>399.50304699999998</v>
      </c>
      <c r="J38" s="43">
        <v>399.91311300000001</v>
      </c>
      <c r="K38" s="43">
        <f t="shared" si="0"/>
        <v>0.41006600000002891</v>
      </c>
      <c r="L38" s="70"/>
    </row>
    <row r="39" spans="2:12" x14ac:dyDescent="0.2">
      <c r="B39" s="33"/>
      <c r="C39" s="32"/>
      <c r="D39" s="41"/>
      <c r="E39" s="41"/>
      <c r="F39" s="50"/>
      <c r="G39" s="54">
        <v>116</v>
      </c>
      <c r="H39" s="55" t="s">
        <v>1449</v>
      </c>
      <c r="I39" s="51">
        <v>605.89270199999999</v>
      </c>
      <c r="J39" s="43">
        <v>607.12900100000002</v>
      </c>
      <c r="K39" s="43">
        <f t="shared" si="0"/>
        <v>1.2362990000000309</v>
      </c>
      <c r="L39" s="70"/>
    </row>
    <row r="40" spans="2:12" x14ac:dyDescent="0.2">
      <c r="B40" s="33"/>
      <c r="C40" s="32"/>
      <c r="D40" s="41"/>
      <c r="E40" s="41"/>
      <c r="F40" s="50"/>
      <c r="G40" s="54">
        <v>118</v>
      </c>
      <c r="H40" s="55" t="s">
        <v>1450</v>
      </c>
      <c r="I40" s="51">
        <v>55.317103000000003</v>
      </c>
      <c r="J40" s="43">
        <v>55.716191000000002</v>
      </c>
      <c r="K40" s="43">
        <f t="shared" si="0"/>
        <v>0.399087999999999</v>
      </c>
      <c r="L40" s="70"/>
    </row>
    <row r="41" spans="2:12" x14ac:dyDescent="0.2">
      <c r="B41" s="33"/>
      <c r="C41" s="32"/>
      <c r="D41" s="41"/>
      <c r="E41" s="41"/>
      <c r="F41" s="50"/>
      <c r="G41" s="54">
        <v>120</v>
      </c>
      <c r="H41" s="55" t="s">
        <v>1451</v>
      </c>
      <c r="I41" s="51">
        <v>349.40094299999998</v>
      </c>
      <c r="J41" s="43">
        <v>350.37687299999999</v>
      </c>
      <c r="K41" s="43">
        <f t="shared" si="0"/>
        <v>0.97593000000000529</v>
      </c>
      <c r="L41" s="70"/>
    </row>
    <row r="42" spans="2:12" x14ac:dyDescent="0.2">
      <c r="B42" s="33"/>
      <c r="C42" s="32"/>
      <c r="D42" s="41"/>
      <c r="E42" s="41"/>
      <c r="F42" s="50"/>
      <c r="G42" s="54">
        <v>121</v>
      </c>
      <c r="H42" s="55" t="s">
        <v>1452</v>
      </c>
      <c r="I42" s="51">
        <v>36.015841000000002</v>
      </c>
      <c r="J42" s="43">
        <v>36.203986999999998</v>
      </c>
      <c r="K42" s="43">
        <f t="shared" si="0"/>
        <v>0.18814599999999615</v>
      </c>
      <c r="L42" s="70"/>
    </row>
    <row r="43" spans="2:12" x14ac:dyDescent="0.2">
      <c r="B43" s="33"/>
      <c r="C43" s="32"/>
      <c r="D43" s="41"/>
      <c r="E43" s="41"/>
      <c r="F43" s="50"/>
      <c r="G43" s="54">
        <v>122</v>
      </c>
      <c r="H43" s="55" t="s">
        <v>1453</v>
      </c>
      <c r="I43" s="51">
        <v>16.643221</v>
      </c>
      <c r="J43" s="43">
        <v>16.669235</v>
      </c>
      <c r="K43" s="43">
        <f t="shared" si="0"/>
        <v>2.6013999999999982E-2</v>
      </c>
      <c r="L43" s="70"/>
    </row>
    <row r="44" spans="2:12" x14ac:dyDescent="0.2">
      <c r="B44" s="33"/>
      <c r="C44" s="32"/>
      <c r="D44" s="41"/>
      <c r="E44" s="41"/>
      <c r="F44" s="50"/>
      <c r="G44" s="54">
        <v>123</v>
      </c>
      <c r="H44" s="55" t="s">
        <v>1454</v>
      </c>
      <c r="I44" s="51">
        <v>46.619467999999998</v>
      </c>
      <c r="J44" s="43">
        <v>46.860987999999999</v>
      </c>
      <c r="K44" s="43">
        <f t="shared" si="0"/>
        <v>0.24152000000000129</v>
      </c>
      <c r="L44" s="70"/>
    </row>
    <row r="45" spans="2:12" x14ac:dyDescent="0.2">
      <c r="B45" s="33"/>
      <c r="C45" s="32"/>
      <c r="D45" s="41"/>
      <c r="E45" s="41"/>
      <c r="F45" s="50"/>
      <c r="G45" s="54">
        <v>124</v>
      </c>
      <c r="H45" s="55" t="s">
        <v>1455</v>
      </c>
      <c r="I45" s="51">
        <v>61.411380000000001</v>
      </c>
      <c r="J45" s="43">
        <v>61.616444000000001</v>
      </c>
      <c r="K45" s="43">
        <f t="shared" si="0"/>
        <v>0.20506400000000014</v>
      </c>
      <c r="L45" s="70"/>
    </row>
    <row r="46" spans="2:12" x14ac:dyDescent="0.2">
      <c r="B46" s="33"/>
      <c r="C46" s="32"/>
      <c r="D46" s="41"/>
      <c r="E46" s="41"/>
      <c r="F46" s="50"/>
      <c r="G46" s="54">
        <v>200</v>
      </c>
      <c r="H46" s="55" t="s">
        <v>1456</v>
      </c>
      <c r="I46" s="51">
        <v>1303.27799</v>
      </c>
      <c r="J46" s="43">
        <v>1309.1017340000001</v>
      </c>
      <c r="K46" s="43">
        <f t="shared" si="0"/>
        <v>5.8237440000000333</v>
      </c>
      <c r="L46" s="70"/>
    </row>
    <row r="47" spans="2:12" x14ac:dyDescent="0.2">
      <c r="B47" s="33"/>
      <c r="C47" s="32"/>
      <c r="D47" s="41"/>
      <c r="E47" s="41"/>
      <c r="F47" s="50"/>
      <c r="G47" s="54">
        <v>300</v>
      </c>
      <c r="H47" s="55" t="s">
        <v>1457</v>
      </c>
      <c r="I47" s="51">
        <v>6607.1579830000001</v>
      </c>
      <c r="J47" s="43">
        <v>6623.2869925699997</v>
      </c>
      <c r="K47" s="43">
        <f t="shared" si="0"/>
        <v>16.129009569999653</v>
      </c>
      <c r="L47" s="70"/>
    </row>
    <row r="48" spans="2:12" ht="14.25" x14ac:dyDescent="0.2">
      <c r="B48" s="33"/>
      <c r="C48" s="32"/>
      <c r="D48" s="64">
        <v>35</v>
      </c>
      <c r="E48" s="35" t="s">
        <v>32</v>
      </c>
      <c r="F48" s="65"/>
      <c r="G48" s="66"/>
      <c r="H48" s="67"/>
      <c r="I48" s="68">
        <v>1524.505525</v>
      </c>
      <c r="J48" s="68">
        <v>1524.505525</v>
      </c>
      <c r="K48" s="68">
        <f t="shared" si="0"/>
        <v>0</v>
      </c>
      <c r="L48" s="70"/>
    </row>
    <row r="49" spans="2:12" ht="14.25" x14ac:dyDescent="0.2">
      <c r="B49" s="33"/>
      <c r="C49" s="32"/>
      <c r="D49" s="41"/>
      <c r="E49" s="41"/>
      <c r="F49" s="52" t="s">
        <v>2</v>
      </c>
      <c r="G49" s="57"/>
      <c r="H49" s="56"/>
      <c r="I49" s="34">
        <v>1524.505525</v>
      </c>
      <c r="J49" s="34">
        <v>1524.505525</v>
      </c>
      <c r="K49" s="34">
        <f t="shared" si="0"/>
        <v>0</v>
      </c>
      <c r="L49" s="70"/>
    </row>
    <row r="50" spans="2:12" x14ac:dyDescent="0.2">
      <c r="B50" s="33"/>
      <c r="C50" s="32"/>
      <c r="D50" s="41"/>
      <c r="E50" s="41"/>
      <c r="F50" s="50"/>
      <c r="G50" s="54">
        <v>100</v>
      </c>
      <c r="H50" s="55" t="s">
        <v>1458</v>
      </c>
      <c r="I50" s="51">
        <v>13.746340999999999</v>
      </c>
      <c r="J50" s="43">
        <v>13.746340999999999</v>
      </c>
      <c r="K50" s="43">
        <f t="shared" si="0"/>
        <v>0</v>
      </c>
      <c r="L50" s="70"/>
    </row>
    <row r="51" spans="2:12" x14ac:dyDescent="0.2">
      <c r="B51" s="33"/>
      <c r="C51" s="32"/>
      <c r="D51" s="41"/>
      <c r="E51" s="41"/>
      <c r="F51" s="50"/>
      <c r="G51" s="54">
        <v>101</v>
      </c>
      <c r="H51" s="55" t="s">
        <v>1459</v>
      </c>
      <c r="I51" s="51">
        <v>244.647469</v>
      </c>
      <c r="J51" s="43">
        <v>244.647469</v>
      </c>
      <c r="K51" s="43">
        <f t="shared" si="0"/>
        <v>0</v>
      </c>
      <c r="L51" s="70"/>
    </row>
    <row r="52" spans="2:12" x14ac:dyDescent="0.2">
      <c r="B52" s="33"/>
      <c r="C52" s="32"/>
      <c r="D52" s="41"/>
      <c r="E52" s="41"/>
      <c r="F52" s="50"/>
      <c r="G52" s="54">
        <v>102</v>
      </c>
      <c r="H52" s="55" t="s">
        <v>1460</v>
      </c>
      <c r="I52" s="51">
        <v>101.666253</v>
      </c>
      <c r="J52" s="43">
        <v>101.666253</v>
      </c>
      <c r="K52" s="43">
        <f t="shared" si="0"/>
        <v>0</v>
      </c>
      <c r="L52" s="70"/>
    </row>
    <row r="53" spans="2:12" x14ac:dyDescent="0.2">
      <c r="B53" s="33"/>
      <c r="C53" s="32"/>
      <c r="D53" s="41"/>
      <c r="E53" s="41"/>
      <c r="F53" s="50"/>
      <c r="G53" s="54">
        <v>103</v>
      </c>
      <c r="H53" s="55" t="s">
        <v>1461</v>
      </c>
      <c r="I53" s="51">
        <v>64.137694999999994</v>
      </c>
      <c r="J53" s="43">
        <v>64.137694999999994</v>
      </c>
      <c r="K53" s="43">
        <f t="shared" si="0"/>
        <v>0</v>
      </c>
      <c r="L53" s="70"/>
    </row>
    <row r="54" spans="2:12" x14ac:dyDescent="0.2">
      <c r="B54" s="33"/>
      <c r="C54" s="32"/>
      <c r="D54" s="41"/>
      <c r="E54" s="41"/>
      <c r="F54" s="50"/>
      <c r="G54" s="54">
        <v>104</v>
      </c>
      <c r="H54" s="55" t="s">
        <v>1462</v>
      </c>
      <c r="I54" s="51">
        <v>92.40137</v>
      </c>
      <c r="J54" s="43">
        <v>92.40137</v>
      </c>
      <c r="K54" s="43">
        <f t="shared" si="0"/>
        <v>0</v>
      </c>
      <c r="L54" s="70"/>
    </row>
    <row r="55" spans="2:12" x14ac:dyDescent="0.2">
      <c r="B55" s="33"/>
      <c r="C55" s="32"/>
      <c r="D55" s="41"/>
      <c r="E55" s="41"/>
      <c r="F55" s="50"/>
      <c r="G55" s="54">
        <v>105</v>
      </c>
      <c r="H55" s="55" t="s">
        <v>1463</v>
      </c>
      <c r="I55" s="51">
        <v>93.969399999999993</v>
      </c>
      <c r="J55" s="43">
        <v>93.969399999999993</v>
      </c>
      <c r="K55" s="43">
        <f t="shared" si="0"/>
        <v>0</v>
      </c>
      <c r="L55" s="70"/>
    </row>
    <row r="56" spans="2:12" x14ac:dyDescent="0.2">
      <c r="B56" s="33"/>
      <c r="C56" s="32"/>
      <c r="D56" s="41"/>
      <c r="E56" s="41"/>
      <c r="F56" s="50"/>
      <c r="G56" s="54">
        <v>106</v>
      </c>
      <c r="H56" s="55" t="s">
        <v>1437</v>
      </c>
      <c r="I56" s="51">
        <v>49.077716000000002</v>
      </c>
      <c r="J56" s="43">
        <v>49.077716000000002</v>
      </c>
      <c r="K56" s="43">
        <f t="shared" si="0"/>
        <v>0</v>
      </c>
      <c r="L56" s="70"/>
    </row>
    <row r="57" spans="2:12" x14ac:dyDescent="0.2">
      <c r="B57" s="33"/>
      <c r="C57" s="32"/>
      <c r="D57" s="41"/>
      <c r="E57" s="41"/>
      <c r="F57" s="50"/>
      <c r="G57" s="54">
        <v>107</v>
      </c>
      <c r="H57" s="55" t="s">
        <v>1464</v>
      </c>
      <c r="I57" s="51">
        <v>64.570481000000001</v>
      </c>
      <c r="J57" s="43">
        <v>64.570481000000001</v>
      </c>
      <c r="K57" s="43">
        <f t="shared" si="0"/>
        <v>0</v>
      </c>
      <c r="L57" s="70"/>
    </row>
    <row r="58" spans="2:12" x14ac:dyDescent="0.2">
      <c r="B58" s="33"/>
      <c r="C58" s="32"/>
      <c r="D58" s="41"/>
      <c r="E58" s="41"/>
      <c r="F58" s="50"/>
      <c r="G58" s="54">
        <v>108</v>
      </c>
      <c r="H58" s="55" t="s">
        <v>1465</v>
      </c>
      <c r="I58" s="51">
        <v>63.735398000000004</v>
      </c>
      <c r="J58" s="43">
        <v>63.735398000000004</v>
      </c>
      <c r="K58" s="43">
        <f t="shared" si="0"/>
        <v>0</v>
      </c>
      <c r="L58" s="70"/>
    </row>
    <row r="59" spans="2:12" x14ac:dyDescent="0.2">
      <c r="B59" s="33"/>
      <c r="C59" s="32"/>
      <c r="D59" s="41"/>
      <c r="E59" s="41"/>
      <c r="F59" s="50"/>
      <c r="G59" s="54">
        <v>109</v>
      </c>
      <c r="H59" s="55" t="s">
        <v>1466</v>
      </c>
      <c r="I59" s="51">
        <v>65.269783000000004</v>
      </c>
      <c r="J59" s="43">
        <v>65.269783000000004</v>
      </c>
      <c r="K59" s="43">
        <f t="shared" si="0"/>
        <v>0</v>
      </c>
      <c r="L59" s="70"/>
    </row>
    <row r="60" spans="2:12" x14ac:dyDescent="0.2">
      <c r="B60" s="33"/>
      <c r="C60" s="32"/>
      <c r="D60" s="41"/>
      <c r="E60" s="41"/>
      <c r="F60" s="50"/>
      <c r="G60" s="54">
        <v>110</v>
      </c>
      <c r="H60" s="55" t="s">
        <v>1467</v>
      </c>
      <c r="I60" s="51">
        <v>26.522507999999998</v>
      </c>
      <c r="J60" s="43">
        <v>26.522507999999998</v>
      </c>
      <c r="K60" s="43">
        <f t="shared" si="0"/>
        <v>0</v>
      </c>
      <c r="L60" s="70"/>
    </row>
    <row r="61" spans="2:12" x14ac:dyDescent="0.2">
      <c r="B61" s="33"/>
      <c r="C61" s="32"/>
      <c r="D61" s="41"/>
      <c r="E61" s="41"/>
      <c r="F61" s="50"/>
      <c r="G61" s="54">
        <v>112</v>
      </c>
      <c r="H61" s="55" t="s">
        <v>1468</v>
      </c>
      <c r="I61" s="51">
        <v>251.72634600000001</v>
      </c>
      <c r="J61" s="43">
        <v>251.72634600000001</v>
      </c>
      <c r="K61" s="43">
        <f t="shared" si="0"/>
        <v>0</v>
      </c>
      <c r="L61" s="70"/>
    </row>
    <row r="62" spans="2:12" x14ac:dyDescent="0.2">
      <c r="B62" s="33"/>
      <c r="C62" s="32"/>
      <c r="D62" s="41"/>
      <c r="E62" s="41"/>
      <c r="F62" s="50"/>
      <c r="G62" s="54">
        <v>113</v>
      </c>
      <c r="H62" s="55" t="s">
        <v>1469</v>
      </c>
      <c r="I62" s="51">
        <v>31.456897999999999</v>
      </c>
      <c r="J62" s="43">
        <v>31.456897999999999</v>
      </c>
      <c r="K62" s="43">
        <f t="shared" si="0"/>
        <v>0</v>
      </c>
      <c r="L62" s="70"/>
    </row>
    <row r="63" spans="2:12" ht="25.5" x14ac:dyDescent="0.2">
      <c r="B63" s="33"/>
      <c r="C63" s="32"/>
      <c r="D63" s="41"/>
      <c r="E63" s="41"/>
      <c r="F63" s="50"/>
      <c r="G63" s="54">
        <v>115</v>
      </c>
      <c r="H63" s="55" t="s">
        <v>1470</v>
      </c>
      <c r="I63" s="51">
        <v>41.593299000000002</v>
      </c>
      <c r="J63" s="43">
        <v>41.593299000000002</v>
      </c>
      <c r="K63" s="43">
        <f t="shared" si="0"/>
        <v>0</v>
      </c>
      <c r="L63" s="70"/>
    </row>
    <row r="64" spans="2:12" x14ac:dyDescent="0.2">
      <c r="B64" s="33"/>
      <c r="C64" s="32"/>
      <c r="D64" s="41"/>
      <c r="E64" s="41"/>
      <c r="F64" s="50"/>
      <c r="G64" s="54">
        <v>116</v>
      </c>
      <c r="H64" s="55" t="s">
        <v>1471</v>
      </c>
      <c r="I64" s="51">
        <v>202.50314299999999</v>
      </c>
      <c r="J64" s="43">
        <v>202.50314299999999</v>
      </c>
      <c r="K64" s="43">
        <f t="shared" si="0"/>
        <v>0</v>
      </c>
      <c r="L64" s="70"/>
    </row>
    <row r="65" spans="2:12" x14ac:dyDescent="0.2">
      <c r="B65" s="33"/>
      <c r="C65" s="32"/>
      <c r="D65" s="41"/>
      <c r="E65" s="41"/>
      <c r="F65" s="50"/>
      <c r="G65" s="54">
        <v>117</v>
      </c>
      <c r="H65" s="55" t="s">
        <v>1472</v>
      </c>
      <c r="I65" s="51">
        <v>86.583758000000003</v>
      </c>
      <c r="J65" s="43">
        <v>86.583758000000003</v>
      </c>
      <c r="K65" s="43">
        <f t="shared" si="0"/>
        <v>0</v>
      </c>
      <c r="L65" s="70"/>
    </row>
    <row r="66" spans="2:12" ht="25.5" x14ac:dyDescent="0.2">
      <c r="B66" s="33"/>
      <c r="C66" s="32"/>
      <c r="D66" s="41"/>
      <c r="E66" s="41"/>
      <c r="F66" s="50"/>
      <c r="G66" s="54">
        <v>119</v>
      </c>
      <c r="H66" s="55" t="s">
        <v>1473</v>
      </c>
      <c r="I66" s="51">
        <v>30.897666999999998</v>
      </c>
      <c r="J66" s="43">
        <v>30.897666999999998</v>
      </c>
      <c r="K66" s="43">
        <f t="shared" ref="K66:K129" si="1">+J66-I66</f>
        <v>0</v>
      </c>
      <c r="L66" s="70"/>
    </row>
    <row r="67" spans="2:12" ht="14.25" x14ac:dyDescent="0.2">
      <c r="B67" s="33"/>
      <c r="C67" s="32"/>
      <c r="D67" s="64">
        <v>41</v>
      </c>
      <c r="E67" s="35" t="s">
        <v>33</v>
      </c>
      <c r="F67" s="65"/>
      <c r="G67" s="66"/>
      <c r="H67" s="67"/>
      <c r="I67" s="68">
        <v>427.97233499999999</v>
      </c>
      <c r="J67" s="68">
        <v>448.43240500000002</v>
      </c>
      <c r="K67" s="68">
        <f t="shared" si="1"/>
        <v>20.46007000000003</v>
      </c>
      <c r="L67" s="70"/>
    </row>
    <row r="68" spans="2:12" ht="14.25" x14ac:dyDescent="0.2">
      <c r="B68" s="33"/>
      <c r="C68" s="32"/>
      <c r="D68" s="41"/>
      <c r="E68" s="41"/>
      <c r="F68" s="52" t="s">
        <v>2</v>
      </c>
      <c r="G68" s="57"/>
      <c r="H68" s="56"/>
      <c r="I68" s="34">
        <v>427.97233499999999</v>
      </c>
      <c r="J68" s="34">
        <v>448.43240500000002</v>
      </c>
      <c r="K68" s="34">
        <f t="shared" si="1"/>
        <v>20.46007000000003</v>
      </c>
      <c r="L68" s="70"/>
    </row>
    <row r="69" spans="2:12" x14ac:dyDescent="0.2">
      <c r="B69" s="33"/>
      <c r="C69" s="32"/>
      <c r="D69" s="41"/>
      <c r="E69" s="41"/>
      <c r="F69" s="50"/>
      <c r="G69" s="54">
        <v>100</v>
      </c>
      <c r="H69" s="55" t="s">
        <v>1474</v>
      </c>
      <c r="I69" s="51">
        <v>130.93888200000001</v>
      </c>
      <c r="J69" s="43">
        <v>151.39895200000001</v>
      </c>
      <c r="K69" s="43">
        <f t="shared" si="1"/>
        <v>20.460070000000002</v>
      </c>
      <c r="L69" s="70"/>
    </row>
    <row r="70" spans="2:12" x14ac:dyDescent="0.2">
      <c r="B70" s="33"/>
      <c r="C70" s="32"/>
      <c r="D70" s="41"/>
      <c r="E70" s="41"/>
      <c r="F70" s="50"/>
      <c r="G70" s="54">
        <v>200</v>
      </c>
      <c r="H70" s="55" t="s">
        <v>1475</v>
      </c>
      <c r="I70" s="51">
        <v>74.985955000000004</v>
      </c>
      <c r="J70" s="43">
        <v>74.985955000000004</v>
      </c>
      <c r="K70" s="43">
        <f t="shared" si="1"/>
        <v>0</v>
      </c>
      <c r="L70" s="70"/>
    </row>
    <row r="71" spans="2:12" x14ac:dyDescent="0.2">
      <c r="B71" s="33"/>
      <c r="C71" s="32"/>
      <c r="D71" s="41"/>
      <c r="E71" s="41"/>
      <c r="F71" s="50"/>
      <c r="G71" s="54">
        <v>500</v>
      </c>
      <c r="H71" s="55" t="s">
        <v>1476</v>
      </c>
      <c r="I71" s="51">
        <v>8.5206189999999999</v>
      </c>
      <c r="J71" s="43">
        <v>8.5206189999999999</v>
      </c>
      <c r="K71" s="43">
        <f t="shared" si="1"/>
        <v>0</v>
      </c>
      <c r="L71" s="70"/>
    </row>
    <row r="72" spans="2:12" x14ac:dyDescent="0.2">
      <c r="B72" s="33"/>
      <c r="C72" s="32"/>
      <c r="D72" s="41"/>
      <c r="E72" s="41"/>
      <c r="F72" s="50"/>
      <c r="G72" s="54">
        <v>600</v>
      </c>
      <c r="H72" s="55" t="s">
        <v>1477</v>
      </c>
      <c r="I72" s="51">
        <v>120.62940500000001</v>
      </c>
      <c r="J72" s="43">
        <v>120.62940500000001</v>
      </c>
      <c r="K72" s="43">
        <f t="shared" si="1"/>
        <v>0</v>
      </c>
      <c r="L72" s="70"/>
    </row>
    <row r="73" spans="2:12" x14ac:dyDescent="0.2">
      <c r="B73" s="33"/>
      <c r="C73" s="32"/>
      <c r="D73" s="41"/>
      <c r="E73" s="41"/>
      <c r="F73" s="50"/>
      <c r="G73" s="54">
        <v>700</v>
      </c>
      <c r="H73" s="55" t="s">
        <v>1478</v>
      </c>
      <c r="I73" s="51">
        <v>92.897474000000003</v>
      </c>
      <c r="J73" s="43">
        <v>92.897474000000003</v>
      </c>
      <c r="K73" s="43">
        <f t="shared" si="1"/>
        <v>0</v>
      </c>
      <c r="L73" s="70"/>
    </row>
    <row r="74" spans="2:12" ht="14.25" x14ac:dyDescent="0.2">
      <c r="B74" s="33"/>
      <c r="C74" s="32"/>
      <c r="D74" s="64">
        <v>42</v>
      </c>
      <c r="E74" s="35" t="s">
        <v>34</v>
      </c>
      <c r="F74" s="65"/>
      <c r="G74" s="66"/>
      <c r="H74" s="67"/>
      <c r="I74" s="68">
        <v>887.13100899999995</v>
      </c>
      <c r="J74" s="68">
        <v>887.13100899999995</v>
      </c>
      <c r="K74" s="68">
        <f t="shared" si="1"/>
        <v>0</v>
      </c>
      <c r="L74" s="70"/>
    </row>
    <row r="75" spans="2:12" ht="14.25" x14ac:dyDescent="0.2">
      <c r="B75" s="33"/>
      <c r="C75" s="32"/>
      <c r="D75" s="41"/>
      <c r="E75" s="41"/>
      <c r="F75" s="52" t="s">
        <v>2</v>
      </c>
      <c r="G75" s="57"/>
      <c r="H75" s="56"/>
      <c r="I75" s="34">
        <v>887.13100899999995</v>
      </c>
      <c r="J75" s="34">
        <v>887.13100899999995</v>
      </c>
      <c r="K75" s="34">
        <f t="shared" si="1"/>
        <v>0</v>
      </c>
      <c r="L75" s="70"/>
    </row>
    <row r="76" spans="2:12" x14ac:dyDescent="0.2">
      <c r="B76" s="33"/>
      <c r="C76" s="32"/>
      <c r="D76" s="41"/>
      <c r="E76" s="41"/>
      <c r="F76" s="50"/>
      <c r="G76" s="54">
        <v>100</v>
      </c>
      <c r="H76" s="55" t="s">
        <v>1479</v>
      </c>
      <c r="I76" s="51">
        <v>57.670333999999997</v>
      </c>
      <c r="J76" s="43">
        <v>57.670333999999997</v>
      </c>
      <c r="K76" s="43">
        <f t="shared" si="1"/>
        <v>0</v>
      </c>
      <c r="L76" s="70"/>
    </row>
    <row r="77" spans="2:12" x14ac:dyDescent="0.2">
      <c r="B77" s="33"/>
      <c r="C77" s="32"/>
      <c r="D77" s="41"/>
      <c r="E77" s="41"/>
      <c r="F77" s="50"/>
      <c r="G77" s="54">
        <v>200</v>
      </c>
      <c r="H77" s="55" t="s">
        <v>1480</v>
      </c>
      <c r="I77" s="51">
        <v>80.491873999999996</v>
      </c>
      <c r="J77" s="43">
        <v>80.491873999999996</v>
      </c>
      <c r="K77" s="43">
        <f t="shared" si="1"/>
        <v>0</v>
      </c>
      <c r="L77" s="70"/>
    </row>
    <row r="78" spans="2:12" x14ac:dyDescent="0.2">
      <c r="B78" s="33"/>
      <c r="C78" s="32"/>
      <c r="D78" s="41"/>
      <c r="E78" s="41"/>
      <c r="F78" s="50"/>
      <c r="G78" s="54">
        <v>300</v>
      </c>
      <c r="H78" s="55" t="s">
        <v>1481</v>
      </c>
      <c r="I78" s="51">
        <v>307.07452999999998</v>
      </c>
      <c r="J78" s="43">
        <v>307.07452999999998</v>
      </c>
      <c r="K78" s="43">
        <f t="shared" si="1"/>
        <v>0</v>
      </c>
      <c r="L78" s="70"/>
    </row>
    <row r="79" spans="2:12" x14ac:dyDescent="0.2">
      <c r="B79" s="33"/>
      <c r="C79" s="32"/>
      <c r="D79" s="41"/>
      <c r="E79" s="41"/>
      <c r="F79" s="50"/>
      <c r="G79" s="54">
        <v>400</v>
      </c>
      <c r="H79" s="55" t="s">
        <v>1482</v>
      </c>
      <c r="I79" s="51">
        <v>66.348414000000005</v>
      </c>
      <c r="J79" s="43">
        <v>66.348414000000005</v>
      </c>
      <c r="K79" s="43">
        <f t="shared" si="1"/>
        <v>0</v>
      </c>
      <c r="L79" s="70"/>
    </row>
    <row r="80" spans="2:12" x14ac:dyDescent="0.2">
      <c r="B80" s="33"/>
      <c r="C80" s="32"/>
      <c r="D80" s="41"/>
      <c r="E80" s="41"/>
      <c r="F80" s="50"/>
      <c r="G80" s="54">
        <v>600</v>
      </c>
      <c r="H80" s="55" t="s">
        <v>1483</v>
      </c>
      <c r="I80" s="51">
        <v>213.38742099999999</v>
      </c>
      <c r="J80" s="43">
        <v>213.38742099999999</v>
      </c>
      <c r="K80" s="43">
        <f t="shared" si="1"/>
        <v>0</v>
      </c>
      <c r="L80" s="70"/>
    </row>
    <row r="81" spans="2:12" x14ac:dyDescent="0.2">
      <c r="B81" s="33"/>
      <c r="C81" s="32"/>
      <c r="D81" s="41"/>
      <c r="E81" s="41"/>
      <c r="F81" s="50"/>
      <c r="G81" s="54">
        <v>700</v>
      </c>
      <c r="H81" s="55" t="s">
        <v>1469</v>
      </c>
      <c r="I81" s="51">
        <v>29.599291000000001</v>
      </c>
      <c r="J81" s="43">
        <v>29.599291000000001</v>
      </c>
      <c r="K81" s="43">
        <f t="shared" si="1"/>
        <v>0</v>
      </c>
      <c r="L81" s="70"/>
    </row>
    <row r="82" spans="2:12" x14ac:dyDescent="0.2">
      <c r="B82" s="33"/>
      <c r="C82" s="32"/>
      <c r="D82" s="41"/>
      <c r="E82" s="41"/>
      <c r="F82" s="50"/>
      <c r="G82" s="54">
        <v>800</v>
      </c>
      <c r="H82" s="55" t="s">
        <v>1484</v>
      </c>
      <c r="I82" s="51">
        <v>132.559145</v>
      </c>
      <c r="J82" s="43">
        <v>132.559145</v>
      </c>
      <c r="K82" s="43">
        <f t="shared" si="1"/>
        <v>0</v>
      </c>
      <c r="L82" s="70"/>
    </row>
    <row r="83" spans="2:12" ht="14.25" x14ac:dyDescent="0.2">
      <c r="B83" s="33"/>
      <c r="C83" s="32"/>
      <c r="D83" s="64">
        <v>43</v>
      </c>
      <c r="E83" s="35" t="s">
        <v>35</v>
      </c>
      <c r="F83" s="65"/>
      <c r="G83" s="66"/>
      <c r="H83" s="67"/>
      <c r="I83" s="68">
        <v>1431.082058</v>
      </c>
      <c r="J83" s="68">
        <v>1865.4305823299999</v>
      </c>
      <c r="K83" s="68">
        <f t="shared" si="1"/>
        <v>434.34852432999992</v>
      </c>
      <c r="L83" s="70"/>
    </row>
    <row r="84" spans="2:12" ht="14.25" x14ac:dyDescent="0.2">
      <c r="B84" s="33"/>
      <c r="C84" s="32"/>
      <c r="D84" s="41"/>
      <c r="E84" s="41"/>
      <c r="F84" s="52" t="s">
        <v>2</v>
      </c>
      <c r="G84" s="57"/>
      <c r="H84" s="56"/>
      <c r="I84" s="34">
        <v>1431.082058</v>
      </c>
      <c r="J84" s="34">
        <v>1865.4305823299999</v>
      </c>
      <c r="K84" s="34">
        <f t="shared" si="1"/>
        <v>434.34852432999992</v>
      </c>
      <c r="L84" s="70"/>
    </row>
    <row r="85" spans="2:12" x14ac:dyDescent="0.2">
      <c r="B85" s="33"/>
      <c r="C85" s="32"/>
      <c r="D85" s="41"/>
      <c r="E85" s="41"/>
      <c r="F85" s="50"/>
      <c r="G85" s="54">
        <v>100</v>
      </c>
      <c r="H85" s="55" t="s">
        <v>1485</v>
      </c>
      <c r="I85" s="51">
        <v>93.451845000000006</v>
      </c>
      <c r="J85" s="43">
        <v>124.811808</v>
      </c>
      <c r="K85" s="43">
        <f t="shared" si="1"/>
        <v>31.359962999999993</v>
      </c>
      <c r="L85" s="70"/>
    </row>
    <row r="86" spans="2:12" x14ac:dyDescent="0.2">
      <c r="B86" s="33"/>
      <c r="C86" s="32"/>
      <c r="D86" s="41"/>
      <c r="E86" s="41"/>
      <c r="F86" s="50"/>
      <c r="G86" s="54">
        <v>110</v>
      </c>
      <c r="H86" s="55" t="s">
        <v>1477</v>
      </c>
      <c r="I86" s="51">
        <v>56.414349999999999</v>
      </c>
      <c r="J86" s="43">
        <v>74.656987999999998</v>
      </c>
      <c r="K86" s="43">
        <f t="shared" si="1"/>
        <v>18.242637999999999</v>
      </c>
      <c r="L86" s="70"/>
    </row>
    <row r="87" spans="2:12" x14ac:dyDescent="0.2">
      <c r="B87" s="33"/>
      <c r="C87" s="32"/>
      <c r="D87" s="41"/>
      <c r="E87" s="41"/>
      <c r="F87" s="50"/>
      <c r="G87" s="54">
        <v>200</v>
      </c>
      <c r="H87" s="55" t="s">
        <v>1458</v>
      </c>
      <c r="I87" s="51">
        <v>30.108055</v>
      </c>
      <c r="J87" s="43">
        <v>37.535415</v>
      </c>
      <c r="K87" s="43">
        <f t="shared" si="1"/>
        <v>7.4273600000000002</v>
      </c>
      <c r="L87" s="70"/>
    </row>
    <row r="88" spans="2:12" x14ac:dyDescent="0.2">
      <c r="B88" s="33"/>
      <c r="C88" s="32"/>
      <c r="D88" s="41"/>
      <c r="E88" s="41"/>
      <c r="F88" s="50"/>
      <c r="G88" s="54">
        <v>210</v>
      </c>
      <c r="H88" s="55" t="s">
        <v>1486</v>
      </c>
      <c r="I88" s="51">
        <v>28.889970999999999</v>
      </c>
      <c r="J88" s="43">
        <v>34.970849999999999</v>
      </c>
      <c r="K88" s="43">
        <f t="shared" si="1"/>
        <v>6.0808789999999995</v>
      </c>
      <c r="L88" s="70"/>
    </row>
    <row r="89" spans="2:12" x14ac:dyDescent="0.2">
      <c r="B89" s="33"/>
      <c r="C89" s="32"/>
      <c r="D89" s="41"/>
      <c r="E89" s="41"/>
      <c r="F89" s="50"/>
      <c r="G89" s="54">
        <v>211</v>
      </c>
      <c r="H89" s="55" t="s">
        <v>1487</v>
      </c>
      <c r="I89" s="51">
        <v>10.538731</v>
      </c>
      <c r="J89" s="43">
        <v>14.882217000000001</v>
      </c>
      <c r="K89" s="43">
        <f t="shared" si="1"/>
        <v>4.3434860000000004</v>
      </c>
      <c r="L89" s="70"/>
    </row>
    <row r="90" spans="2:12" x14ac:dyDescent="0.2">
      <c r="B90" s="33"/>
      <c r="C90" s="32"/>
      <c r="D90" s="41"/>
      <c r="E90" s="41"/>
      <c r="F90" s="50"/>
      <c r="G90" s="54">
        <v>212</v>
      </c>
      <c r="H90" s="55" t="s">
        <v>1488</v>
      </c>
      <c r="I90" s="51">
        <v>22.766814</v>
      </c>
      <c r="J90" s="43">
        <v>31.019435999999999</v>
      </c>
      <c r="K90" s="43">
        <f t="shared" si="1"/>
        <v>8.2526219999999988</v>
      </c>
      <c r="L90" s="70"/>
    </row>
    <row r="91" spans="2:12" x14ac:dyDescent="0.2">
      <c r="B91" s="33"/>
      <c r="C91" s="32"/>
      <c r="D91" s="41"/>
      <c r="E91" s="41"/>
      <c r="F91" s="50"/>
      <c r="G91" s="54">
        <v>213</v>
      </c>
      <c r="H91" s="55" t="s">
        <v>1489</v>
      </c>
      <c r="I91" s="51">
        <v>125.643974</v>
      </c>
      <c r="J91" s="43">
        <v>133.46224799999999</v>
      </c>
      <c r="K91" s="43">
        <f t="shared" si="1"/>
        <v>7.8182739999999882</v>
      </c>
      <c r="L91" s="70"/>
    </row>
    <row r="92" spans="2:12" x14ac:dyDescent="0.2">
      <c r="B92" s="33"/>
      <c r="C92" s="32"/>
      <c r="D92" s="41"/>
      <c r="E92" s="41"/>
      <c r="F92" s="50"/>
      <c r="G92" s="54">
        <v>220</v>
      </c>
      <c r="H92" s="55" t="s">
        <v>1490</v>
      </c>
      <c r="I92" s="51">
        <v>9.5908119999999997</v>
      </c>
      <c r="J92" s="43">
        <v>12.066598000000001</v>
      </c>
      <c r="K92" s="43">
        <f t="shared" si="1"/>
        <v>2.4757860000000012</v>
      </c>
      <c r="L92" s="70"/>
    </row>
    <row r="93" spans="2:12" x14ac:dyDescent="0.2">
      <c r="B93" s="33"/>
      <c r="C93" s="32"/>
      <c r="D93" s="41"/>
      <c r="E93" s="41"/>
      <c r="F93" s="50"/>
      <c r="G93" s="54">
        <v>221</v>
      </c>
      <c r="H93" s="55" t="s">
        <v>1491</v>
      </c>
      <c r="I93" s="51">
        <v>90.590681000000004</v>
      </c>
      <c r="J93" s="43">
        <v>120.56072899999999</v>
      </c>
      <c r="K93" s="43">
        <f t="shared" si="1"/>
        <v>29.970047999999991</v>
      </c>
      <c r="L93" s="70"/>
    </row>
    <row r="94" spans="2:12" x14ac:dyDescent="0.2">
      <c r="B94" s="33"/>
      <c r="C94" s="32"/>
      <c r="D94" s="41"/>
      <c r="E94" s="41"/>
      <c r="F94" s="50"/>
      <c r="G94" s="54">
        <v>222</v>
      </c>
      <c r="H94" s="55" t="s">
        <v>1492</v>
      </c>
      <c r="I94" s="51">
        <v>59.150900999999998</v>
      </c>
      <c r="J94" s="43">
        <v>79.999629999999996</v>
      </c>
      <c r="K94" s="43">
        <f t="shared" si="1"/>
        <v>20.848728999999999</v>
      </c>
      <c r="L94" s="70"/>
    </row>
    <row r="95" spans="2:12" x14ac:dyDescent="0.2">
      <c r="B95" s="33"/>
      <c r="C95" s="32"/>
      <c r="D95" s="41"/>
      <c r="E95" s="41"/>
      <c r="F95" s="50"/>
      <c r="G95" s="54">
        <v>223</v>
      </c>
      <c r="H95" s="55" t="s">
        <v>1493</v>
      </c>
      <c r="I95" s="51">
        <v>89.816153</v>
      </c>
      <c r="J95" s="43">
        <v>138.897536</v>
      </c>
      <c r="K95" s="43">
        <f t="shared" si="1"/>
        <v>49.081383000000002</v>
      </c>
      <c r="L95" s="70"/>
    </row>
    <row r="96" spans="2:12" x14ac:dyDescent="0.2">
      <c r="B96" s="33"/>
      <c r="C96" s="32"/>
      <c r="D96" s="41"/>
      <c r="E96" s="41"/>
      <c r="F96" s="50"/>
      <c r="G96" s="54">
        <v>224</v>
      </c>
      <c r="H96" s="55" t="s">
        <v>1494</v>
      </c>
      <c r="I96" s="51">
        <v>82.151978999999997</v>
      </c>
      <c r="J96" s="43">
        <v>132.53640799999999</v>
      </c>
      <c r="K96" s="43">
        <f t="shared" si="1"/>
        <v>50.384428999999997</v>
      </c>
      <c r="L96" s="70"/>
    </row>
    <row r="97" spans="2:12" x14ac:dyDescent="0.2">
      <c r="B97" s="33"/>
      <c r="C97" s="32"/>
      <c r="D97" s="41"/>
      <c r="E97" s="41"/>
      <c r="F97" s="50"/>
      <c r="G97" s="54">
        <v>225</v>
      </c>
      <c r="H97" s="55" t="s">
        <v>1495</v>
      </c>
      <c r="I97" s="51">
        <v>253.33869999999999</v>
      </c>
      <c r="J97" s="43">
        <v>325.00620600000002</v>
      </c>
      <c r="K97" s="43">
        <f t="shared" si="1"/>
        <v>71.667506000000031</v>
      </c>
      <c r="L97" s="70"/>
    </row>
    <row r="98" spans="2:12" x14ac:dyDescent="0.2">
      <c r="B98" s="33"/>
      <c r="C98" s="32"/>
      <c r="D98" s="41"/>
      <c r="E98" s="41"/>
      <c r="F98" s="50"/>
      <c r="G98" s="54">
        <v>226</v>
      </c>
      <c r="H98" s="55" t="s">
        <v>1496</v>
      </c>
      <c r="I98" s="51">
        <v>51.864244999999997</v>
      </c>
      <c r="J98" s="43">
        <v>70.975579999999994</v>
      </c>
      <c r="K98" s="43">
        <f t="shared" si="1"/>
        <v>19.111334999999997</v>
      </c>
      <c r="L98" s="70"/>
    </row>
    <row r="99" spans="2:12" x14ac:dyDescent="0.2">
      <c r="B99" s="33"/>
      <c r="C99" s="32"/>
      <c r="D99" s="41"/>
      <c r="E99" s="41"/>
      <c r="F99" s="50"/>
      <c r="G99" s="54">
        <v>227</v>
      </c>
      <c r="H99" s="55" t="s">
        <v>1497</v>
      </c>
      <c r="I99" s="51">
        <v>62.007931999999997</v>
      </c>
      <c r="J99" s="43">
        <v>88.503191999999999</v>
      </c>
      <c r="K99" s="43">
        <f t="shared" si="1"/>
        <v>26.495260000000002</v>
      </c>
      <c r="L99" s="70"/>
    </row>
    <row r="100" spans="2:12" x14ac:dyDescent="0.2">
      <c r="B100" s="33"/>
      <c r="C100" s="32"/>
      <c r="D100" s="41"/>
      <c r="E100" s="41"/>
      <c r="F100" s="50"/>
      <c r="G100" s="54">
        <v>228</v>
      </c>
      <c r="H100" s="55" t="s">
        <v>1498</v>
      </c>
      <c r="I100" s="51">
        <v>31.808586999999999</v>
      </c>
      <c r="J100" s="43">
        <v>36.152073000000001</v>
      </c>
      <c r="K100" s="43">
        <f t="shared" si="1"/>
        <v>4.3434860000000022</v>
      </c>
      <c r="L100" s="70"/>
    </row>
    <row r="101" spans="2:12" x14ac:dyDescent="0.2">
      <c r="B101" s="33"/>
      <c r="C101" s="32"/>
      <c r="D101" s="41"/>
      <c r="E101" s="41"/>
      <c r="F101" s="50"/>
      <c r="G101" s="54">
        <v>229</v>
      </c>
      <c r="H101" s="55" t="s">
        <v>1499</v>
      </c>
      <c r="I101" s="51">
        <v>25.111156999999999</v>
      </c>
      <c r="J101" s="43">
        <v>29.454643000000001</v>
      </c>
      <c r="K101" s="43">
        <f t="shared" si="1"/>
        <v>4.3434860000000022</v>
      </c>
      <c r="L101" s="70"/>
    </row>
    <row r="102" spans="2:12" x14ac:dyDescent="0.2">
      <c r="B102" s="33"/>
      <c r="C102" s="32"/>
      <c r="D102" s="41"/>
      <c r="E102" s="41"/>
      <c r="F102" s="50"/>
      <c r="G102" s="54">
        <v>230</v>
      </c>
      <c r="H102" s="55" t="s">
        <v>1500</v>
      </c>
      <c r="I102" s="51">
        <v>39.581183000000003</v>
      </c>
      <c r="J102" s="43">
        <v>43.924669000000002</v>
      </c>
      <c r="K102" s="43">
        <f t="shared" si="1"/>
        <v>4.3434859999999986</v>
      </c>
      <c r="L102" s="70"/>
    </row>
    <row r="103" spans="2:12" x14ac:dyDescent="0.2">
      <c r="B103" s="33"/>
      <c r="C103" s="32"/>
      <c r="D103" s="41"/>
      <c r="E103" s="41"/>
      <c r="F103" s="50"/>
      <c r="G103" s="54">
        <v>240</v>
      </c>
      <c r="H103" s="55" t="s">
        <v>1483</v>
      </c>
      <c r="I103" s="51">
        <v>235.059799</v>
      </c>
      <c r="J103" s="43">
        <v>290.65640832999998</v>
      </c>
      <c r="K103" s="43">
        <f t="shared" si="1"/>
        <v>55.596609329999978</v>
      </c>
      <c r="L103" s="70"/>
    </row>
    <row r="104" spans="2:12" x14ac:dyDescent="0.2">
      <c r="B104" s="33"/>
      <c r="C104" s="32"/>
      <c r="D104" s="41"/>
      <c r="E104" s="41"/>
      <c r="F104" s="50"/>
      <c r="G104" s="54">
        <v>300</v>
      </c>
      <c r="H104" s="55" t="s">
        <v>1469</v>
      </c>
      <c r="I104" s="51">
        <v>33.196188999999997</v>
      </c>
      <c r="J104" s="43">
        <v>45.357948</v>
      </c>
      <c r="K104" s="43">
        <f t="shared" si="1"/>
        <v>12.161759000000004</v>
      </c>
      <c r="L104" s="70"/>
    </row>
    <row r="105" spans="2:12" ht="33" customHeight="1" x14ac:dyDescent="0.2">
      <c r="B105" s="33"/>
      <c r="C105" s="32"/>
      <c r="D105" s="64">
        <v>44</v>
      </c>
      <c r="E105" s="78" t="s">
        <v>36</v>
      </c>
      <c r="F105" s="79"/>
      <c r="G105" s="79"/>
      <c r="H105" s="79"/>
      <c r="I105" s="68">
        <v>776.69160099999999</v>
      </c>
      <c r="J105" s="68">
        <v>776.69160099999999</v>
      </c>
      <c r="K105" s="68">
        <f t="shared" si="1"/>
        <v>0</v>
      </c>
      <c r="L105" s="70"/>
    </row>
    <row r="106" spans="2:12" ht="14.25" x14ac:dyDescent="0.2">
      <c r="B106" s="33"/>
      <c r="C106" s="32"/>
      <c r="D106" s="41"/>
      <c r="E106" s="41"/>
      <c r="F106" s="52" t="s">
        <v>2</v>
      </c>
      <c r="G106" s="57"/>
      <c r="H106" s="56"/>
      <c r="I106" s="34">
        <v>776.69160099999999</v>
      </c>
      <c r="J106" s="34">
        <v>776.69160099999999</v>
      </c>
      <c r="K106" s="34">
        <f t="shared" si="1"/>
        <v>0</v>
      </c>
      <c r="L106" s="70"/>
    </row>
    <row r="107" spans="2:12" x14ac:dyDescent="0.2">
      <c r="B107" s="33"/>
      <c r="C107" s="32"/>
      <c r="D107" s="41"/>
      <c r="E107" s="41"/>
      <c r="F107" s="50"/>
      <c r="G107" s="54">
        <v>100</v>
      </c>
      <c r="H107" s="55" t="s">
        <v>1458</v>
      </c>
      <c r="I107" s="51">
        <v>616.52256199999999</v>
      </c>
      <c r="J107" s="43">
        <v>616.52256199999999</v>
      </c>
      <c r="K107" s="43">
        <f t="shared" si="1"/>
        <v>0</v>
      </c>
      <c r="L107" s="70"/>
    </row>
    <row r="108" spans="2:12" x14ac:dyDescent="0.2">
      <c r="B108" s="33"/>
      <c r="C108" s="32"/>
      <c r="D108" s="41"/>
      <c r="E108" s="41"/>
      <c r="F108" s="50"/>
      <c r="G108" s="54">
        <v>210</v>
      </c>
      <c r="H108" s="55" t="s">
        <v>1501</v>
      </c>
      <c r="I108" s="51">
        <v>145.691441</v>
      </c>
      <c r="J108" s="43">
        <v>145.691441</v>
      </c>
      <c r="K108" s="43">
        <f t="shared" si="1"/>
        <v>0</v>
      </c>
      <c r="L108" s="70"/>
    </row>
    <row r="109" spans="2:12" x14ac:dyDescent="0.2">
      <c r="B109" s="33"/>
      <c r="C109" s="32"/>
      <c r="D109" s="41"/>
      <c r="E109" s="41"/>
      <c r="F109" s="50"/>
      <c r="G109" s="54">
        <v>500</v>
      </c>
      <c r="H109" s="55" t="s">
        <v>1502</v>
      </c>
      <c r="I109" s="51">
        <v>14.477598</v>
      </c>
      <c r="J109" s="43">
        <v>14.477598</v>
      </c>
      <c r="K109" s="43">
        <f t="shared" si="1"/>
        <v>0</v>
      </c>
      <c r="L109" s="70"/>
    </row>
    <row r="110" spans="2:12" ht="14.25" x14ac:dyDescent="0.2">
      <c r="B110" s="33"/>
      <c r="C110" s="36" t="s">
        <v>37</v>
      </c>
      <c r="D110" s="36"/>
      <c r="E110" s="36"/>
      <c r="F110" s="53"/>
      <c r="G110" s="59"/>
      <c r="H110" s="60"/>
      <c r="I110" s="37">
        <v>5406.6669549999997</v>
      </c>
      <c r="J110" s="37">
        <v>5406.6669549999997</v>
      </c>
      <c r="K110" s="37">
        <f t="shared" si="1"/>
        <v>0</v>
      </c>
      <c r="L110" s="70"/>
    </row>
    <row r="111" spans="2:12" ht="14.25" x14ac:dyDescent="0.2">
      <c r="B111" s="33"/>
      <c r="C111" s="32"/>
      <c r="D111" s="64">
        <v>40</v>
      </c>
      <c r="E111" s="35" t="s">
        <v>38</v>
      </c>
      <c r="F111" s="65"/>
      <c r="G111" s="66"/>
      <c r="H111" s="67"/>
      <c r="I111" s="68">
        <v>5406.6669549999997</v>
      </c>
      <c r="J111" s="68">
        <v>5406.6669549999997</v>
      </c>
      <c r="K111" s="68">
        <f t="shared" si="1"/>
        <v>0</v>
      </c>
      <c r="L111" s="70"/>
    </row>
    <row r="112" spans="2:12" ht="14.25" x14ac:dyDescent="0.2">
      <c r="B112" s="33"/>
      <c r="C112" s="32"/>
      <c r="D112" s="41"/>
      <c r="E112" s="41"/>
      <c r="F112" s="52" t="s">
        <v>2</v>
      </c>
      <c r="G112" s="57"/>
      <c r="H112" s="56"/>
      <c r="I112" s="34">
        <v>5406.6669549999997</v>
      </c>
      <c r="J112" s="34">
        <v>5406.6669549999997</v>
      </c>
      <c r="K112" s="34">
        <f t="shared" si="1"/>
        <v>0</v>
      </c>
      <c r="L112" s="70"/>
    </row>
    <row r="113" spans="2:12" x14ac:dyDescent="0.2">
      <c r="B113" s="33"/>
      <c r="C113" s="32"/>
      <c r="D113" s="41"/>
      <c r="E113" s="41"/>
      <c r="F113" s="50"/>
      <c r="G113" s="54">
        <v>100</v>
      </c>
      <c r="H113" s="55" t="s">
        <v>1503</v>
      </c>
      <c r="I113" s="51">
        <v>5406.6669549999997</v>
      </c>
      <c r="J113" s="43">
        <v>5406.6669549999997</v>
      </c>
      <c r="K113" s="43">
        <f t="shared" si="1"/>
        <v>0</v>
      </c>
      <c r="L113" s="70"/>
    </row>
    <row r="114" spans="2:12" ht="14.25" x14ac:dyDescent="0.2">
      <c r="B114" s="33"/>
      <c r="C114" s="36" t="s">
        <v>39</v>
      </c>
      <c r="D114" s="36"/>
      <c r="E114" s="36"/>
      <c r="F114" s="53"/>
      <c r="G114" s="59"/>
      <c r="H114" s="60"/>
      <c r="I114" s="37">
        <v>2219.4999520000001</v>
      </c>
      <c r="J114" s="37">
        <v>2269.4999520000001</v>
      </c>
      <c r="K114" s="37">
        <f t="shared" si="1"/>
        <v>50</v>
      </c>
      <c r="L114" s="70"/>
    </row>
    <row r="115" spans="2:12" ht="14.25" x14ac:dyDescent="0.2">
      <c r="B115" s="33"/>
      <c r="C115" s="32"/>
      <c r="D115" s="64">
        <v>32</v>
      </c>
      <c r="E115" s="35" t="s">
        <v>40</v>
      </c>
      <c r="F115" s="65"/>
      <c r="G115" s="66"/>
      <c r="H115" s="67"/>
      <c r="I115" s="68">
        <v>2219.4999520000001</v>
      </c>
      <c r="J115" s="68">
        <v>2269.4999520000001</v>
      </c>
      <c r="K115" s="68">
        <f t="shared" si="1"/>
        <v>50</v>
      </c>
      <c r="L115" s="70"/>
    </row>
    <row r="116" spans="2:12" ht="14.25" x14ac:dyDescent="0.2">
      <c r="B116" s="33"/>
      <c r="C116" s="32"/>
      <c r="D116" s="41"/>
      <c r="E116" s="41"/>
      <c r="F116" s="52" t="s">
        <v>2</v>
      </c>
      <c r="G116" s="57"/>
      <c r="H116" s="56"/>
      <c r="I116" s="34">
        <v>2219.4999520000001</v>
      </c>
      <c r="J116" s="34">
        <v>2269.4999520000001</v>
      </c>
      <c r="K116" s="34">
        <f t="shared" si="1"/>
        <v>50</v>
      </c>
      <c r="L116" s="70"/>
    </row>
    <row r="117" spans="2:12" ht="25.5" x14ac:dyDescent="0.2">
      <c r="B117" s="33"/>
      <c r="C117" s="32"/>
      <c r="D117" s="41"/>
      <c r="E117" s="41"/>
      <c r="F117" s="50"/>
      <c r="G117" s="54">
        <v>110</v>
      </c>
      <c r="H117" s="55" t="s">
        <v>1504</v>
      </c>
      <c r="I117" s="51">
        <v>1292.5387290000001</v>
      </c>
      <c r="J117" s="43">
        <v>1342.5387290000003</v>
      </c>
      <c r="K117" s="43">
        <f t="shared" si="1"/>
        <v>50.000000000000227</v>
      </c>
      <c r="L117" s="70"/>
    </row>
    <row r="118" spans="2:12" x14ac:dyDescent="0.2">
      <c r="B118" s="33"/>
      <c r="C118" s="32"/>
      <c r="D118" s="41"/>
      <c r="E118" s="41"/>
      <c r="F118" s="50"/>
      <c r="G118" s="54">
        <v>111</v>
      </c>
      <c r="H118" s="55" t="s">
        <v>1505</v>
      </c>
      <c r="I118" s="51">
        <v>22.623994</v>
      </c>
      <c r="J118" s="43">
        <v>22.623994</v>
      </c>
      <c r="K118" s="43">
        <f t="shared" si="1"/>
        <v>0</v>
      </c>
      <c r="L118" s="70"/>
    </row>
    <row r="119" spans="2:12" x14ac:dyDescent="0.2">
      <c r="B119" s="33"/>
      <c r="C119" s="32"/>
      <c r="D119" s="41"/>
      <c r="E119" s="41"/>
      <c r="F119" s="50"/>
      <c r="G119" s="54">
        <v>112</v>
      </c>
      <c r="H119" s="55" t="s">
        <v>1506</v>
      </c>
      <c r="I119" s="51">
        <v>22.305312000000001</v>
      </c>
      <c r="J119" s="43">
        <v>22.305312000000001</v>
      </c>
      <c r="K119" s="43">
        <f t="shared" si="1"/>
        <v>0</v>
      </c>
      <c r="L119" s="70"/>
    </row>
    <row r="120" spans="2:12" ht="25.5" x14ac:dyDescent="0.2">
      <c r="B120" s="33"/>
      <c r="C120" s="32"/>
      <c r="D120" s="41"/>
      <c r="E120" s="41"/>
      <c r="F120" s="50"/>
      <c r="G120" s="54">
        <v>113</v>
      </c>
      <c r="H120" s="55" t="s">
        <v>1507</v>
      </c>
      <c r="I120" s="51">
        <v>27.236477000000001</v>
      </c>
      <c r="J120" s="43">
        <v>27.236477000000001</v>
      </c>
      <c r="K120" s="43">
        <f t="shared" si="1"/>
        <v>0</v>
      </c>
      <c r="L120" s="70"/>
    </row>
    <row r="121" spans="2:12" x14ac:dyDescent="0.2">
      <c r="B121" s="33"/>
      <c r="C121" s="32"/>
      <c r="D121" s="41"/>
      <c r="E121" s="41"/>
      <c r="F121" s="50"/>
      <c r="G121" s="54">
        <v>114</v>
      </c>
      <c r="H121" s="55" t="s">
        <v>1508</v>
      </c>
      <c r="I121" s="51">
        <v>23.573684</v>
      </c>
      <c r="J121" s="43">
        <v>23.573684</v>
      </c>
      <c r="K121" s="43">
        <f t="shared" si="1"/>
        <v>0</v>
      </c>
      <c r="L121" s="70"/>
    </row>
    <row r="122" spans="2:12" x14ac:dyDescent="0.2">
      <c r="B122" s="33"/>
      <c r="C122" s="32"/>
      <c r="D122" s="41"/>
      <c r="E122" s="41"/>
      <c r="F122" s="50"/>
      <c r="G122" s="54">
        <v>115</v>
      </c>
      <c r="H122" s="55" t="s">
        <v>1509</v>
      </c>
      <c r="I122" s="51">
        <v>22.73001</v>
      </c>
      <c r="J122" s="43">
        <v>22.73001</v>
      </c>
      <c r="K122" s="43">
        <f t="shared" si="1"/>
        <v>0</v>
      </c>
      <c r="L122" s="70"/>
    </row>
    <row r="123" spans="2:12" ht="25.5" x14ac:dyDescent="0.2">
      <c r="B123" s="33"/>
      <c r="C123" s="32"/>
      <c r="D123" s="41"/>
      <c r="E123" s="41"/>
      <c r="F123" s="50"/>
      <c r="G123" s="54">
        <v>116</v>
      </c>
      <c r="H123" s="55" t="s">
        <v>1510</v>
      </c>
      <c r="I123" s="51">
        <v>24.185524000000001</v>
      </c>
      <c r="J123" s="43">
        <v>24.185524000000001</v>
      </c>
      <c r="K123" s="43">
        <f t="shared" si="1"/>
        <v>0</v>
      </c>
      <c r="L123" s="70"/>
    </row>
    <row r="124" spans="2:12" ht="25.5" x14ac:dyDescent="0.2">
      <c r="B124" s="33"/>
      <c r="C124" s="32"/>
      <c r="D124" s="41"/>
      <c r="E124" s="41"/>
      <c r="F124" s="50"/>
      <c r="G124" s="54">
        <v>117</v>
      </c>
      <c r="H124" s="55" t="s">
        <v>1511</v>
      </c>
      <c r="I124" s="51">
        <v>24.109855</v>
      </c>
      <c r="J124" s="43">
        <v>24.109855</v>
      </c>
      <c r="K124" s="43">
        <f t="shared" si="1"/>
        <v>0</v>
      </c>
      <c r="L124" s="70"/>
    </row>
    <row r="125" spans="2:12" x14ac:dyDescent="0.2">
      <c r="B125" s="33"/>
      <c r="C125" s="32"/>
      <c r="D125" s="41"/>
      <c r="E125" s="41"/>
      <c r="F125" s="50"/>
      <c r="G125" s="54">
        <v>118</v>
      </c>
      <c r="H125" s="55" t="s">
        <v>1512</v>
      </c>
      <c r="I125" s="51">
        <v>24.980141</v>
      </c>
      <c r="J125" s="43">
        <v>24.980141</v>
      </c>
      <c r="K125" s="43">
        <f t="shared" si="1"/>
        <v>0</v>
      </c>
      <c r="L125" s="70"/>
    </row>
    <row r="126" spans="2:12" x14ac:dyDescent="0.2">
      <c r="B126" s="33"/>
      <c r="C126" s="32"/>
      <c r="D126" s="41"/>
      <c r="E126" s="41"/>
      <c r="F126" s="50"/>
      <c r="G126" s="54">
        <v>119</v>
      </c>
      <c r="H126" s="55" t="s">
        <v>1513</v>
      </c>
      <c r="I126" s="51">
        <v>22.819312</v>
      </c>
      <c r="J126" s="43">
        <v>22.819312</v>
      </c>
      <c r="K126" s="43">
        <f t="shared" si="1"/>
        <v>0</v>
      </c>
      <c r="L126" s="70"/>
    </row>
    <row r="127" spans="2:12" x14ac:dyDescent="0.2">
      <c r="B127" s="33"/>
      <c r="C127" s="32"/>
      <c r="D127" s="41"/>
      <c r="E127" s="41"/>
      <c r="F127" s="50"/>
      <c r="G127" s="54">
        <v>120</v>
      </c>
      <c r="H127" s="55" t="s">
        <v>1514</v>
      </c>
      <c r="I127" s="51">
        <v>26.257819999999999</v>
      </c>
      <c r="J127" s="43">
        <v>26.257819999999999</v>
      </c>
      <c r="K127" s="43">
        <f t="shared" si="1"/>
        <v>0</v>
      </c>
      <c r="L127" s="70"/>
    </row>
    <row r="128" spans="2:12" ht="25.5" x14ac:dyDescent="0.2">
      <c r="B128" s="33"/>
      <c r="C128" s="32"/>
      <c r="D128" s="41"/>
      <c r="E128" s="41"/>
      <c r="F128" s="50"/>
      <c r="G128" s="54">
        <v>121</v>
      </c>
      <c r="H128" s="55" t="s">
        <v>1515</v>
      </c>
      <c r="I128" s="51">
        <v>29.537925000000001</v>
      </c>
      <c r="J128" s="43">
        <v>29.537925000000001</v>
      </c>
      <c r="K128" s="43">
        <f t="shared" si="1"/>
        <v>0</v>
      </c>
      <c r="L128" s="70"/>
    </row>
    <row r="129" spans="2:12" ht="25.5" x14ac:dyDescent="0.2">
      <c r="B129" s="33"/>
      <c r="C129" s="32"/>
      <c r="D129" s="41"/>
      <c r="E129" s="41"/>
      <c r="F129" s="50"/>
      <c r="G129" s="54">
        <v>122</v>
      </c>
      <c r="H129" s="55" t="s">
        <v>1516</v>
      </c>
      <c r="I129" s="51">
        <v>22.890529999999998</v>
      </c>
      <c r="J129" s="43">
        <v>22.890529999999998</v>
      </c>
      <c r="K129" s="43">
        <f t="shared" si="1"/>
        <v>0</v>
      </c>
      <c r="L129" s="70"/>
    </row>
    <row r="130" spans="2:12" ht="25.5" x14ac:dyDescent="0.2">
      <c r="B130" s="33"/>
      <c r="C130" s="32"/>
      <c r="D130" s="41"/>
      <c r="E130" s="41"/>
      <c r="F130" s="50"/>
      <c r="G130" s="54">
        <v>201</v>
      </c>
      <c r="H130" s="55" t="s">
        <v>1517</v>
      </c>
      <c r="I130" s="51">
        <v>25.082991</v>
      </c>
      <c r="J130" s="43">
        <v>25.082991</v>
      </c>
      <c r="K130" s="43">
        <f t="shared" ref="K130:K193" si="2">+J130-I130</f>
        <v>0</v>
      </c>
      <c r="L130" s="70"/>
    </row>
    <row r="131" spans="2:12" x14ac:dyDescent="0.2">
      <c r="B131" s="33"/>
      <c r="C131" s="32"/>
      <c r="D131" s="41"/>
      <c r="E131" s="41"/>
      <c r="F131" s="50"/>
      <c r="G131" s="54">
        <v>202</v>
      </c>
      <c r="H131" s="55" t="s">
        <v>1518</v>
      </c>
      <c r="I131" s="51">
        <v>23.739474999999999</v>
      </c>
      <c r="J131" s="43">
        <v>23.739474999999999</v>
      </c>
      <c r="K131" s="43">
        <f t="shared" si="2"/>
        <v>0</v>
      </c>
      <c r="L131" s="70"/>
    </row>
    <row r="132" spans="2:12" ht="25.5" x14ac:dyDescent="0.2">
      <c r="B132" s="33"/>
      <c r="C132" s="32"/>
      <c r="D132" s="41"/>
      <c r="E132" s="41"/>
      <c r="F132" s="50"/>
      <c r="G132" s="54">
        <v>203</v>
      </c>
      <c r="H132" s="55" t="s">
        <v>1519</v>
      </c>
      <c r="I132" s="51">
        <v>23.970524000000001</v>
      </c>
      <c r="J132" s="43">
        <v>23.970524000000001</v>
      </c>
      <c r="K132" s="43">
        <f t="shared" si="2"/>
        <v>0</v>
      </c>
      <c r="L132" s="70"/>
    </row>
    <row r="133" spans="2:12" x14ac:dyDescent="0.2">
      <c r="B133" s="33"/>
      <c r="C133" s="32"/>
      <c r="D133" s="41"/>
      <c r="E133" s="41"/>
      <c r="F133" s="50"/>
      <c r="G133" s="54">
        <v>204</v>
      </c>
      <c r="H133" s="55" t="s">
        <v>1520</v>
      </c>
      <c r="I133" s="51">
        <v>27.095475</v>
      </c>
      <c r="J133" s="43">
        <v>27.095475</v>
      </c>
      <c r="K133" s="43">
        <f t="shared" si="2"/>
        <v>0</v>
      </c>
      <c r="L133" s="70"/>
    </row>
    <row r="134" spans="2:12" x14ac:dyDescent="0.2">
      <c r="B134" s="33"/>
      <c r="C134" s="32"/>
      <c r="D134" s="41"/>
      <c r="E134" s="41"/>
      <c r="F134" s="50"/>
      <c r="G134" s="54">
        <v>205</v>
      </c>
      <c r="H134" s="55" t="s">
        <v>1521</v>
      </c>
      <c r="I134" s="51">
        <v>20.262720999999999</v>
      </c>
      <c r="J134" s="43">
        <v>20.262720999999999</v>
      </c>
      <c r="K134" s="43">
        <f t="shared" si="2"/>
        <v>0</v>
      </c>
      <c r="L134" s="70"/>
    </row>
    <row r="135" spans="2:12" x14ac:dyDescent="0.2">
      <c r="B135" s="33"/>
      <c r="C135" s="32"/>
      <c r="D135" s="41"/>
      <c r="E135" s="41"/>
      <c r="F135" s="50"/>
      <c r="G135" s="54">
        <v>206</v>
      </c>
      <c r="H135" s="55" t="s">
        <v>1522</v>
      </c>
      <c r="I135" s="51">
        <v>22.610261000000001</v>
      </c>
      <c r="J135" s="43">
        <v>22.610261000000001</v>
      </c>
      <c r="K135" s="43">
        <f t="shared" si="2"/>
        <v>0</v>
      </c>
      <c r="L135" s="70"/>
    </row>
    <row r="136" spans="2:12" ht="25.5" x14ac:dyDescent="0.2">
      <c r="B136" s="33"/>
      <c r="C136" s="32"/>
      <c r="D136" s="41"/>
      <c r="E136" s="41"/>
      <c r="F136" s="50"/>
      <c r="G136" s="54">
        <v>207</v>
      </c>
      <c r="H136" s="55" t="s">
        <v>1523</v>
      </c>
      <c r="I136" s="51">
        <v>21.775531999999998</v>
      </c>
      <c r="J136" s="43">
        <v>21.775531999999998</v>
      </c>
      <c r="K136" s="43">
        <f t="shared" si="2"/>
        <v>0</v>
      </c>
      <c r="L136" s="70"/>
    </row>
    <row r="137" spans="2:12" ht="25.5" x14ac:dyDescent="0.2">
      <c r="B137" s="33"/>
      <c r="C137" s="32"/>
      <c r="D137" s="41"/>
      <c r="E137" s="41"/>
      <c r="F137" s="50"/>
      <c r="G137" s="54">
        <v>208</v>
      </c>
      <c r="H137" s="55" t="s">
        <v>1524</v>
      </c>
      <c r="I137" s="51">
        <v>21.377524999999999</v>
      </c>
      <c r="J137" s="43">
        <v>21.377524999999999</v>
      </c>
      <c r="K137" s="43">
        <f t="shared" si="2"/>
        <v>0</v>
      </c>
      <c r="L137" s="70"/>
    </row>
    <row r="138" spans="2:12" ht="25.5" x14ac:dyDescent="0.2">
      <c r="B138" s="33"/>
      <c r="C138" s="32"/>
      <c r="D138" s="41"/>
      <c r="E138" s="41"/>
      <c r="F138" s="50"/>
      <c r="G138" s="54">
        <v>209</v>
      </c>
      <c r="H138" s="55" t="s">
        <v>1525</v>
      </c>
      <c r="I138" s="51">
        <v>23.192739</v>
      </c>
      <c r="J138" s="43">
        <v>23.192739</v>
      </c>
      <c r="K138" s="43">
        <f t="shared" si="2"/>
        <v>0</v>
      </c>
      <c r="L138" s="70"/>
    </row>
    <row r="139" spans="2:12" ht="25.5" x14ac:dyDescent="0.2">
      <c r="B139" s="33"/>
      <c r="C139" s="32"/>
      <c r="D139" s="41"/>
      <c r="E139" s="41"/>
      <c r="F139" s="50"/>
      <c r="G139" s="54">
        <v>210</v>
      </c>
      <c r="H139" s="55" t="s">
        <v>1526</v>
      </c>
      <c r="I139" s="51">
        <v>26.034435999999999</v>
      </c>
      <c r="J139" s="43">
        <v>26.034435999999999</v>
      </c>
      <c r="K139" s="43">
        <f t="shared" si="2"/>
        <v>0</v>
      </c>
      <c r="L139" s="70"/>
    </row>
    <row r="140" spans="2:12" ht="25.5" x14ac:dyDescent="0.2">
      <c r="B140" s="33"/>
      <c r="C140" s="32"/>
      <c r="D140" s="41"/>
      <c r="E140" s="41"/>
      <c r="F140" s="50"/>
      <c r="G140" s="54">
        <v>211</v>
      </c>
      <c r="H140" s="55" t="s">
        <v>1527</v>
      </c>
      <c r="I140" s="51">
        <v>17.191089999999999</v>
      </c>
      <c r="J140" s="43">
        <v>17.191089999999999</v>
      </c>
      <c r="K140" s="43">
        <f t="shared" si="2"/>
        <v>0</v>
      </c>
      <c r="L140" s="70"/>
    </row>
    <row r="141" spans="2:12" ht="25.5" x14ac:dyDescent="0.2">
      <c r="B141" s="33"/>
      <c r="C141" s="32"/>
      <c r="D141" s="41"/>
      <c r="E141" s="41"/>
      <c r="F141" s="50"/>
      <c r="G141" s="54">
        <v>212</v>
      </c>
      <c r="H141" s="55" t="s">
        <v>1528</v>
      </c>
      <c r="I141" s="51">
        <v>17.718951000000001</v>
      </c>
      <c r="J141" s="43">
        <v>17.718951000000001</v>
      </c>
      <c r="K141" s="43">
        <f t="shared" si="2"/>
        <v>0</v>
      </c>
      <c r="L141" s="70"/>
    </row>
    <row r="142" spans="2:12" ht="25.5" x14ac:dyDescent="0.2">
      <c r="B142" s="33"/>
      <c r="C142" s="32"/>
      <c r="D142" s="41"/>
      <c r="E142" s="41"/>
      <c r="F142" s="50"/>
      <c r="G142" s="54">
        <v>213</v>
      </c>
      <c r="H142" s="55" t="s">
        <v>1529</v>
      </c>
      <c r="I142" s="51">
        <v>17.785330999999999</v>
      </c>
      <c r="J142" s="43">
        <v>17.785330999999999</v>
      </c>
      <c r="K142" s="43">
        <f t="shared" si="2"/>
        <v>0</v>
      </c>
      <c r="L142" s="70"/>
    </row>
    <row r="143" spans="2:12" ht="25.5" x14ac:dyDescent="0.2">
      <c r="B143" s="33"/>
      <c r="C143" s="32"/>
      <c r="D143" s="41"/>
      <c r="E143" s="41"/>
      <c r="F143" s="50"/>
      <c r="G143" s="54">
        <v>214</v>
      </c>
      <c r="H143" s="55" t="s">
        <v>1530</v>
      </c>
      <c r="I143" s="51">
        <v>22.223679000000001</v>
      </c>
      <c r="J143" s="43">
        <v>22.223679000000001</v>
      </c>
      <c r="K143" s="43">
        <f t="shared" si="2"/>
        <v>0</v>
      </c>
      <c r="L143" s="70"/>
    </row>
    <row r="144" spans="2:12" ht="25.5" x14ac:dyDescent="0.2">
      <c r="B144" s="33"/>
      <c r="C144" s="32"/>
      <c r="D144" s="41"/>
      <c r="E144" s="41"/>
      <c r="F144" s="50"/>
      <c r="G144" s="54">
        <v>215</v>
      </c>
      <c r="H144" s="55" t="s">
        <v>1531</v>
      </c>
      <c r="I144" s="51">
        <v>18.899325000000001</v>
      </c>
      <c r="J144" s="43">
        <v>18.899325000000001</v>
      </c>
      <c r="K144" s="43">
        <f t="shared" si="2"/>
        <v>0</v>
      </c>
      <c r="L144" s="70"/>
    </row>
    <row r="145" spans="2:12" ht="25.5" x14ac:dyDescent="0.2">
      <c r="B145" s="33"/>
      <c r="C145" s="32"/>
      <c r="D145" s="41"/>
      <c r="E145" s="41"/>
      <c r="F145" s="50"/>
      <c r="G145" s="54">
        <v>216</v>
      </c>
      <c r="H145" s="55" t="s">
        <v>1532</v>
      </c>
      <c r="I145" s="51">
        <v>16.574807</v>
      </c>
      <c r="J145" s="43">
        <v>16.574807</v>
      </c>
      <c r="K145" s="43">
        <f t="shared" si="2"/>
        <v>0</v>
      </c>
      <c r="L145" s="70"/>
    </row>
    <row r="146" spans="2:12" ht="25.5" x14ac:dyDescent="0.2">
      <c r="B146" s="33"/>
      <c r="C146" s="32"/>
      <c r="D146" s="41"/>
      <c r="E146" s="41"/>
      <c r="F146" s="50"/>
      <c r="G146" s="54">
        <v>217</v>
      </c>
      <c r="H146" s="55" t="s">
        <v>1533</v>
      </c>
      <c r="I146" s="51">
        <v>18.328754</v>
      </c>
      <c r="J146" s="43">
        <v>18.328754</v>
      </c>
      <c r="K146" s="43">
        <f t="shared" si="2"/>
        <v>0</v>
      </c>
      <c r="L146" s="70"/>
    </row>
    <row r="147" spans="2:12" ht="25.5" x14ac:dyDescent="0.2">
      <c r="B147" s="33"/>
      <c r="C147" s="32"/>
      <c r="D147" s="41"/>
      <c r="E147" s="41"/>
      <c r="F147" s="50"/>
      <c r="G147" s="54">
        <v>218</v>
      </c>
      <c r="H147" s="55" t="s">
        <v>1534</v>
      </c>
      <c r="I147" s="51">
        <v>22.513952</v>
      </c>
      <c r="J147" s="43">
        <v>22.513952</v>
      </c>
      <c r="K147" s="43">
        <f t="shared" si="2"/>
        <v>0</v>
      </c>
      <c r="L147" s="70"/>
    </row>
    <row r="148" spans="2:12" x14ac:dyDescent="0.2">
      <c r="B148" s="33"/>
      <c r="C148" s="32"/>
      <c r="D148" s="41"/>
      <c r="E148" s="41"/>
      <c r="F148" s="50"/>
      <c r="G148" s="54">
        <v>301</v>
      </c>
      <c r="H148" s="55" t="s">
        <v>1535</v>
      </c>
      <c r="I148" s="51">
        <v>23.764572000000001</v>
      </c>
      <c r="J148" s="43">
        <v>23.764572000000001</v>
      </c>
      <c r="K148" s="43">
        <f t="shared" si="2"/>
        <v>0</v>
      </c>
      <c r="L148" s="70"/>
    </row>
    <row r="149" spans="2:12" x14ac:dyDescent="0.2">
      <c r="B149" s="33"/>
      <c r="C149" s="32"/>
      <c r="D149" s="41"/>
      <c r="E149" s="41"/>
      <c r="F149" s="50"/>
      <c r="G149" s="54">
        <v>302</v>
      </c>
      <c r="H149" s="55" t="s">
        <v>1536</v>
      </c>
      <c r="I149" s="51">
        <v>21.618924</v>
      </c>
      <c r="J149" s="43">
        <v>21.618924</v>
      </c>
      <c r="K149" s="43">
        <f t="shared" si="2"/>
        <v>0</v>
      </c>
      <c r="L149" s="70"/>
    </row>
    <row r="150" spans="2:12" ht="25.5" x14ac:dyDescent="0.2">
      <c r="B150" s="33"/>
      <c r="C150" s="32"/>
      <c r="D150" s="41"/>
      <c r="E150" s="41"/>
      <c r="F150" s="50"/>
      <c r="G150" s="54">
        <v>303</v>
      </c>
      <c r="H150" s="55" t="s">
        <v>1537</v>
      </c>
      <c r="I150" s="51">
        <v>24.100960000000001</v>
      </c>
      <c r="J150" s="43">
        <v>24.100960000000001</v>
      </c>
      <c r="K150" s="43">
        <f t="shared" si="2"/>
        <v>0</v>
      </c>
      <c r="L150" s="70"/>
    </row>
    <row r="151" spans="2:12" x14ac:dyDescent="0.2">
      <c r="B151" s="33"/>
      <c r="C151" s="32"/>
      <c r="D151" s="41"/>
      <c r="E151" s="41"/>
      <c r="F151" s="50"/>
      <c r="G151" s="54">
        <v>304</v>
      </c>
      <c r="H151" s="55" t="s">
        <v>1538</v>
      </c>
      <c r="I151" s="51">
        <v>20.452207000000001</v>
      </c>
      <c r="J151" s="43">
        <v>20.452207000000001</v>
      </c>
      <c r="K151" s="43">
        <f t="shared" si="2"/>
        <v>0</v>
      </c>
      <c r="L151" s="70"/>
    </row>
    <row r="152" spans="2:12" x14ac:dyDescent="0.2">
      <c r="B152" s="33"/>
      <c r="C152" s="32"/>
      <c r="D152" s="41"/>
      <c r="E152" s="41"/>
      <c r="F152" s="50"/>
      <c r="G152" s="54">
        <v>306</v>
      </c>
      <c r="H152" s="55" t="s">
        <v>1539</v>
      </c>
      <c r="I152" s="51">
        <v>23.860852000000001</v>
      </c>
      <c r="J152" s="43">
        <v>23.860852000000001</v>
      </c>
      <c r="K152" s="43">
        <f t="shared" si="2"/>
        <v>0</v>
      </c>
      <c r="L152" s="70"/>
    </row>
    <row r="153" spans="2:12" ht="25.5" x14ac:dyDescent="0.2">
      <c r="B153" s="33"/>
      <c r="C153" s="32"/>
      <c r="D153" s="41"/>
      <c r="E153" s="41"/>
      <c r="F153" s="50"/>
      <c r="G153" s="54">
        <v>307</v>
      </c>
      <c r="H153" s="55" t="s">
        <v>1540</v>
      </c>
      <c r="I153" s="51">
        <v>20.736567000000001</v>
      </c>
      <c r="J153" s="43">
        <v>20.736567000000001</v>
      </c>
      <c r="K153" s="43">
        <f t="shared" si="2"/>
        <v>0</v>
      </c>
      <c r="L153" s="70"/>
    </row>
    <row r="154" spans="2:12" x14ac:dyDescent="0.2">
      <c r="B154" s="33"/>
      <c r="C154" s="32"/>
      <c r="D154" s="41"/>
      <c r="E154" s="41"/>
      <c r="F154" s="50"/>
      <c r="G154" s="54">
        <v>308</v>
      </c>
      <c r="H154" s="55" t="s">
        <v>1541</v>
      </c>
      <c r="I154" s="51">
        <v>22.525483000000001</v>
      </c>
      <c r="J154" s="43">
        <v>22.525483000000001</v>
      </c>
      <c r="K154" s="43">
        <f t="shared" si="2"/>
        <v>0</v>
      </c>
      <c r="L154" s="70"/>
    </row>
    <row r="155" spans="2:12" ht="25.5" x14ac:dyDescent="0.2">
      <c r="B155" s="33"/>
      <c r="C155" s="32"/>
      <c r="D155" s="41"/>
      <c r="E155" s="41"/>
      <c r="F155" s="50"/>
      <c r="G155" s="54">
        <v>310</v>
      </c>
      <c r="H155" s="55" t="s">
        <v>1542</v>
      </c>
      <c r="I155" s="51">
        <v>20.417193000000001</v>
      </c>
      <c r="J155" s="43">
        <v>20.417193000000001</v>
      </c>
      <c r="K155" s="43">
        <f t="shared" si="2"/>
        <v>0</v>
      </c>
      <c r="L155" s="70"/>
    </row>
    <row r="156" spans="2:12" x14ac:dyDescent="0.2">
      <c r="B156" s="33"/>
      <c r="C156" s="32"/>
      <c r="D156" s="41"/>
      <c r="E156" s="41"/>
      <c r="F156" s="50"/>
      <c r="G156" s="54">
        <v>400</v>
      </c>
      <c r="H156" s="55" t="s">
        <v>1543</v>
      </c>
      <c r="I156" s="51">
        <v>13.069357</v>
      </c>
      <c r="J156" s="43">
        <v>13.069357</v>
      </c>
      <c r="K156" s="43">
        <f t="shared" si="2"/>
        <v>0</v>
      </c>
      <c r="L156" s="70"/>
    </row>
    <row r="157" spans="2:12" x14ac:dyDescent="0.2">
      <c r="B157" s="33"/>
      <c r="C157" s="32"/>
      <c r="D157" s="41"/>
      <c r="E157" s="41"/>
      <c r="F157" s="50"/>
      <c r="G157" s="54">
        <v>410</v>
      </c>
      <c r="H157" s="55" t="s">
        <v>1544</v>
      </c>
      <c r="I157" s="51">
        <v>23.279126000000002</v>
      </c>
      <c r="J157" s="43">
        <v>23.279126000000002</v>
      </c>
      <c r="K157" s="43">
        <f t="shared" si="2"/>
        <v>0</v>
      </c>
      <c r="L157" s="70"/>
    </row>
    <row r="158" spans="2:12" x14ac:dyDescent="0.2">
      <c r="B158" s="33"/>
      <c r="C158" s="32"/>
      <c r="D158" s="41"/>
      <c r="E158" s="41"/>
      <c r="F158" s="50"/>
      <c r="G158" s="54">
        <v>411</v>
      </c>
      <c r="H158" s="55" t="s">
        <v>1545</v>
      </c>
      <c r="I158" s="51">
        <v>12.209406</v>
      </c>
      <c r="J158" s="43">
        <v>12.209406</v>
      </c>
      <c r="K158" s="43">
        <f t="shared" si="2"/>
        <v>0</v>
      </c>
      <c r="L158" s="70"/>
    </row>
    <row r="159" spans="2:12" x14ac:dyDescent="0.2">
      <c r="B159" s="33"/>
      <c r="C159" s="32"/>
      <c r="D159" s="41"/>
      <c r="E159" s="41"/>
      <c r="F159" s="50"/>
      <c r="G159" s="54">
        <v>412</v>
      </c>
      <c r="H159" s="55" t="s">
        <v>1546</v>
      </c>
      <c r="I159" s="51">
        <v>21.298424000000001</v>
      </c>
      <c r="J159" s="43">
        <v>21.298424000000001</v>
      </c>
      <c r="K159" s="43">
        <f t="shared" si="2"/>
        <v>0</v>
      </c>
      <c r="L159" s="70"/>
    </row>
    <row r="160" spans="2:12" ht="14.25" x14ac:dyDescent="0.2">
      <c r="B160" s="33"/>
      <c r="C160" s="36" t="s">
        <v>41</v>
      </c>
      <c r="D160" s="36"/>
      <c r="E160" s="36"/>
      <c r="F160" s="53"/>
      <c r="G160" s="59"/>
      <c r="H160" s="60"/>
      <c r="I160" s="37">
        <v>784779.72776499996</v>
      </c>
      <c r="J160" s="37">
        <v>907794.85975416983</v>
      </c>
      <c r="K160" s="37">
        <f t="shared" si="2"/>
        <v>123015.13198916987</v>
      </c>
      <c r="L160" s="70"/>
    </row>
    <row r="161" spans="2:12" ht="14.25" x14ac:dyDescent="0.2">
      <c r="B161" s="33"/>
      <c r="C161" s="32"/>
      <c r="D161" s="64">
        <v>2</v>
      </c>
      <c r="E161" s="35" t="s">
        <v>42</v>
      </c>
      <c r="F161" s="65"/>
      <c r="G161" s="66"/>
      <c r="H161" s="67"/>
      <c r="I161" s="68">
        <v>1502.5462520000001</v>
      </c>
      <c r="J161" s="68">
        <v>3117.4862607700002</v>
      </c>
      <c r="K161" s="68">
        <f t="shared" si="2"/>
        <v>1614.9400087700001</v>
      </c>
      <c r="L161" s="70"/>
    </row>
    <row r="162" spans="2:12" ht="14.25" x14ac:dyDescent="0.2">
      <c r="B162" s="33"/>
      <c r="C162" s="32"/>
      <c r="D162" s="41"/>
      <c r="E162" s="41"/>
      <c r="F162" s="52" t="s">
        <v>2</v>
      </c>
      <c r="G162" s="57"/>
      <c r="H162" s="56"/>
      <c r="I162" s="34">
        <v>1502.5462520000001</v>
      </c>
      <c r="J162" s="34">
        <v>3117.4862607700002</v>
      </c>
      <c r="K162" s="34">
        <f t="shared" si="2"/>
        <v>1614.9400087700001</v>
      </c>
      <c r="L162" s="70"/>
    </row>
    <row r="163" spans="2:12" x14ac:dyDescent="0.2">
      <c r="B163" s="33"/>
      <c r="C163" s="32"/>
      <c r="D163" s="41"/>
      <c r="E163" s="41"/>
      <c r="F163" s="50"/>
      <c r="G163" s="54">
        <v>112</v>
      </c>
      <c r="H163" s="55" t="s">
        <v>1547</v>
      </c>
      <c r="I163" s="51">
        <v>136.13518099999999</v>
      </c>
      <c r="J163" s="43">
        <v>133.00192492999997</v>
      </c>
      <c r="K163" s="43">
        <f t="shared" si="2"/>
        <v>-3.1332560700000158</v>
      </c>
      <c r="L163" s="70"/>
    </row>
    <row r="164" spans="2:12" x14ac:dyDescent="0.2">
      <c r="B164" s="33"/>
      <c r="C164" s="32"/>
      <c r="D164" s="41"/>
      <c r="E164" s="41"/>
      <c r="F164" s="50"/>
      <c r="G164" s="54">
        <v>113</v>
      </c>
      <c r="H164" s="55" t="s">
        <v>1548</v>
      </c>
      <c r="I164" s="51">
        <v>412.42781000000002</v>
      </c>
      <c r="J164" s="43">
        <v>778.37360524999974</v>
      </c>
      <c r="K164" s="43">
        <f t="shared" si="2"/>
        <v>365.94579524999972</v>
      </c>
      <c r="L164" s="70"/>
    </row>
    <row r="165" spans="2:12" x14ac:dyDescent="0.2">
      <c r="B165" s="33"/>
      <c r="C165" s="32"/>
      <c r="D165" s="41"/>
      <c r="E165" s="41"/>
      <c r="F165" s="50"/>
      <c r="G165" s="54">
        <v>114</v>
      </c>
      <c r="H165" s="55" t="s">
        <v>1549</v>
      </c>
      <c r="I165" s="51">
        <v>64.137534000000002</v>
      </c>
      <c r="J165" s="43">
        <v>104.18633804000001</v>
      </c>
      <c r="K165" s="43">
        <f t="shared" si="2"/>
        <v>40.048804040000007</v>
      </c>
      <c r="L165" s="70"/>
    </row>
    <row r="166" spans="2:12" ht="25.5" x14ac:dyDescent="0.2">
      <c r="B166" s="33"/>
      <c r="C166" s="32"/>
      <c r="D166" s="41"/>
      <c r="E166" s="41"/>
      <c r="F166" s="50"/>
      <c r="G166" s="54">
        <v>115</v>
      </c>
      <c r="H166" s="55" t="s">
        <v>1550</v>
      </c>
      <c r="I166" s="51">
        <v>143.70458300000001</v>
      </c>
      <c r="J166" s="43">
        <v>165.71771656999999</v>
      </c>
      <c r="K166" s="43">
        <f t="shared" si="2"/>
        <v>22.013133569999979</v>
      </c>
      <c r="L166" s="70"/>
    </row>
    <row r="167" spans="2:12" x14ac:dyDescent="0.2">
      <c r="B167" s="33"/>
      <c r="C167" s="32"/>
      <c r="D167" s="41"/>
      <c r="E167" s="41"/>
      <c r="F167" s="50"/>
      <c r="G167" s="54">
        <v>127</v>
      </c>
      <c r="H167" s="55" t="s">
        <v>1551</v>
      </c>
      <c r="I167" s="51">
        <v>34.072052999999997</v>
      </c>
      <c r="J167" s="43">
        <v>32.933256650000004</v>
      </c>
      <c r="K167" s="43">
        <f t="shared" si="2"/>
        <v>-1.1387963499999927</v>
      </c>
      <c r="L167" s="70"/>
    </row>
    <row r="168" spans="2:12" x14ac:dyDescent="0.2">
      <c r="B168" s="33"/>
      <c r="C168" s="32"/>
      <c r="D168" s="41"/>
      <c r="E168" s="41"/>
      <c r="F168" s="50"/>
      <c r="G168" s="54">
        <v>128</v>
      </c>
      <c r="H168" s="55" t="s">
        <v>1552</v>
      </c>
      <c r="I168" s="51">
        <v>30.789134000000001</v>
      </c>
      <c r="J168" s="43">
        <v>29.9525097</v>
      </c>
      <c r="K168" s="43">
        <f t="shared" si="2"/>
        <v>-0.83662430000000043</v>
      </c>
      <c r="L168" s="70"/>
    </row>
    <row r="169" spans="2:12" x14ac:dyDescent="0.2">
      <c r="B169" s="33"/>
      <c r="C169" s="32"/>
      <c r="D169" s="41"/>
      <c r="E169" s="41"/>
      <c r="F169" s="50"/>
      <c r="G169" s="54">
        <v>129</v>
      </c>
      <c r="H169" s="55" t="s">
        <v>1553</v>
      </c>
      <c r="I169" s="51">
        <v>43.574108000000003</v>
      </c>
      <c r="J169" s="43">
        <v>57.530076589999993</v>
      </c>
      <c r="K169" s="43">
        <f t="shared" si="2"/>
        <v>13.955968589999991</v>
      </c>
      <c r="L169" s="70"/>
    </row>
    <row r="170" spans="2:12" x14ac:dyDescent="0.2">
      <c r="B170" s="33"/>
      <c r="C170" s="32"/>
      <c r="D170" s="41"/>
      <c r="E170" s="41"/>
      <c r="F170" s="50"/>
      <c r="G170" s="54">
        <v>132</v>
      </c>
      <c r="H170" s="55" t="s">
        <v>1469</v>
      </c>
      <c r="I170" s="51">
        <v>13.45839</v>
      </c>
      <c r="J170" s="43">
        <v>16.509486709999997</v>
      </c>
      <c r="K170" s="43">
        <f t="shared" si="2"/>
        <v>3.0510967099999977</v>
      </c>
      <c r="L170" s="70"/>
    </row>
    <row r="171" spans="2:12" x14ac:dyDescent="0.2">
      <c r="B171" s="33"/>
      <c r="C171" s="32"/>
      <c r="D171" s="41"/>
      <c r="E171" s="41"/>
      <c r="F171" s="50"/>
      <c r="G171" s="54">
        <v>133</v>
      </c>
      <c r="H171" s="55" t="s">
        <v>1554</v>
      </c>
      <c r="I171" s="51">
        <v>14.314296000000001</v>
      </c>
      <c r="J171" s="43">
        <v>15.280441120000004</v>
      </c>
      <c r="K171" s="43">
        <f t="shared" si="2"/>
        <v>0.96614512000000374</v>
      </c>
      <c r="L171" s="70"/>
    </row>
    <row r="172" spans="2:12" x14ac:dyDescent="0.2">
      <c r="B172" s="33"/>
      <c r="C172" s="32"/>
      <c r="D172" s="41"/>
      <c r="E172" s="41"/>
      <c r="F172" s="50"/>
      <c r="G172" s="54">
        <v>135</v>
      </c>
      <c r="H172" s="55" t="s">
        <v>1555</v>
      </c>
      <c r="I172" s="51">
        <v>17.17379</v>
      </c>
      <c r="J172" s="43">
        <v>17.00405804</v>
      </c>
      <c r="K172" s="43">
        <f t="shared" si="2"/>
        <v>-0.16973196000000002</v>
      </c>
      <c r="L172" s="70"/>
    </row>
    <row r="173" spans="2:12" x14ac:dyDescent="0.2">
      <c r="B173" s="33"/>
      <c r="C173" s="32"/>
      <c r="D173" s="41"/>
      <c r="E173" s="41"/>
      <c r="F173" s="50"/>
      <c r="G173" s="54">
        <v>136</v>
      </c>
      <c r="H173" s="55" t="s">
        <v>1556</v>
      </c>
      <c r="I173" s="51">
        <v>9.3734940000000009</v>
      </c>
      <c r="J173" s="43">
        <v>10.028511890000003</v>
      </c>
      <c r="K173" s="43">
        <f t="shared" si="2"/>
        <v>0.65501789000000166</v>
      </c>
      <c r="L173" s="70"/>
    </row>
    <row r="174" spans="2:12" x14ac:dyDescent="0.2">
      <c r="B174" s="33"/>
      <c r="C174" s="32"/>
      <c r="D174" s="41"/>
      <c r="E174" s="41"/>
      <c r="F174" s="50"/>
      <c r="G174" s="54">
        <v>137</v>
      </c>
      <c r="H174" s="55" t="s">
        <v>1557</v>
      </c>
      <c r="I174" s="51">
        <v>6.748767</v>
      </c>
      <c r="J174" s="43">
        <v>7.4249319200000006</v>
      </c>
      <c r="K174" s="43">
        <f t="shared" si="2"/>
        <v>0.67616492000000061</v>
      </c>
      <c r="L174" s="70"/>
    </row>
    <row r="175" spans="2:12" x14ac:dyDescent="0.2">
      <c r="B175" s="33"/>
      <c r="C175" s="32"/>
      <c r="D175" s="41"/>
      <c r="E175" s="41"/>
      <c r="F175" s="50"/>
      <c r="G175" s="54">
        <v>138</v>
      </c>
      <c r="H175" s="55" t="s">
        <v>1558</v>
      </c>
      <c r="I175" s="51">
        <v>7.7707100000000002</v>
      </c>
      <c r="J175" s="43">
        <v>7.6497374599999999</v>
      </c>
      <c r="K175" s="43">
        <f t="shared" si="2"/>
        <v>-0.12097254000000035</v>
      </c>
      <c r="L175" s="70"/>
    </row>
    <row r="176" spans="2:12" x14ac:dyDescent="0.2">
      <c r="B176" s="33"/>
      <c r="C176" s="32"/>
      <c r="D176" s="41"/>
      <c r="E176" s="41"/>
      <c r="F176" s="50"/>
      <c r="G176" s="54">
        <v>139</v>
      </c>
      <c r="H176" s="55" t="s">
        <v>1559</v>
      </c>
      <c r="I176" s="51">
        <v>11.818417999999999</v>
      </c>
      <c r="J176" s="43">
        <v>11.434085560000005</v>
      </c>
      <c r="K176" s="43">
        <f t="shared" si="2"/>
        <v>-0.38433243999999434</v>
      </c>
      <c r="L176" s="70"/>
    </row>
    <row r="177" spans="2:12" x14ac:dyDescent="0.2">
      <c r="B177" s="33"/>
      <c r="C177" s="32"/>
      <c r="D177" s="41"/>
      <c r="E177" s="41"/>
      <c r="F177" s="50"/>
      <c r="G177" s="54">
        <v>140</v>
      </c>
      <c r="H177" s="55" t="s">
        <v>1560</v>
      </c>
      <c r="I177" s="51">
        <v>14.520883</v>
      </c>
      <c r="J177" s="43">
        <v>14.956773480000003</v>
      </c>
      <c r="K177" s="43">
        <f t="shared" si="2"/>
        <v>0.43589048000000297</v>
      </c>
      <c r="L177" s="70"/>
    </row>
    <row r="178" spans="2:12" x14ac:dyDescent="0.2">
      <c r="B178" s="33"/>
      <c r="C178" s="32"/>
      <c r="D178" s="41"/>
      <c r="E178" s="41"/>
      <c r="F178" s="50"/>
      <c r="G178" s="54">
        <v>141</v>
      </c>
      <c r="H178" s="55" t="s">
        <v>1561</v>
      </c>
      <c r="I178" s="51">
        <v>6.6813010000000004</v>
      </c>
      <c r="J178" s="43">
        <v>7.0674174699999996</v>
      </c>
      <c r="K178" s="43">
        <f t="shared" si="2"/>
        <v>0.38611646999999927</v>
      </c>
      <c r="L178" s="70"/>
    </row>
    <row r="179" spans="2:12" x14ac:dyDescent="0.2">
      <c r="B179" s="33"/>
      <c r="C179" s="32"/>
      <c r="D179" s="41"/>
      <c r="E179" s="41"/>
      <c r="F179" s="50"/>
      <c r="G179" s="54">
        <v>210</v>
      </c>
      <c r="H179" s="55" t="s">
        <v>1562</v>
      </c>
      <c r="I179" s="51">
        <v>314.63214699999997</v>
      </c>
      <c r="J179" s="43">
        <v>747.24546061000012</v>
      </c>
      <c r="K179" s="43">
        <f t="shared" si="2"/>
        <v>432.61331361000015</v>
      </c>
      <c r="L179" s="70"/>
    </row>
    <row r="180" spans="2:12" x14ac:dyDescent="0.2">
      <c r="B180" s="33"/>
      <c r="C180" s="32"/>
      <c r="D180" s="41"/>
      <c r="E180" s="41"/>
      <c r="F180" s="50"/>
      <c r="G180" s="54">
        <v>211</v>
      </c>
      <c r="H180" s="55" t="s">
        <v>1563</v>
      </c>
      <c r="I180" s="51">
        <v>221.21365299999999</v>
      </c>
      <c r="J180" s="43">
        <v>961.18992877999983</v>
      </c>
      <c r="K180" s="43">
        <f t="shared" si="2"/>
        <v>739.97627577999981</v>
      </c>
      <c r="L180" s="70"/>
    </row>
    <row r="181" spans="2:12" ht="14.25" x14ac:dyDescent="0.2">
      <c r="B181" s="33"/>
      <c r="C181" s="32"/>
      <c r="D181" s="64">
        <v>4</v>
      </c>
      <c r="E181" s="35" t="s">
        <v>43</v>
      </c>
      <c r="F181" s="65"/>
      <c r="G181" s="66"/>
      <c r="H181" s="67"/>
      <c r="I181" s="68">
        <v>45841.381286999997</v>
      </c>
      <c r="J181" s="68">
        <v>58415.220268759986</v>
      </c>
      <c r="K181" s="68">
        <f t="shared" si="2"/>
        <v>12573.838981759989</v>
      </c>
      <c r="L181" s="70"/>
    </row>
    <row r="182" spans="2:12" ht="14.25" x14ac:dyDescent="0.2">
      <c r="B182" s="33"/>
      <c r="C182" s="32"/>
      <c r="D182" s="41"/>
      <c r="E182" s="41"/>
      <c r="F182" s="52" t="s">
        <v>2</v>
      </c>
      <c r="G182" s="57"/>
      <c r="H182" s="56"/>
      <c r="I182" s="34">
        <v>3599.225242</v>
      </c>
      <c r="J182" s="34">
        <v>4485.209018040001</v>
      </c>
      <c r="K182" s="34">
        <f t="shared" si="2"/>
        <v>885.98377604000098</v>
      </c>
      <c r="L182" s="70"/>
    </row>
    <row r="183" spans="2:12" x14ac:dyDescent="0.2">
      <c r="B183" s="33"/>
      <c r="C183" s="32"/>
      <c r="D183" s="41"/>
      <c r="E183" s="41"/>
      <c r="F183" s="50"/>
      <c r="G183" s="54">
        <v>100</v>
      </c>
      <c r="H183" s="55" t="s">
        <v>1564</v>
      </c>
      <c r="I183" s="51">
        <v>68.132677000000001</v>
      </c>
      <c r="J183" s="43">
        <v>70.936987929999987</v>
      </c>
      <c r="K183" s="43">
        <f t="shared" si="2"/>
        <v>2.8043109299999855</v>
      </c>
      <c r="L183" s="70"/>
    </row>
    <row r="184" spans="2:12" x14ac:dyDescent="0.2">
      <c r="B184" s="33"/>
      <c r="C184" s="32"/>
      <c r="D184" s="41"/>
      <c r="E184" s="41"/>
      <c r="F184" s="50"/>
      <c r="G184" s="54">
        <v>101</v>
      </c>
      <c r="H184" s="55" t="s">
        <v>1565</v>
      </c>
      <c r="I184" s="51">
        <v>17.409212</v>
      </c>
      <c r="J184" s="43">
        <v>14.660118749999999</v>
      </c>
      <c r="K184" s="43">
        <f t="shared" si="2"/>
        <v>-2.7490932500000014</v>
      </c>
      <c r="L184" s="70"/>
    </row>
    <row r="185" spans="2:12" x14ac:dyDescent="0.2">
      <c r="B185" s="33"/>
      <c r="C185" s="32"/>
      <c r="D185" s="41"/>
      <c r="E185" s="41"/>
      <c r="F185" s="50"/>
      <c r="G185" s="54">
        <v>111</v>
      </c>
      <c r="H185" s="55" t="s">
        <v>1566</v>
      </c>
      <c r="I185" s="51">
        <v>162.81351000000001</v>
      </c>
      <c r="J185" s="43">
        <v>357.70657188999991</v>
      </c>
      <c r="K185" s="43">
        <f t="shared" si="2"/>
        <v>194.8930618899999</v>
      </c>
      <c r="L185" s="70"/>
    </row>
    <row r="186" spans="2:12" x14ac:dyDescent="0.2">
      <c r="B186" s="33"/>
      <c r="C186" s="32"/>
      <c r="D186" s="41"/>
      <c r="E186" s="41"/>
      <c r="F186" s="50"/>
      <c r="G186" s="54">
        <v>114</v>
      </c>
      <c r="H186" s="55" t="s">
        <v>1469</v>
      </c>
      <c r="I186" s="51">
        <v>55.892924999999998</v>
      </c>
      <c r="J186" s="43">
        <v>47.749444929999996</v>
      </c>
      <c r="K186" s="43">
        <f t="shared" si="2"/>
        <v>-8.1434800700000025</v>
      </c>
      <c r="L186" s="70"/>
    </row>
    <row r="187" spans="2:12" x14ac:dyDescent="0.2">
      <c r="B187" s="33"/>
      <c r="C187" s="32"/>
      <c r="D187" s="41"/>
      <c r="E187" s="41"/>
      <c r="F187" s="50"/>
      <c r="G187" s="54">
        <v>120</v>
      </c>
      <c r="H187" s="55" t="s">
        <v>1567</v>
      </c>
      <c r="I187" s="51">
        <v>21.188707999999998</v>
      </c>
      <c r="J187" s="43">
        <v>14.714634119999996</v>
      </c>
      <c r="K187" s="43">
        <f t="shared" si="2"/>
        <v>-6.4740738800000024</v>
      </c>
      <c r="L187" s="70"/>
    </row>
    <row r="188" spans="2:12" x14ac:dyDescent="0.2">
      <c r="B188" s="33"/>
      <c r="C188" s="32"/>
      <c r="D188" s="41"/>
      <c r="E188" s="41"/>
      <c r="F188" s="50"/>
      <c r="G188" s="54">
        <v>121</v>
      </c>
      <c r="H188" s="55" t="s">
        <v>1568</v>
      </c>
      <c r="I188" s="51">
        <v>30.545363999999999</v>
      </c>
      <c r="J188" s="43">
        <v>28.278136910000001</v>
      </c>
      <c r="K188" s="43">
        <f t="shared" si="2"/>
        <v>-2.2672270899999987</v>
      </c>
      <c r="L188" s="70"/>
    </row>
    <row r="189" spans="2:12" x14ac:dyDescent="0.2">
      <c r="B189" s="33"/>
      <c r="C189" s="32"/>
      <c r="D189" s="41"/>
      <c r="E189" s="41"/>
      <c r="F189" s="50"/>
      <c r="G189" s="54">
        <v>122</v>
      </c>
      <c r="H189" s="55" t="s">
        <v>1569</v>
      </c>
      <c r="I189" s="51">
        <v>20.161141000000001</v>
      </c>
      <c r="J189" s="43">
        <v>14.582740210000001</v>
      </c>
      <c r="K189" s="43">
        <f t="shared" si="2"/>
        <v>-5.5784007899999999</v>
      </c>
      <c r="L189" s="70"/>
    </row>
    <row r="190" spans="2:12" ht="25.5" x14ac:dyDescent="0.2">
      <c r="B190" s="33"/>
      <c r="C190" s="32"/>
      <c r="D190" s="41"/>
      <c r="E190" s="41"/>
      <c r="F190" s="50"/>
      <c r="G190" s="54">
        <v>123</v>
      </c>
      <c r="H190" s="55" t="s">
        <v>1570</v>
      </c>
      <c r="I190" s="51">
        <v>16.970445000000002</v>
      </c>
      <c r="J190" s="43">
        <v>10.605315789999999</v>
      </c>
      <c r="K190" s="43">
        <f t="shared" si="2"/>
        <v>-6.3651292100000028</v>
      </c>
      <c r="L190" s="70"/>
    </row>
    <row r="191" spans="2:12" x14ac:dyDescent="0.2">
      <c r="B191" s="33"/>
      <c r="C191" s="32"/>
      <c r="D191" s="41"/>
      <c r="E191" s="41"/>
      <c r="F191" s="50"/>
      <c r="G191" s="54">
        <v>130</v>
      </c>
      <c r="H191" s="55" t="s">
        <v>1571</v>
      </c>
      <c r="I191" s="51">
        <v>51.661354000000003</v>
      </c>
      <c r="J191" s="43">
        <v>41.911186680000007</v>
      </c>
      <c r="K191" s="43">
        <f t="shared" si="2"/>
        <v>-9.7501673199999956</v>
      </c>
      <c r="L191" s="70"/>
    </row>
    <row r="192" spans="2:12" x14ac:dyDescent="0.2">
      <c r="B192" s="33"/>
      <c r="C192" s="32"/>
      <c r="D192" s="41"/>
      <c r="E192" s="41"/>
      <c r="F192" s="50"/>
      <c r="G192" s="54">
        <v>131</v>
      </c>
      <c r="H192" s="55" t="s">
        <v>1572</v>
      </c>
      <c r="I192" s="51">
        <v>21.901941999999998</v>
      </c>
      <c r="J192" s="43">
        <v>17.00115143</v>
      </c>
      <c r="K192" s="43">
        <f t="shared" si="2"/>
        <v>-4.9007905699999981</v>
      </c>
      <c r="L192" s="70"/>
    </row>
    <row r="193" spans="2:12" x14ac:dyDescent="0.2">
      <c r="B193" s="33"/>
      <c r="C193" s="32"/>
      <c r="D193" s="41"/>
      <c r="E193" s="41"/>
      <c r="F193" s="50"/>
      <c r="G193" s="54">
        <v>132</v>
      </c>
      <c r="H193" s="55" t="s">
        <v>1573</v>
      </c>
      <c r="I193" s="51">
        <v>7.6164079999999998</v>
      </c>
      <c r="J193" s="43">
        <v>8.5177359999999993</v>
      </c>
      <c r="K193" s="43">
        <f t="shared" si="2"/>
        <v>0.90132799999999946</v>
      </c>
      <c r="L193" s="70"/>
    </row>
    <row r="194" spans="2:12" x14ac:dyDescent="0.2">
      <c r="B194" s="33"/>
      <c r="C194" s="32"/>
      <c r="D194" s="41"/>
      <c r="E194" s="41"/>
      <c r="F194" s="50"/>
      <c r="G194" s="54">
        <v>133</v>
      </c>
      <c r="H194" s="55" t="s">
        <v>1574</v>
      </c>
      <c r="I194" s="51">
        <v>6.0833810000000001</v>
      </c>
      <c r="J194" s="43">
        <v>4.7176922399999999</v>
      </c>
      <c r="K194" s="43">
        <f t="shared" ref="K194:K257" si="3">+J194-I194</f>
        <v>-1.3656887600000003</v>
      </c>
      <c r="L194" s="70"/>
    </row>
    <row r="195" spans="2:12" x14ac:dyDescent="0.2">
      <c r="B195" s="33"/>
      <c r="C195" s="32"/>
      <c r="D195" s="41"/>
      <c r="E195" s="41"/>
      <c r="F195" s="50"/>
      <c r="G195" s="54">
        <v>200</v>
      </c>
      <c r="H195" s="55" t="s">
        <v>1575</v>
      </c>
      <c r="I195" s="51">
        <v>33.921092000000002</v>
      </c>
      <c r="J195" s="43">
        <v>29.03244453000001</v>
      </c>
      <c r="K195" s="43">
        <f t="shared" si="3"/>
        <v>-4.8886474699999916</v>
      </c>
      <c r="L195" s="70"/>
    </row>
    <row r="196" spans="2:12" x14ac:dyDescent="0.2">
      <c r="B196" s="33"/>
      <c r="C196" s="32"/>
      <c r="D196" s="41"/>
      <c r="E196" s="41"/>
      <c r="F196" s="50"/>
      <c r="G196" s="54">
        <v>211</v>
      </c>
      <c r="H196" s="55" t="s">
        <v>1576</v>
      </c>
      <c r="I196" s="51">
        <v>60.684711</v>
      </c>
      <c r="J196" s="43">
        <v>77.507235529999988</v>
      </c>
      <c r="K196" s="43">
        <f t="shared" si="3"/>
        <v>16.822524529999988</v>
      </c>
      <c r="L196" s="70"/>
    </row>
    <row r="197" spans="2:12" x14ac:dyDescent="0.2">
      <c r="B197" s="33"/>
      <c r="C197" s="32"/>
      <c r="D197" s="41"/>
      <c r="E197" s="41"/>
      <c r="F197" s="50"/>
      <c r="G197" s="54">
        <v>212</v>
      </c>
      <c r="H197" s="55" t="s">
        <v>1577</v>
      </c>
      <c r="I197" s="51">
        <v>14.806528</v>
      </c>
      <c r="J197" s="43">
        <v>10.690833990000002</v>
      </c>
      <c r="K197" s="43">
        <f t="shared" si="3"/>
        <v>-4.1156940099999986</v>
      </c>
      <c r="L197" s="70"/>
    </row>
    <row r="198" spans="2:12" x14ac:dyDescent="0.2">
      <c r="B198" s="33"/>
      <c r="C198" s="32"/>
      <c r="D198" s="41"/>
      <c r="E198" s="41"/>
      <c r="F198" s="50"/>
      <c r="G198" s="54">
        <v>214</v>
      </c>
      <c r="H198" s="55" t="s">
        <v>1578</v>
      </c>
      <c r="I198" s="51">
        <v>117.858373</v>
      </c>
      <c r="J198" s="43">
        <v>125.30806023999997</v>
      </c>
      <c r="K198" s="43">
        <f t="shared" si="3"/>
        <v>7.4496872399999745</v>
      </c>
      <c r="L198" s="70"/>
    </row>
    <row r="199" spans="2:12" x14ac:dyDescent="0.2">
      <c r="B199" s="33"/>
      <c r="C199" s="32"/>
      <c r="D199" s="41"/>
      <c r="E199" s="41"/>
      <c r="F199" s="50"/>
      <c r="G199" s="54">
        <v>215</v>
      </c>
      <c r="H199" s="55" t="s">
        <v>1579</v>
      </c>
      <c r="I199" s="51">
        <v>58.686346</v>
      </c>
      <c r="J199" s="43">
        <v>55.215501549999985</v>
      </c>
      <c r="K199" s="43">
        <f t="shared" si="3"/>
        <v>-3.4708444500000155</v>
      </c>
      <c r="L199" s="70"/>
    </row>
    <row r="200" spans="2:12" x14ac:dyDescent="0.2">
      <c r="B200" s="33"/>
      <c r="C200" s="32"/>
      <c r="D200" s="41"/>
      <c r="E200" s="41"/>
      <c r="F200" s="50"/>
      <c r="G200" s="54">
        <v>216</v>
      </c>
      <c r="H200" s="55" t="s">
        <v>1580</v>
      </c>
      <c r="I200" s="51">
        <v>5.9337780000000002</v>
      </c>
      <c r="J200" s="43">
        <v>2.6915853199999993</v>
      </c>
      <c r="K200" s="43">
        <f t="shared" si="3"/>
        <v>-3.2421926800000009</v>
      </c>
      <c r="L200" s="70"/>
    </row>
    <row r="201" spans="2:12" x14ac:dyDescent="0.2">
      <c r="B201" s="33"/>
      <c r="C201" s="32"/>
      <c r="D201" s="41"/>
      <c r="E201" s="41"/>
      <c r="F201" s="50"/>
      <c r="G201" s="54">
        <v>217</v>
      </c>
      <c r="H201" s="55" t="s">
        <v>1581</v>
      </c>
      <c r="I201" s="51">
        <v>13.702959</v>
      </c>
      <c r="J201" s="43">
        <v>9.0975572299999996</v>
      </c>
      <c r="K201" s="43">
        <f t="shared" si="3"/>
        <v>-4.6054017700000003</v>
      </c>
      <c r="L201" s="70"/>
    </row>
    <row r="202" spans="2:12" x14ac:dyDescent="0.2">
      <c r="B202" s="33"/>
      <c r="C202" s="32"/>
      <c r="D202" s="41"/>
      <c r="E202" s="41"/>
      <c r="F202" s="50"/>
      <c r="G202" s="54">
        <v>218</v>
      </c>
      <c r="H202" s="55" t="s">
        <v>1582</v>
      </c>
      <c r="I202" s="51">
        <v>1.522292</v>
      </c>
      <c r="J202" s="43">
        <v>0</v>
      </c>
      <c r="K202" s="43">
        <f t="shared" si="3"/>
        <v>-1.522292</v>
      </c>
      <c r="L202" s="70"/>
    </row>
    <row r="203" spans="2:12" x14ac:dyDescent="0.2">
      <c r="B203" s="33"/>
      <c r="C203" s="32"/>
      <c r="D203" s="41"/>
      <c r="E203" s="41"/>
      <c r="F203" s="50"/>
      <c r="G203" s="54">
        <v>300</v>
      </c>
      <c r="H203" s="55" t="s">
        <v>1583</v>
      </c>
      <c r="I203" s="51">
        <v>14.710952000000001</v>
      </c>
      <c r="J203" s="43">
        <v>12.552329970000001</v>
      </c>
      <c r="K203" s="43">
        <f t="shared" si="3"/>
        <v>-2.1586220300000001</v>
      </c>
      <c r="L203" s="70"/>
    </row>
    <row r="204" spans="2:12" x14ac:dyDescent="0.2">
      <c r="B204" s="33"/>
      <c r="C204" s="32"/>
      <c r="D204" s="41"/>
      <c r="E204" s="41"/>
      <c r="F204" s="50"/>
      <c r="G204" s="54">
        <v>310</v>
      </c>
      <c r="H204" s="55" t="s">
        <v>1584</v>
      </c>
      <c r="I204" s="51">
        <v>7.6229500000000003</v>
      </c>
      <c r="J204" s="43">
        <v>6.1913114500000006</v>
      </c>
      <c r="K204" s="43">
        <f t="shared" si="3"/>
        <v>-1.4316385499999997</v>
      </c>
      <c r="L204" s="70"/>
    </row>
    <row r="205" spans="2:12" x14ac:dyDescent="0.2">
      <c r="B205" s="33"/>
      <c r="C205" s="32"/>
      <c r="D205" s="41"/>
      <c r="E205" s="41"/>
      <c r="F205" s="50"/>
      <c r="G205" s="54">
        <v>311</v>
      </c>
      <c r="H205" s="55" t="s">
        <v>1585</v>
      </c>
      <c r="I205" s="51">
        <v>27.511230000000001</v>
      </c>
      <c r="J205" s="43">
        <v>24.242515109999999</v>
      </c>
      <c r="K205" s="43">
        <f t="shared" si="3"/>
        <v>-3.2687148900000018</v>
      </c>
      <c r="L205" s="70"/>
    </row>
    <row r="206" spans="2:12" x14ac:dyDescent="0.2">
      <c r="B206" s="33"/>
      <c r="C206" s="32"/>
      <c r="D206" s="41"/>
      <c r="E206" s="41"/>
      <c r="F206" s="50"/>
      <c r="G206" s="54">
        <v>312</v>
      </c>
      <c r="H206" s="55" t="s">
        <v>1586</v>
      </c>
      <c r="I206" s="51">
        <v>11.141726</v>
      </c>
      <c r="J206" s="43">
        <v>9.5965460900000004</v>
      </c>
      <c r="K206" s="43">
        <f t="shared" si="3"/>
        <v>-1.5451799099999999</v>
      </c>
      <c r="L206" s="70"/>
    </row>
    <row r="207" spans="2:12" x14ac:dyDescent="0.2">
      <c r="B207" s="33"/>
      <c r="C207" s="32"/>
      <c r="D207" s="41"/>
      <c r="E207" s="41"/>
      <c r="F207" s="50"/>
      <c r="G207" s="54">
        <v>313</v>
      </c>
      <c r="H207" s="55" t="s">
        <v>1587</v>
      </c>
      <c r="I207" s="51">
        <v>9.5757010000000005</v>
      </c>
      <c r="J207" s="43">
        <v>6.9480823899999997</v>
      </c>
      <c r="K207" s="43">
        <f t="shared" si="3"/>
        <v>-2.6276186100000007</v>
      </c>
      <c r="L207" s="70"/>
    </row>
    <row r="208" spans="2:12" x14ac:dyDescent="0.2">
      <c r="B208" s="33"/>
      <c r="C208" s="32"/>
      <c r="D208" s="41"/>
      <c r="E208" s="41"/>
      <c r="F208" s="50"/>
      <c r="G208" s="54">
        <v>400</v>
      </c>
      <c r="H208" s="55" t="s">
        <v>1588</v>
      </c>
      <c r="I208" s="51">
        <v>15.209896000000001</v>
      </c>
      <c r="J208" s="43">
        <v>18.17048569</v>
      </c>
      <c r="K208" s="43">
        <f t="shared" si="3"/>
        <v>2.9605896899999991</v>
      </c>
      <c r="L208" s="70"/>
    </row>
    <row r="209" spans="2:12" ht="25.5" x14ac:dyDescent="0.2">
      <c r="B209" s="33"/>
      <c r="C209" s="32"/>
      <c r="D209" s="41"/>
      <c r="E209" s="41"/>
      <c r="F209" s="50"/>
      <c r="G209" s="54">
        <v>410</v>
      </c>
      <c r="H209" s="55" t="s">
        <v>1589</v>
      </c>
      <c r="I209" s="51">
        <v>280.63011</v>
      </c>
      <c r="J209" s="43">
        <v>226.10955921999999</v>
      </c>
      <c r="K209" s="43">
        <f t="shared" si="3"/>
        <v>-54.520550780000008</v>
      </c>
      <c r="L209" s="70"/>
    </row>
    <row r="210" spans="2:12" x14ac:dyDescent="0.2">
      <c r="B210" s="33"/>
      <c r="C210" s="32"/>
      <c r="D210" s="41"/>
      <c r="E210" s="41"/>
      <c r="F210" s="50"/>
      <c r="G210" s="54">
        <v>411</v>
      </c>
      <c r="H210" s="55" t="s">
        <v>1590</v>
      </c>
      <c r="I210" s="51">
        <v>18.337405</v>
      </c>
      <c r="J210" s="43">
        <v>14.70957993</v>
      </c>
      <c r="K210" s="43">
        <f t="shared" si="3"/>
        <v>-3.6278250700000001</v>
      </c>
      <c r="L210" s="70"/>
    </row>
    <row r="211" spans="2:12" x14ac:dyDescent="0.2">
      <c r="B211" s="33"/>
      <c r="C211" s="32"/>
      <c r="D211" s="41"/>
      <c r="E211" s="41"/>
      <c r="F211" s="50"/>
      <c r="G211" s="54">
        <v>412</v>
      </c>
      <c r="H211" s="55" t="s">
        <v>1591</v>
      </c>
      <c r="I211" s="51">
        <v>40.056612999999999</v>
      </c>
      <c r="J211" s="43">
        <v>38.422519389999998</v>
      </c>
      <c r="K211" s="43">
        <f t="shared" si="3"/>
        <v>-1.6340936100000008</v>
      </c>
      <c r="L211" s="70"/>
    </row>
    <row r="212" spans="2:12" x14ac:dyDescent="0.2">
      <c r="B212" s="33"/>
      <c r="C212" s="32"/>
      <c r="D212" s="41"/>
      <c r="E212" s="41"/>
      <c r="F212" s="50"/>
      <c r="G212" s="54">
        <v>500</v>
      </c>
      <c r="H212" s="55" t="s">
        <v>1592</v>
      </c>
      <c r="I212" s="51">
        <v>334.25430399999999</v>
      </c>
      <c r="J212" s="43">
        <v>301.15847965999995</v>
      </c>
      <c r="K212" s="43">
        <f t="shared" si="3"/>
        <v>-33.095824340000036</v>
      </c>
      <c r="L212" s="70"/>
    </row>
    <row r="213" spans="2:12" x14ac:dyDescent="0.2">
      <c r="B213" s="33"/>
      <c r="C213" s="32"/>
      <c r="D213" s="41"/>
      <c r="E213" s="41"/>
      <c r="F213" s="50"/>
      <c r="G213" s="54">
        <v>510</v>
      </c>
      <c r="H213" s="55" t="s">
        <v>1593</v>
      </c>
      <c r="I213" s="51">
        <v>30.918918000000001</v>
      </c>
      <c r="J213" s="43">
        <v>43.993785790000004</v>
      </c>
      <c r="K213" s="43">
        <f t="shared" si="3"/>
        <v>13.074867790000003</v>
      </c>
      <c r="L213" s="70"/>
    </row>
    <row r="214" spans="2:12" x14ac:dyDescent="0.2">
      <c r="B214" s="33"/>
      <c r="C214" s="32"/>
      <c r="D214" s="41"/>
      <c r="E214" s="41"/>
      <c r="F214" s="50"/>
      <c r="G214" s="54">
        <v>511</v>
      </c>
      <c r="H214" s="55" t="s">
        <v>1594</v>
      </c>
      <c r="I214" s="51">
        <v>30.571652</v>
      </c>
      <c r="J214" s="43">
        <v>17.527201959999999</v>
      </c>
      <c r="K214" s="43">
        <f t="shared" si="3"/>
        <v>-13.044450040000001</v>
      </c>
      <c r="L214" s="70"/>
    </row>
    <row r="215" spans="2:12" x14ac:dyDescent="0.2">
      <c r="B215" s="33"/>
      <c r="C215" s="32"/>
      <c r="D215" s="41"/>
      <c r="E215" s="41"/>
      <c r="F215" s="50"/>
      <c r="G215" s="54">
        <v>512</v>
      </c>
      <c r="H215" s="55" t="s">
        <v>1595</v>
      </c>
      <c r="I215" s="51">
        <v>28.870616999999999</v>
      </c>
      <c r="J215" s="43">
        <v>21.268285110000004</v>
      </c>
      <c r="K215" s="43">
        <f t="shared" si="3"/>
        <v>-7.602331889999995</v>
      </c>
      <c r="L215" s="70"/>
    </row>
    <row r="216" spans="2:12" x14ac:dyDescent="0.2">
      <c r="B216" s="33"/>
      <c r="C216" s="32"/>
      <c r="D216" s="41"/>
      <c r="E216" s="41"/>
      <c r="F216" s="50"/>
      <c r="G216" s="54">
        <v>513</v>
      </c>
      <c r="H216" s="55" t="s">
        <v>1596</v>
      </c>
      <c r="I216" s="51">
        <v>23.945554999999999</v>
      </c>
      <c r="J216" s="43">
        <v>18.521233189999997</v>
      </c>
      <c r="K216" s="43">
        <f t="shared" si="3"/>
        <v>-5.4243218100000021</v>
      </c>
      <c r="L216" s="70"/>
    </row>
    <row r="217" spans="2:12" ht="25.5" x14ac:dyDescent="0.2">
      <c r="B217" s="33"/>
      <c r="C217" s="32"/>
      <c r="D217" s="41"/>
      <c r="E217" s="41"/>
      <c r="F217" s="50"/>
      <c r="G217" s="54">
        <v>514</v>
      </c>
      <c r="H217" s="55" t="s">
        <v>1597</v>
      </c>
      <c r="I217" s="51">
        <v>23.973559999999999</v>
      </c>
      <c r="J217" s="43">
        <v>19.70142748</v>
      </c>
      <c r="K217" s="43">
        <f t="shared" si="3"/>
        <v>-4.2721325199999995</v>
      </c>
      <c r="L217" s="70"/>
    </row>
    <row r="218" spans="2:12" x14ac:dyDescent="0.2">
      <c r="B218" s="33"/>
      <c r="C218" s="32"/>
      <c r="D218" s="41"/>
      <c r="E218" s="41"/>
      <c r="F218" s="50"/>
      <c r="G218" s="54">
        <v>600</v>
      </c>
      <c r="H218" s="55" t="s">
        <v>1598</v>
      </c>
      <c r="I218" s="51">
        <v>108.283995</v>
      </c>
      <c r="J218" s="43">
        <v>112.02844407000003</v>
      </c>
      <c r="K218" s="43">
        <f t="shared" si="3"/>
        <v>3.7444490700000301</v>
      </c>
      <c r="L218" s="70"/>
    </row>
    <row r="219" spans="2:12" x14ac:dyDescent="0.2">
      <c r="B219" s="33"/>
      <c r="C219" s="32"/>
      <c r="D219" s="41"/>
      <c r="E219" s="41"/>
      <c r="F219" s="50"/>
      <c r="G219" s="54">
        <v>610</v>
      </c>
      <c r="H219" s="55" t="s">
        <v>1599</v>
      </c>
      <c r="I219" s="51">
        <v>15.87074</v>
      </c>
      <c r="J219" s="43">
        <v>14.507894399999998</v>
      </c>
      <c r="K219" s="43">
        <f t="shared" si="3"/>
        <v>-1.3628456000000018</v>
      </c>
      <c r="L219" s="70"/>
    </row>
    <row r="220" spans="2:12" x14ac:dyDescent="0.2">
      <c r="B220" s="33"/>
      <c r="C220" s="32"/>
      <c r="D220" s="41"/>
      <c r="E220" s="41"/>
      <c r="F220" s="50"/>
      <c r="G220" s="54">
        <v>611</v>
      </c>
      <c r="H220" s="55" t="s">
        <v>1600</v>
      </c>
      <c r="I220" s="51">
        <v>22.197935999999999</v>
      </c>
      <c r="J220" s="43">
        <v>23.231756159999996</v>
      </c>
      <c r="K220" s="43">
        <f t="shared" si="3"/>
        <v>1.0338201599999977</v>
      </c>
      <c r="L220" s="70"/>
    </row>
    <row r="221" spans="2:12" x14ac:dyDescent="0.2">
      <c r="B221" s="33"/>
      <c r="C221" s="32"/>
      <c r="D221" s="41"/>
      <c r="E221" s="41"/>
      <c r="F221" s="50"/>
      <c r="G221" s="54">
        <v>612</v>
      </c>
      <c r="H221" s="55" t="s">
        <v>1601</v>
      </c>
      <c r="I221" s="51">
        <v>42.215319999999998</v>
      </c>
      <c r="J221" s="43">
        <v>30.140415110000003</v>
      </c>
      <c r="K221" s="43">
        <f t="shared" si="3"/>
        <v>-12.074904889999996</v>
      </c>
      <c r="L221" s="70"/>
    </row>
    <row r="222" spans="2:12" x14ac:dyDescent="0.2">
      <c r="B222" s="33"/>
      <c r="C222" s="32"/>
      <c r="D222" s="41"/>
      <c r="E222" s="41"/>
      <c r="F222" s="50"/>
      <c r="G222" s="54">
        <v>620</v>
      </c>
      <c r="H222" s="55" t="s">
        <v>1602</v>
      </c>
      <c r="I222" s="51">
        <v>10.064457000000001</v>
      </c>
      <c r="J222" s="43">
        <v>7.6244289199999997</v>
      </c>
      <c r="K222" s="43">
        <f t="shared" si="3"/>
        <v>-2.4400280800000012</v>
      </c>
      <c r="L222" s="70"/>
    </row>
    <row r="223" spans="2:12" x14ac:dyDescent="0.2">
      <c r="B223" s="33"/>
      <c r="C223" s="32"/>
      <c r="D223" s="41"/>
      <c r="E223" s="41"/>
      <c r="F223" s="50"/>
      <c r="G223" s="54">
        <v>621</v>
      </c>
      <c r="H223" s="55" t="s">
        <v>1603</v>
      </c>
      <c r="I223" s="51">
        <v>22.131205999999999</v>
      </c>
      <c r="J223" s="43">
        <v>19.044731509999998</v>
      </c>
      <c r="K223" s="43">
        <f t="shared" si="3"/>
        <v>-3.0864744900000005</v>
      </c>
      <c r="L223" s="70"/>
    </row>
    <row r="224" spans="2:12" x14ac:dyDescent="0.2">
      <c r="B224" s="33"/>
      <c r="C224" s="32"/>
      <c r="D224" s="41"/>
      <c r="E224" s="41"/>
      <c r="F224" s="50"/>
      <c r="G224" s="54">
        <v>622</v>
      </c>
      <c r="H224" s="55" t="s">
        <v>1604</v>
      </c>
      <c r="I224" s="51">
        <v>8.1430969999999991</v>
      </c>
      <c r="J224" s="43">
        <v>5.1422225600000004</v>
      </c>
      <c r="K224" s="43">
        <f t="shared" si="3"/>
        <v>-3.0008744399999987</v>
      </c>
      <c r="L224" s="70"/>
    </row>
    <row r="225" spans="2:12" x14ac:dyDescent="0.2">
      <c r="B225" s="33"/>
      <c r="C225" s="32"/>
      <c r="D225" s="41"/>
      <c r="E225" s="41"/>
      <c r="F225" s="50"/>
      <c r="G225" s="54">
        <v>623</v>
      </c>
      <c r="H225" s="55" t="s">
        <v>1605</v>
      </c>
      <c r="I225" s="51">
        <v>13.170991000000001</v>
      </c>
      <c r="J225" s="43">
        <v>8.4341632900000008</v>
      </c>
      <c r="K225" s="43">
        <f t="shared" si="3"/>
        <v>-4.73682771</v>
      </c>
      <c r="L225" s="70"/>
    </row>
    <row r="226" spans="2:12" x14ac:dyDescent="0.2">
      <c r="B226" s="33"/>
      <c r="C226" s="32"/>
      <c r="D226" s="41"/>
      <c r="E226" s="41"/>
      <c r="F226" s="50"/>
      <c r="G226" s="54">
        <v>630</v>
      </c>
      <c r="H226" s="55" t="s">
        <v>1606</v>
      </c>
      <c r="I226" s="51">
        <v>13.257395000000001</v>
      </c>
      <c r="J226" s="43">
        <v>11.790699330000004</v>
      </c>
      <c r="K226" s="43">
        <f t="shared" si="3"/>
        <v>-1.4666956699999965</v>
      </c>
      <c r="L226" s="70"/>
    </row>
    <row r="227" spans="2:12" x14ac:dyDescent="0.2">
      <c r="B227" s="33"/>
      <c r="C227" s="32"/>
      <c r="D227" s="41"/>
      <c r="E227" s="41"/>
      <c r="F227" s="50"/>
      <c r="G227" s="54">
        <v>631</v>
      </c>
      <c r="H227" s="55" t="s">
        <v>1607</v>
      </c>
      <c r="I227" s="51">
        <v>182.87746300000001</v>
      </c>
      <c r="J227" s="43">
        <v>250.00737518</v>
      </c>
      <c r="K227" s="43">
        <f t="shared" si="3"/>
        <v>67.129912179999991</v>
      </c>
      <c r="L227" s="70"/>
    </row>
    <row r="228" spans="2:12" x14ac:dyDescent="0.2">
      <c r="B228" s="33"/>
      <c r="C228" s="32"/>
      <c r="D228" s="41"/>
      <c r="E228" s="41"/>
      <c r="F228" s="50"/>
      <c r="G228" s="54">
        <v>632</v>
      </c>
      <c r="H228" s="55" t="s">
        <v>1608</v>
      </c>
      <c r="I228" s="51">
        <v>50.800956999999997</v>
      </c>
      <c r="J228" s="43">
        <v>36.562449970000003</v>
      </c>
      <c r="K228" s="43">
        <f t="shared" si="3"/>
        <v>-14.238507029999994</v>
      </c>
      <c r="L228" s="70"/>
    </row>
    <row r="229" spans="2:12" x14ac:dyDescent="0.2">
      <c r="B229" s="33"/>
      <c r="C229" s="32"/>
      <c r="D229" s="41"/>
      <c r="E229" s="41"/>
      <c r="F229" s="50"/>
      <c r="G229" s="54">
        <v>640</v>
      </c>
      <c r="H229" s="55" t="s">
        <v>1609</v>
      </c>
      <c r="I229" s="51">
        <v>22.051183000000002</v>
      </c>
      <c r="J229" s="43">
        <v>21.675331440000001</v>
      </c>
      <c r="K229" s="43">
        <f t="shared" si="3"/>
        <v>-0.37585156000000097</v>
      </c>
      <c r="L229" s="70"/>
    </row>
    <row r="230" spans="2:12" x14ac:dyDescent="0.2">
      <c r="B230" s="33"/>
      <c r="C230" s="32"/>
      <c r="D230" s="41"/>
      <c r="E230" s="41"/>
      <c r="F230" s="50"/>
      <c r="G230" s="54">
        <v>641</v>
      </c>
      <c r="H230" s="55" t="s">
        <v>1610</v>
      </c>
      <c r="I230" s="51">
        <v>32.831789000000001</v>
      </c>
      <c r="J230" s="43">
        <v>29.482981820000003</v>
      </c>
      <c r="K230" s="43">
        <f t="shared" si="3"/>
        <v>-3.3488071799999979</v>
      </c>
      <c r="L230" s="70"/>
    </row>
    <row r="231" spans="2:12" x14ac:dyDescent="0.2">
      <c r="B231" s="33"/>
      <c r="C231" s="32"/>
      <c r="D231" s="41"/>
      <c r="E231" s="41"/>
      <c r="F231" s="50"/>
      <c r="G231" s="54">
        <v>642</v>
      </c>
      <c r="H231" s="55" t="s">
        <v>1611</v>
      </c>
      <c r="I231" s="51">
        <v>29.831195999999998</v>
      </c>
      <c r="J231" s="43">
        <v>24.139222839999999</v>
      </c>
      <c r="K231" s="43">
        <f t="shared" si="3"/>
        <v>-5.6919731599999999</v>
      </c>
      <c r="L231" s="70"/>
    </row>
    <row r="232" spans="2:12" x14ac:dyDescent="0.2">
      <c r="B232" s="33"/>
      <c r="C232" s="32"/>
      <c r="D232" s="41"/>
      <c r="E232" s="41"/>
      <c r="F232" s="50"/>
      <c r="G232" s="54">
        <v>650</v>
      </c>
      <c r="H232" s="55" t="s">
        <v>1612</v>
      </c>
      <c r="I232" s="51">
        <v>6.0092689999999997</v>
      </c>
      <c r="J232" s="43">
        <v>4.6541180000000013</v>
      </c>
      <c r="K232" s="43">
        <f t="shared" si="3"/>
        <v>-1.3551509999999984</v>
      </c>
      <c r="L232" s="70"/>
    </row>
    <row r="233" spans="2:12" x14ac:dyDescent="0.2">
      <c r="B233" s="33"/>
      <c r="C233" s="32"/>
      <c r="D233" s="41"/>
      <c r="E233" s="41"/>
      <c r="F233" s="50"/>
      <c r="G233" s="54">
        <v>651</v>
      </c>
      <c r="H233" s="55" t="s">
        <v>1613</v>
      </c>
      <c r="I233" s="51">
        <v>15.825767000000001</v>
      </c>
      <c r="J233" s="43">
        <v>14.123629359999999</v>
      </c>
      <c r="K233" s="43">
        <f t="shared" si="3"/>
        <v>-1.7021376400000019</v>
      </c>
      <c r="L233" s="70"/>
    </row>
    <row r="234" spans="2:12" x14ac:dyDescent="0.2">
      <c r="B234" s="33"/>
      <c r="C234" s="32"/>
      <c r="D234" s="41"/>
      <c r="E234" s="41"/>
      <c r="F234" s="50"/>
      <c r="G234" s="54">
        <v>652</v>
      </c>
      <c r="H234" s="55" t="s">
        <v>1614</v>
      </c>
      <c r="I234" s="51">
        <v>17.627009999999999</v>
      </c>
      <c r="J234" s="43">
        <v>16.189661039999994</v>
      </c>
      <c r="K234" s="43">
        <f t="shared" si="3"/>
        <v>-1.4373489600000049</v>
      </c>
      <c r="L234" s="70"/>
    </row>
    <row r="235" spans="2:12" x14ac:dyDescent="0.2">
      <c r="B235" s="33"/>
      <c r="C235" s="32"/>
      <c r="D235" s="41"/>
      <c r="E235" s="41"/>
      <c r="F235" s="50"/>
      <c r="G235" s="54">
        <v>700</v>
      </c>
      <c r="H235" s="55" t="s">
        <v>1615</v>
      </c>
      <c r="I235" s="51">
        <v>17.140968000000001</v>
      </c>
      <c r="J235" s="43">
        <v>17.419575379999998</v>
      </c>
      <c r="K235" s="43">
        <f t="shared" si="3"/>
        <v>0.27860737999999685</v>
      </c>
      <c r="L235" s="70"/>
    </row>
    <row r="236" spans="2:12" x14ac:dyDescent="0.2">
      <c r="B236" s="33"/>
      <c r="C236" s="32"/>
      <c r="D236" s="41"/>
      <c r="E236" s="41"/>
      <c r="F236" s="50"/>
      <c r="G236" s="54">
        <v>710</v>
      </c>
      <c r="H236" s="55" t="s">
        <v>1616</v>
      </c>
      <c r="I236" s="51">
        <v>168.743392</v>
      </c>
      <c r="J236" s="43">
        <v>190.34296297</v>
      </c>
      <c r="K236" s="43">
        <f t="shared" si="3"/>
        <v>21.599570970000002</v>
      </c>
      <c r="L236" s="70"/>
    </row>
    <row r="237" spans="2:12" x14ac:dyDescent="0.2">
      <c r="B237" s="33"/>
      <c r="C237" s="32"/>
      <c r="D237" s="41"/>
      <c r="E237" s="41"/>
      <c r="F237" s="50"/>
      <c r="G237" s="54">
        <v>711</v>
      </c>
      <c r="H237" s="55" t="s">
        <v>1617</v>
      </c>
      <c r="I237" s="51">
        <v>11.928886</v>
      </c>
      <c r="J237" s="43">
        <v>9.4531775200000006</v>
      </c>
      <c r="K237" s="43">
        <f t="shared" si="3"/>
        <v>-2.4757084799999998</v>
      </c>
      <c r="L237" s="70"/>
    </row>
    <row r="238" spans="2:12" x14ac:dyDescent="0.2">
      <c r="B238" s="33"/>
      <c r="C238" s="32"/>
      <c r="D238" s="41"/>
      <c r="E238" s="41"/>
      <c r="F238" s="50"/>
      <c r="G238" s="54">
        <v>712</v>
      </c>
      <c r="H238" s="55" t="s">
        <v>1618</v>
      </c>
      <c r="I238" s="51">
        <v>14.593877000000001</v>
      </c>
      <c r="J238" s="43">
        <v>9.8503257799999986</v>
      </c>
      <c r="K238" s="43">
        <f t="shared" si="3"/>
        <v>-4.7435512200000023</v>
      </c>
      <c r="L238" s="70"/>
    </row>
    <row r="239" spans="2:12" x14ac:dyDescent="0.2">
      <c r="B239" s="33"/>
      <c r="C239" s="32"/>
      <c r="D239" s="41"/>
      <c r="E239" s="41"/>
      <c r="F239" s="50"/>
      <c r="G239" s="54">
        <v>800</v>
      </c>
      <c r="H239" s="55" t="s">
        <v>1468</v>
      </c>
      <c r="I239" s="51">
        <v>491.65462400000001</v>
      </c>
      <c r="J239" s="43">
        <v>26.625884070000001</v>
      </c>
      <c r="K239" s="43">
        <f t="shared" si="3"/>
        <v>-465.02873993000003</v>
      </c>
      <c r="L239" s="70"/>
    </row>
    <row r="240" spans="2:12" x14ac:dyDescent="0.2">
      <c r="B240" s="33"/>
      <c r="C240" s="32"/>
      <c r="D240" s="41"/>
      <c r="E240" s="41"/>
      <c r="F240" s="50"/>
      <c r="G240" s="54">
        <v>810</v>
      </c>
      <c r="H240" s="55" t="s">
        <v>1544</v>
      </c>
      <c r="I240" s="51">
        <v>140.48525100000001</v>
      </c>
      <c r="J240" s="43">
        <v>97.956044209999988</v>
      </c>
      <c r="K240" s="43">
        <f t="shared" si="3"/>
        <v>-42.529206790000018</v>
      </c>
      <c r="L240" s="70"/>
    </row>
    <row r="241" spans="2:12" x14ac:dyDescent="0.2">
      <c r="B241" s="33"/>
      <c r="C241" s="32"/>
      <c r="D241" s="41"/>
      <c r="E241" s="41"/>
      <c r="F241" s="50"/>
      <c r="G241" s="54">
        <v>811</v>
      </c>
      <c r="H241" s="55" t="s">
        <v>1545</v>
      </c>
      <c r="I241" s="51">
        <v>59.728468999999997</v>
      </c>
      <c r="J241" s="43">
        <v>67.266395990000007</v>
      </c>
      <c r="K241" s="43">
        <f t="shared" si="3"/>
        <v>7.5379269900000097</v>
      </c>
      <c r="L241" s="70"/>
    </row>
    <row r="242" spans="2:12" x14ac:dyDescent="0.2">
      <c r="B242" s="33"/>
      <c r="C242" s="32"/>
      <c r="D242" s="41"/>
      <c r="E242" s="41"/>
      <c r="F242" s="50"/>
      <c r="G242" s="54">
        <v>812</v>
      </c>
      <c r="H242" s="55" t="s">
        <v>1546</v>
      </c>
      <c r="I242" s="51">
        <v>113.826239</v>
      </c>
      <c r="J242" s="43">
        <v>564.53771116999997</v>
      </c>
      <c r="K242" s="43">
        <f t="shared" si="3"/>
        <v>450.71147216999998</v>
      </c>
      <c r="L242" s="70"/>
    </row>
    <row r="243" spans="2:12" x14ac:dyDescent="0.2">
      <c r="B243" s="33"/>
      <c r="C243" s="32"/>
      <c r="D243" s="41"/>
      <c r="E243" s="41"/>
      <c r="F243" s="50"/>
      <c r="G243" s="54">
        <v>813</v>
      </c>
      <c r="H243" s="55" t="s">
        <v>1619</v>
      </c>
      <c r="I243" s="51">
        <v>61.892975</v>
      </c>
      <c r="J243" s="43">
        <v>822.54808140000011</v>
      </c>
      <c r="K243" s="43">
        <f t="shared" si="3"/>
        <v>760.65510640000014</v>
      </c>
      <c r="L243" s="70"/>
    </row>
    <row r="244" spans="2:12" ht="25.5" x14ac:dyDescent="0.2">
      <c r="B244" s="33"/>
      <c r="C244" s="32"/>
      <c r="D244" s="41"/>
      <c r="E244" s="41"/>
      <c r="F244" s="50"/>
      <c r="G244" s="54">
        <v>814</v>
      </c>
      <c r="H244" s="55" t="s">
        <v>1620</v>
      </c>
      <c r="I244" s="51">
        <v>33.692889999999998</v>
      </c>
      <c r="J244" s="43">
        <v>32.15009929</v>
      </c>
      <c r="K244" s="43">
        <f t="shared" si="3"/>
        <v>-1.5427907099999985</v>
      </c>
      <c r="L244" s="70"/>
    </row>
    <row r="245" spans="2:12" x14ac:dyDescent="0.2">
      <c r="B245" s="33"/>
      <c r="C245" s="32"/>
      <c r="D245" s="41"/>
      <c r="E245" s="41"/>
      <c r="F245" s="50"/>
      <c r="G245" s="54">
        <v>900</v>
      </c>
      <c r="H245" s="55" t="s">
        <v>1621</v>
      </c>
      <c r="I245" s="51">
        <v>16.048884000000001</v>
      </c>
      <c r="J245" s="43">
        <v>15.569333899999998</v>
      </c>
      <c r="K245" s="43">
        <f t="shared" si="3"/>
        <v>-0.47955010000000264</v>
      </c>
      <c r="L245" s="70"/>
    </row>
    <row r="246" spans="2:12" x14ac:dyDescent="0.2">
      <c r="B246" s="33"/>
      <c r="C246" s="32"/>
      <c r="D246" s="41"/>
      <c r="E246" s="41"/>
      <c r="F246" s="50"/>
      <c r="G246" s="54">
        <v>911</v>
      </c>
      <c r="H246" s="55" t="s">
        <v>1622</v>
      </c>
      <c r="I246" s="51">
        <v>115.063711</v>
      </c>
      <c r="J246" s="43">
        <v>232.78326165999999</v>
      </c>
      <c r="K246" s="43">
        <f t="shared" si="3"/>
        <v>117.71955066</v>
      </c>
      <c r="L246" s="70"/>
    </row>
    <row r="247" spans="2:12" x14ac:dyDescent="0.2">
      <c r="B247" s="33"/>
      <c r="C247" s="32"/>
      <c r="D247" s="41"/>
      <c r="E247" s="41"/>
      <c r="F247" s="50"/>
      <c r="G247" s="54">
        <v>913</v>
      </c>
      <c r="H247" s="55" t="s">
        <v>1623</v>
      </c>
      <c r="I247" s="51">
        <v>26.295634</v>
      </c>
      <c r="J247" s="43">
        <v>24.480304159999999</v>
      </c>
      <c r="K247" s="43">
        <f t="shared" si="3"/>
        <v>-1.8153298400000004</v>
      </c>
      <c r="L247" s="70"/>
    </row>
    <row r="248" spans="2:12" x14ac:dyDescent="0.2">
      <c r="B248" s="33"/>
      <c r="C248" s="32"/>
      <c r="D248" s="41"/>
      <c r="E248" s="41"/>
      <c r="F248" s="50"/>
      <c r="G248" s="54">
        <v>914</v>
      </c>
      <c r="H248" s="72" t="s">
        <v>1624</v>
      </c>
      <c r="I248" s="51">
        <v>30.115335999999999</v>
      </c>
      <c r="J248" s="43">
        <v>25.408057840000009</v>
      </c>
      <c r="K248" s="43">
        <f t="shared" si="3"/>
        <v>-4.7072781599999907</v>
      </c>
      <c r="L248" s="70"/>
    </row>
    <row r="249" spans="2:12" ht="14.25" x14ac:dyDescent="0.2">
      <c r="B249" s="33"/>
      <c r="C249" s="32"/>
      <c r="D249" s="41"/>
      <c r="E249" s="41"/>
      <c r="F249" s="52" t="s">
        <v>44</v>
      </c>
      <c r="G249" s="57"/>
      <c r="H249" s="56"/>
      <c r="I249" s="34">
        <v>42088.531939</v>
      </c>
      <c r="J249" s="34">
        <v>53689.876740239997</v>
      </c>
      <c r="K249" s="34">
        <f t="shared" si="3"/>
        <v>11601.344801239997</v>
      </c>
      <c r="L249" s="70"/>
    </row>
    <row r="250" spans="2:12" x14ac:dyDescent="0.2">
      <c r="B250" s="33"/>
      <c r="C250" s="32"/>
      <c r="D250" s="41"/>
      <c r="E250" s="41"/>
      <c r="F250" s="50"/>
      <c r="G250" s="54" t="s">
        <v>45</v>
      </c>
      <c r="H250" s="55" t="s">
        <v>46</v>
      </c>
      <c r="I250" s="51">
        <v>26.682472000000001</v>
      </c>
      <c r="J250" s="43">
        <v>24.355869429999998</v>
      </c>
      <c r="K250" s="43">
        <f t="shared" si="3"/>
        <v>-2.3266025700000021</v>
      </c>
      <c r="L250" s="70"/>
    </row>
    <row r="251" spans="2:12" x14ac:dyDescent="0.2">
      <c r="B251" s="33"/>
      <c r="C251" s="32"/>
      <c r="D251" s="41"/>
      <c r="E251" s="41"/>
      <c r="F251" s="50"/>
      <c r="G251" s="54" t="s">
        <v>47</v>
      </c>
      <c r="H251" s="55" t="s">
        <v>48</v>
      </c>
      <c r="I251" s="51">
        <v>11679.597829</v>
      </c>
      <c r="J251" s="43">
        <v>17692.014670210003</v>
      </c>
      <c r="K251" s="43">
        <f t="shared" si="3"/>
        <v>6012.4168412100025</v>
      </c>
      <c r="L251" s="70"/>
    </row>
    <row r="252" spans="2:12" x14ac:dyDescent="0.2">
      <c r="B252" s="33"/>
      <c r="C252" s="32"/>
      <c r="D252" s="41"/>
      <c r="E252" s="41"/>
      <c r="F252" s="50"/>
      <c r="G252" s="54" t="s">
        <v>49</v>
      </c>
      <c r="H252" s="55" t="s">
        <v>50</v>
      </c>
      <c r="I252" s="51">
        <v>227.19913500000001</v>
      </c>
      <c r="J252" s="43">
        <v>244.67257813999998</v>
      </c>
      <c r="K252" s="43">
        <f t="shared" si="3"/>
        <v>17.473443139999972</v>
      </c>
      <c r="L252" s="70"/>
    </row>
    <row r="253" spans="2:12" x14ac:dyDescent="0.2">
      <c r="B253" s="33"/>
      <c r="C253" s="32"/>
      <c r="D253" s="41"/>
      <c r="E253" s="41"/>
      <c r="F253" s="50"/>
      <c r="G253" s="54" t="s">
        <v>51</v>
      </c>
      <c r="H253" s="55" t="s">
        <v>52</v>
      </c>
      <c r="I253" s="51">
        <v>47.978884000000001</v>
      </c>
      <c r="J253" s="43">
        <v>45.026081850000004</v>
      </c>
      <c r="K253" s="43">
        <f t="shared" si="3"/>
        <v>-2.9528021499999966</v>
      </c>
      <c r="L253" s="70"/>
    </row>
    <row r="254" spans="2:12" x14ac:dyDescent="0.2">
      <c r="B254" s="33"/>
      <c r="C254" s="32"/>
      <c r="D254" s="41"/>
      <c r="E254" s="41"/>
      <c r="F254" s="50"/>
      <c r="G254" s="54" t="s">
        <v>53</v>
      </c>
      <c r="H254" s="55" t="s">
        <v>54</v>
      </c>
      <c r="I254" s="51">
        <v>52.359428999999999</v>
      </c>
      <c r="J254" s="43">
        <v>53.243709200000005</v>
      </c>
      <c r="K254" s="43">
        <f t="shared" si="3"/>
        <v>0.88428020000000629</v>
      </c>
      <c r="L254" s="70"/>
    </row>
    <row r="255" spans="2:12" x14ac:dyDescent="0.2">
      <c r="B255" s="33"/>
      <c r="C255" s="32"/>
      <c r="D255" s="41"/>
      <c r="E255" s="41"/>
      <c r="F255" s="50"/>
      <c r="G255" s="54" t="s">
        <v>55</v>
      </c>
      <c r="H255" s="55" t="s">
        <v>56</v>
      </c>
      <c r="I255" s="51">
        <v>2044.6077749999999</v>
      </c>
      <c r="J255" s="43">
        <v>2665.4829922199997</v>
      </c>
      <c r="K255" s="43">
        <f t="shared" si="3"/>
        <v>620.87521721999974</v>
      </c>
      <c r="L255" s="70"/>
    </row>
    <row r="256" spans="2:12" x14ac:dyDescent="0.2">
      <c r="B256" s="33"/>
      <c r="C256" s="32"/>
      <c r="D256" s="41"/>
      <c r="E256" s="41"/>
      <c r="F256" s="50"/>
      <c r="G256" s="54" t="s">
        <v>57</v>
      </c>
      <c r="H256" s="55" t="s">
        <v>58</v>
      </c>
      <c r="I256" s="51">
        <v>1049.4245430000001</v>
      </c>
      <c r="J256" s="43">
        <v>3954.1176819800012</v>
      </c>
      <c r="K256" s="43">
        <f t="shared" si="3"/>
        <v>2904.6931389800011</v>
      </c>
      <c r="L256" s="70"/>
    </row>
    <row r="257" spans="2:12" x14ac:dyDescent="0.2">
      <c r="B257" s="33"/>
      <c r="C257" s="32"/>
      <c r="D257" s="41"/>
      <c r="E257" s="41"/>
      <c r="F257" s="50"/>
      <c r="G257" s="54" t="s">
        <v>59</v>
      </c>
      <c r="H257" s="55" t="s">
        <v>60</v>
      </c>
      <c r="I257" s="51">
        <v>20398.36406</v>
      </c>
      <c r="J257" s="43">
        <v>22090.538135989998</v>
      </c>
      <c r="K257" s="43">
        <f t="shared" si="3"/>
        <v>1692.1740759899985</v>
      </c>
      <c r="L257" s="70"/>
    </row>
    <row r="258" spans="2:12" ht="25.5" x14ac:dyDescent="0.2">
      <c r="B258" s="33"/>
      <c r="C258" s="32"/>
      <c r="D258" s="41"/>
      <c r="E258" s="41"/>
      <c r="F258" s="50"/>
      <c r="G258" s="54" t="s">
        <v>61</v>
      </c>
      <c r="H258" s="55" t="s">
        <v>62</v>
      </c>
      <c r="I258" s="51">
        <v>3.4784130000000002</v>
      </c>
      <c r="J258" s="43">
        <v>2.8430719700000009</v>
      </c>
      <c r="K258" s="43">
        <f t="shared" ref="K258:K321" si="4">+J258-I258</f>
        <v>-0.63534102999999931</v>
      </c>
      <c r="L258" s="70"/>
    </row>
    <row r="259" spans="2:12" x14ac:dyDescent="0.2">
      <c r="B259" s="33"/>
      <c r="C259" s="32"/>
      <c r="D259" s="41"/>
      <c r="E259" s="41"/>
      <c r="F259" s="50"/>
      <c r="G259" s="54" t="s">
        <v>63</v>
      </c>
      <c r="H259" s="55" t="s">
        <v>64</v>
      </c>
      <c r="I259" s="51">
        <v>15.784955</v>
      </c>
      <c r="J259" s="43">
        <v>12.936909450000003</v>
      </c>
      <c r="K259" s="43">
        <f t="shared" si="4"/>
        <v>-2.8480455499999966</v>
      </c>
      <c r="L259" s="70"/>
    </row>
    <row r="260" spans="2:12" x14ac:dyDescent="0.2">
      <c r="B260" s="33"/>
      <c r="C260" s="32"/>
      <c r="D260" s="41"/>
      <c r="E260" s="41"/>
      <c r="F260" s="50"/>
      <c r="G260" s="54" t="s">
        <v>65</v>
      </c>
      <c r="H260" s="55" t="s">
        <v>66</v>
      </c>
      <c r="I260" s="51">
        <v>920.71160099999997</v>
      </c>
      <c r="J260" s="43">
        <v>1381.3948810300005</v>
      </c>
      <c r="K260" s="43">
        <f t="shared" si="4"/>
        <v>460.68328003000056</v>
      </c>
      <c r="L260" s="70"/>
    </row>
    <row r="261" spans="2:12" ht="25.5" x14ac:dyDescent="0.2">
      <c r="B261" s="33"/>
      <c r="C261" s="32"/>
      <c r="D261" s="41"/>
      <c r="E261" s="41"/>
      <c r="F261" s="50"/>
      <c r="G261" s="54" t="s">
        <v>67</v>
      </c>
      <c r="H261" s="55" t="s">
        <v>68</v>
      </c>
      <c r="I261" s="51">
        <v>37.547082000000003</v>
      </c>
      <c r="J261" s="43">
        <v>29.515541899999999</v>
      </c>
      <c r="K261" s="43">
        <f t="shared" si="4"/>
        <v>-8.0315401000000044</v>
      </c>
      <c r="L261" s="70"/>
    </row>
    <row r="262" spans="2:12" x14ac:dyDescent="0.2">
      <c r="B262" s="33"/>
      <c r="C262" s="32"/>
      <c r="D262" s="41"/>
      <c r="E262" s="41"/>
      <c r="F262" s="50"/>
      <c r="G262" s="54" t="s">
        <v>69</v>
      </c>
      <c r="H262" s="55" t="s">
        <v>70</v>
      </c>
      <c r="I262" s="51">
        <v>33.634081000000002</v>
      </c>
      <c r="J262" s="43">
        <v>54.278660030000005</v>
      </c>
      <c r="K262" s="43">
        <f t="shared" si="4"/>
        <v>20.644579030000003</v>
      </c>
      <c r="L262" s="70"/>
    </row>
    <row r="263" spans="2:12" x14ac:dyDescent="0.2">
      <c r="B263" s="33"/>
      <c r="C263" s="32"/>
      <c r="D263" s="41"/>
      <c r="E263" s="41"/>
      <c r="F263" s="50"/>
      <c r="G263" s="54" t="s">
        <v>71</v>
      </c>
      <c r="H263" s="55" t="s">
        <v>72</v>
      </c>
      <c r="I263" s="51">
        <v>45.717540999999997</v>
      </c>
      <c r="J263" s="43">
        <v>30.762493809999999</v>
      </c>
      <c r="K263" s="43">
        <f t="shared" si="4"/>
        <v>-14.955047189999998</v>
      </c>
      <c r="L263" s="70"/>
    </row>
    <row r="264" spans="2:12" x14ac:dyDescent="0.2">
      <c r="B264" s="33"/>
      <c r="C264" s="32"/>
      <c r="D264" s="41"/>
      <c r="E264" s="41"/>
      <c r="F264" s="50"/>
      <c r="G264" s="54" t="s">
        <v>73</v>
      </c>
      <c r="H264" s="55" t="s">
        <v>74</v>
      </c>
      <c r="I264" s="51">
        <v>16.722753000000001</v>
      </c>
      <c r="J264" s="43">
        <v>22.2965351</v>
      </c>
      <c r="K264" s="43">
        <f t="shared" si="4"/>
        <v>5.573782099999999</v>
      </c>
      <c r="L264" s="70"/>
    </row>
    <row r="265" spans="2:12" ht="25.5" x14ac:dyDescent="0.2">
      <c r="B265" s="33"/>
      <c r="C265" s="32"/>
      <c r="D265" s="41"/>
      <c r="E265" s="41"/>
      <c r="F265" s="50"/>
      <c r="G265" s="54" t="s">
        <v>75</v>
      </c>
      <c r="H265" s="55" t="s">
        <v>76</v>
      </c>
      <c r="I265" s="51">
        <v>183.123548</v>
      </c>
      <c r="J265" s="43">
        <v>175.91131719000001</v>
      </c>
      <c r="K265" s="43">
        <f t="shared" si="4"/>
        <v>-7.2122308099999941</v>
      </c>
      <c r="L265" s="70"/>
    </row>
    <row r="266" spans="2:12" x14ac:dyDescent="0.2">
      <c r="B266" s="33"/>
      <c r="C266" s="32"/>
      <c r="D266" s="41"/>
      <c r="E266" s="41"/>
      <c r="F266" s="50"/>
      <c r="G266" s="54" t="s">
        <v>77</v>
      </c>
      <c r="H266" s="55" t="s">
        <v>78</v>
      </c>
      <c r="I266" s="51">
        <v>5305.5978379999997</v>
      </c>
      <c r="J266" s="43">
        <v>5210.4175097400012</v>
      </c>
      <c r="K266" s="43">
        <f t="shared" si="4"/>
        <v>-95.180328259998532</v>
      </c>
      <c r="L266" s="70"/>
    </row>
    <row r="267" spans="2:12" x14ac:dyDescent="0.2">
      <c r="B267" s="33"/>
      <c r="C267" s="32"/>
      <c r="D267" s="41"/>
      <c r="E267" s="41"/>
      <c r="F267" s="50"/>
      <c r="G267" s="54" t="s">
        <v>235</v>
      </c>
      <c r="H267" s="55" t="s">
        <v>1366</v>
      </c>
      <c r="I267" s="51">
        <v>0</v>
      </c>
      <c r="J267" s="43">
        <v>6.8100999999999995E-2</v>
      </c>
      <c r="K267" s="43">
        <f t="shared" si="4"/>
        <v>6.8100999999999995E-2</v>
      </c>
      <c r="L267" s="70"/>
    </row>
    <row r="268" spans="2:12" ht="14.25" x14ac:dyDescent="0.2">
      <c r="B268" s="33"/>
      <c r="C268" s="32"/>
      <c r="D268" s="41"/>
      <c r="E268" s="41"/>
      <c r="F268" s="52" t="s">
        <v>79</v>
      </c>
      <c r="G268" s="57"/>
      <c r="H268" s="56"/>
      <c r="I268" s="34">
        <v>153.62410600000001</v>
      </c>
      <c r="J268" s="34">
        <v>240.13451047999996</v>
      </c>
      <c r="K268" s="34">
        <f t="shared" si="4"/>
        <v>86.510404479999949</v>
      </c>
      <c r="L268" s="70"/>
    </row>
    <row r="269" spans="2:12" x14ac:dyDescent="0.2">
      <c r="B269" s="33"/>
      <c r="C269" s="32"/>
      <c r="D269" s="41"/>
      <c r="E269" s="41"/>
      <c r="F269" s="50"/>
      <c r="G269" s="54" t="s">
        <v>80</v>
      </c>
      <c r="H269" s="55" t="s">
        <v>81</v>
      </c>
      <c r="I269" s="51">
        <v>46.718088999999999</v>
      </c>
      <c r="J269" s="43">
        <v>141.78537413999999</v>
      </c>
      <c r="K269" s="43">
        <f t="shared" si="4"/>
        <v>95.067285139999996</v>
      </c>
      <c r="L269" s="70"/>
    </row>
    <row r="270" spans="2:12" x14ac:dyDescent="0.2">
      <c r="B270" s="33"/>
      <c r="C270" s="32"/>
      <c r="D270" s="41"/>
      <c r="E270" s="41"/>
      <c r="F270" s="50"/>
      <c r="G270" s="54" t="s">
        <v>82</v>
      </c>
      <c r="H270" s="55" t="s">
        <v>83</v>
      </c>
      <c r="I270" s="51">
        <v>106.90601700000001</v>
      </c>
      <c r="J270" s="43">
        <v>98.349136339999987</v>
      </c>
      <c r="K270" s="43">
        <f t="shared" si="4"/>
        <v>-8.5568806600000187</v>
      </c>
      <c r="L270" s="70"/>
    </row>
    <row r="271" spans="2:12" ht="14.25" x14ac:dyDescent="0.2">
      <c r="B271" s="33"/>
      <c r="C271" s="32"/>
      <c r="D271" s="64">
        <v>5</v>
      </c>
      <c r="E271" s="35" t="s">
        <v>84</v>
      </c>
      <c r="F271" s="65"/>
      <c r="G271" s="66"/>
      <c r="H271" s="67"/>
      <c r="I271" s="68">
        <v>6303.8692529999998</v>
      </c>
      <c r="J271" s="68">
        <v>10240.43942432</v>
      </c>
      <c r="K271" s="68">
        <f t="shared" si="4"/>
        <v>3936.5701713200006</v>
      </c>
      <c r="L271" s="70"/>
    </row>
    <row r="272" spans="2:12" ht="14.25" x14ac:dyDescent="0.2">
      <c r="B272" s="33"/>
      <c r="C272" s="32"/>
      <c r="D272" s="41"/>
      <c r="E272" s="41"/>
      <c r="F272" s="52" t="s">
        <v>2</v>
      </c>
      <c r="G272" s="57"/>
      <c r="H272" s="56"/>
      <c r="I272" s="34">
        <v>5795.8143040000004</v>
      </c>
      <c r="J272" s="34">
        <v>9453.6610819799989</v>
      </c>
      <c r="K272" s="34">
        <f t="shared" si="4"/>
        <v>3657.8467779799985</v>
      </c>
      <c r="L272" s="70"/>
    </row>
    <row r="273" spans="2:12" x14ac:dyDescent="0.2">
      <c r="B273" s="33"/>
      <c r="C273" s="32"/>
      <c r="D273" s="41"/>
      <c r="E273" s="41"/>
      <c r="F273" s="50"/>
      <c r="G273" s="54">
        <v>100</v>
      </c>
      <c r="H273" s="55" t="s">
        <v>1564</v>
      </c>
      <c r="I273" s="51">
        <v>101.649272</v>
      </c>
      <c r="J273" s="43">
        <v>102.13813295000003</v>
      </c>
      <c r="K273" s="43">
        <f t="shared" si="4"/>
        <v>0.48886095000003138</v>
      </c>
      <c r="L273" s="70"/>
    </row>
    <row r="274" spans="2:12" x14ac:dyDescent="0.2">
      <c r="B274" s="33"/>
      <c r="C274" s="32"/>
      <c r="D274" s="41"/>
      <c r="E274" s="41"/>
      <c r="F274" s="50"/>
      <c r="G274" s="54">
        <v>103</v>
      </c>
      <c r="H274" s="55" t="s">
        <v>1625</v>
      </c>
      <c r="I274" s="51">
        <v>9.8635540000000006</v>
      </c>
      <c r="J274" s="43">
        <v>11.380057160000003</v>
      </c>
      <c r="K274" s="43">
        <f t="shared" si="4"/>
        <v>1.5165031600000027</v>
      </c>
      <c r="L274" s="70"/>
    </row>
    <row r="275" spans="2:12" x14ac:dyDescent="0.2">
      <c r="B275" s="33"/>
      <c r="C275" s="32"/>
      <c r="D275" s="41"/>
      <c r="E275" s="41"/>
      <c r="F275" s="50"/>
      <c r="G275" s="54">
        <v>111</v>
      </c>
      <c r="H275" s="55" t="s">
        <v>1626</v>
      </c>
      <c r="I275" s="51">
        <v>68.735973000000001</v>
      </c>
      <c r="J275" s="43">
        <v>66.92990107</v>
      </c>
      <c r="K275" s="43">
        <f t="shared" si="4"/>
        <v>-1.8060719300000017</v>
      </c>
      <c r="L275" s="70"/>
    </row>
    <row r="276" spans="2:12" x14ac:dyDescent="0.2">
      <c r="B276" s="33"/>
      <c r="C276" s="32"/>
      <c r="D276" s="41"/>
      <c r="E276" s="41"/>
      <c r="F276" s="50"/>
      <c r="G276" s="54">
        <v>112</v>
      </c>
      <c r="H276" s="55" t="s">
        <v>1566</v>
      </c>
      <c r="I276" s="51">
        <v>50.837834000000001</v>
      </c>
      <c r="J276" s="43">
        <v>49.361826660000006</v>
      </c>
      <c r="K276" s="43">
        <f t="shared" si="4"/>
        <v>-1.4760073399999953</v>
      </c>
      <c r="L276" s="70"/>
    </row>
    <row r="277" spans="2:12" x14ac:dyDescent="0.2">
      <c r="B277" s="33"/>
      <c r="C277" s="32"/>
      <c r="D277" s="41"/>
      <c r="E277" s="41"/>
      <c r="F277" s="50"/>
      <c r="G277" s="54">
        <v>121</v>
      </c>
      <c r="H277" s="55" t="s">
        <v>1627</v>
      </c>
      <c r="I277" s="51">
        <v>29.001563999999998</v>
      </c>
      <c r="J277" s="43">
        <v>56.112742410000003</v>
      </c>
      <c r="K277" s="43">
        <f t="shared" si="4"/>
        <v>27.111178410000004</v>
      </c>
      <c r="L277" s="70"/>
    </row>
    <row r="278" spans="2:12" x14ac:dyDescent="0.2">
      <c r="B278" s="33"/>
      <c r="C278" s="32"/>
      <c r="D278" s="41"/>
      <c r="E278" s="41"/>
      <c r="F278" s="50"/>
      <c r="G278" s="54">
        <v>123</v>
      </c>
      <c r="H278" s="55" t="s">
        <v>1628</v>
      </c>
      <c r="I278" s="51">
        <v>21.979004</v>
      </c>
      <c r="J278" s="43">
        <v>20.15217986</v>
      </c>
      <c r="K278" s="43">
        <f t="shared" si="4"/>
        <v>-1.8268241399999994</v>
      </c>
      <c r="L278" s="70"/>
    </row>
    <row r="279" spans="2:12" x14ac:dyDescent="0.2">
      <c r="B279" s="33"/>
      <c r="C279" s="32"/>
      <c r="D279" s="41"/>
      <c r="E279" s="41"/>
      <c r="F279" s="50"/>
      <c r="G279" s="54">
        <v>124</v>
      </c>
      <c r="H279" s="55" t="s">
        <v>1629</v>
      </c>
      <c r="I279" s="51">
        <v>19.13991</v>
      </c>
      <c r="J279" s="43">
        <v>22.954877320000001</v>
      </c>
      <c r="K279" s="43">
        <f t="shared" si="4"/>
        <v>3.8149673200000009</v>
      </c>
      <c r="L279" s="70"/>
    </row>
    <row r="280" spans="2:12" x14ac:dyDescent="0.2">
      <c r="B280" s="33"/>
      <c r="C280" s="32"/>
      <c r="D280" s="41"/>
      <c r="E280" s="41"/>
      <c r="F280" s="50"/>
      <c r="G280" s="54">
        <v>200</v>
      </c>
      <c r="H280" s="55" t="s">
        <v>1630</v>
      </c>
      <c r="I280" s="51">
        <v>1127.5579029999999</v>
      </c>
      <c r="J280" s="43">
        <v>1132.69047454</v>
      </c>
      <c r="K280" s="43">
        <f t="shared" si="4"/>
        <v>5.1325715400000718</v>
      </c>
      <c r="L280" s="70"/>
    </row>
    <row r="281" spans="2:12" x14ac:dyDescent="0.2">
      <c r="B281" s="33"/>
      <c r="C281" s="32"/>
      <c r="D281" s="41"/>
      <c r="E281" s="41"/>
      <c r="F281" s="50"/>
      <c r="G281" s="54">
        <v>210</v>
      </c>
      <c r="H281" s="55" t="s">
        <v>1631</v>
      </c>
      <c r="I281" s="51">
        <v>33.128940999999998</v>
      </c>
      <c r="J281" s="43">
        <v>234.38177814000002</v>
      </c>
      <c r="K281" s="43">
        <f t="shared" si="4"/>
        <v>201.25283714000003</v>
      </c>
      <c r="L281" s="70"/>
    </row>
    <row r="282" spans="2:12" x14ac:dyDescent="0.2">
      <c r="B282" s="33"/>
      <c r="C282" s="32"/>
      <c r="D282" s="41"/>
      <c r="E282" s="41"/>
      <c r="F282" s="50"/>
      <c r="G282" s="54">
        <v>211</v>
      </c>
      <c r="H282" s="55" t="s">
        <v>1632</v>
      </c>
      <c r="I282" s="51">
        <v>150.44783699999999</v>
      </c>
      <c r="J282" s="43">
        <v>144.08401941999998</v>
      </c>
      <c r="K282" s="43">
        <f t="shared" si="4"/>
        <v>-6.363817580000017</v>
      </c>
      <c r="L282" s="70"/>
    </row>
    <row r="283" spans="2:12" x14ac:dyDescent="0.2">
      <c r="B283" s="33"/>
      <c r="C283" s="32"/>
      <c r="D283" s="41"/>
      <c r="E283" s="41"/>
      <c r="F283" s="50"/>
      <c r="G283" s="54">
        <v>212</v>
      </c>
      <c r="H283" s="55" t="s">
        <v>1633</v>
      </c>
      <c r="I283" s="51">
        <v>228.37946199999999</v>
      </c>
      <c r="J283" s="43">
        <v>1804.2041853500002</v>
      </c>
      <c r="K283" s="43">
        <f t="shared" si="4"/>
        <v>1575.8247233500001</v>
      </c>
      <c r="L283" s="70"/>
    </row>
    <row r="284" spans="2:12" x14ac:dyDescent="0.2">
      <c r="B284" s="33"/>
      <c r="C284" s="32"/>
      <c r="D284" s="41"/>
      <c r="E284" s="41"/>
      <c r="F284" s="50"/>
      <c r="G284" s="54">
        <v>213</v>
      </c>
      <c r="H284" s="55" t="s">
        <v>1634</v>
      </c>
      <c r="I284" s="51">
        <v>2.0460319999999999</v>
      </c>
      <c r="J284" s="43">
        <v>2.7512600900000002</v>
      </c>
      <c r="K284" s="43">
        <f t="shared" si="4"/>
        <v>0.70522809000000031</v>
      </c>
      <c r="L284" s="70"/>
    </row>
    <row r="285" spans="2:12" x14ac:dyDescent="0.2">
      <c r="B285" s="33"/>
      <c r="C285" s="32"/>
      <c r="D285" s="41"/>
      <c r="E285" s="41"/>
      <c r="F285" s="50"/>
      <c r="G285" s="54">
        <v>300</v>
      </c>
      <c r="H285" s="55" t="s">
        <v>1635</v>
      </c>
      <c r="I285" s="51">
        <v>503.20679799999999</v>
      </c>
      <c r="J285" s="43">
        <v>445.08742763999999</v>
      </c>
      <c r="K285" s="43">
        <f t="shared" si="4"/>
        <v>-58.119370360000005</v>
      </c>
      <c r="L285" s="70"/>
    </row>
    <row r="286" spans="2:12" x14ac:dyDescent="0.2">
      <c r="B286" s="33"/>
      <c r="C286" s="32"/>
      <c r="D286" s="41"/>
      <c r="E286" s="41"/>
      <c r="F286" s="50"/>
      <c r="G286" s="54">
        <v>310</v>
      </c>
      <c r="H286" s="55" t="s">
        <v>1636</v>
      </c>
      <c r="I286" s="51">
        <v>17.470863000000001</v>
      </c>
      <c r="J286" s="43">
        <v>289.15224612000003</v>
      </c>
      <c r="K286" s="43">
        <f t="shared" si="4"/>
        <v>271.68138312000002</v>
      </c>
      <c r="L286" s="70"/>
    </row>
    <row r="287" spans="2:12" x14ac:dyDescent="0.2">
      <c r="B287" s="33"/>
      <c r="C287" s="32"/>
      <c r="D287" s="41"/>
      <c r="E287" s="41"/>
      <c r="F287" s="50"/>
      <c r="G287" s="54">
        <v>311</v>
      </c>
      <c r="H287" s="55" t="s">
        <v>1637</v>
      </c>
      <c r="I287" s="51">
        <v>137.652592</v>
      </c>
      <c r="J287" s="43">
        <v>63.288317999999997</v>
      </c>
      <c r="K287" s="43">
        <f t="shared" si="4"/>
        <v>-74.364273999999995</v>
      </c>
      <c r="L287" s="70"/>
    </row>
    <row r="288" spans="2:12" x14ac:dyDescent="0.2">
      <c r="B288" s="33"/>
      <c r="C288" s="32"/>
      <c r="D288" s="41"/>
      <c r="E288" s="41"/>
      <c r="F288" s="50"/>
      <c r="G288" s="54">
        <v>400</v>
      </c>
      <c r="H288" s="55" t="s">
        <v>1638</v>
      </c>
      <c r="I288" s="51">
        <v>1112.5344829999999</v>
      </c>
      <c r="J288" s="43">
        <v>1017.4075828400009</v>
      </c>
      <c r="K288" s="43">
        <f t="shared" si="4"/>
        <v>-95.126900159998968</v>
      </c>
      <c r="L288" s="70"/>
    </row>
    <row r="289" spans="2:12" x14ac:dyDescent="0.2">
      <c r="B289" s="33"/>
      <c r="C289" s="32"/>
      <c r="D289" s="41"/>
      <c r="E289" s="41"/>
      <c r="F289" s="50"/>
      <c r="G289" s="54">
        <v>411</v>
      </c>
      <c r="H289" s="55" t="s">
        <v>1639</v>
      </c>
      <c r="I289" s="51">
        <v>211.030947</v>
      </c>
      <c r="J289" s="43">
        <v>606.98590202999981</v>
      </c>
      <c r="K289" s="43">
        <f t="shared" si="4"/>
        <v>395.95495502999984</v>
      </c>
      <c r="L289" s="70"/>
    </row>
    <row r="290" spans="2:12" x14ac:dyDescent="0.2">
      <c r="B290" s="33"/>
      <c r="C290" s="32"/>
      <c r="D290" s="41"/>
      <c r="E290" s="41"/>
      <c r="F290" s="50"/>
      <c r="G290" s="54">
        <v>412</v>
      </c>
      <c r="H290" s="55" t="s">
        <v>1640</v>
      </c>
      <c r="I290" s="51">
        <v>15.668815</v>
      </c>
      <c r="J290" s="43">
        <v>179.25748577999997</v>
      </c>
      <c r="K290" s="43">
        <f t="shared" si="4"/>
        <v>163.58867077999997</v>
      </c>
      <c r="L290" s="70"/>
    </row>
    <row r="291" spans="2:12" x14ac:dyDescent="0.2">
      <c r="B291" s="33"/>
      <c r="C291" s="32"/>
      <c r="D291" s="41"/>
      <c r="E291" s="41"/>
      <c r="F291" s="50"/>
      <c r="G291" s="54">
        <v>413</v>
      </c>
      <c r="H291" s="55" t="s">
        <v>1641</v>
      </c>
      <c r="I291" s="51">
        <v>13.111879</v>
      </c>
      <c r="J291" s="43">
        <v>223.41637218</v>
      </c>
      <c r="K291" s="43">
        <f t="shared" si="4"/>
        <v>210.30449318000001</v>
      </c>
      <c r="L291" s="70"/>
    </row>
    <row r="292" spans="2:12" x14ac:dyDescent="0.2">
      <c r="B292" s="33"/>
      <c r="C292" s="32"/>
      <c r="D292" s="41"/>
      <c r="E292" s="41"/>
      <c r="F292" s="50"/>
      <c r="G292" s="54">
        <v>600</v>
      </c>
      <c r="H292" s="55" t="s">
        <v>1468</v>
      </c>
      <c r="I292" s="51">
        <v>47.425463000000001</v>
      </c>
      <c r="J292" s="43">
        <v>54.407420080000001</v>
      </c>
      <c r="K292" s="43">
        <f t="shared" si="4"/>
        <v>6.9819570800000008</v>
      </c>
      <c r="L292" s="70"/>
    </row>
    <row r="293" spans="2:12" x14ac:dyDescent="0.2">
      <c r="B293" s="33"/>
      <c r="C293" s="32"/>
      <c r="D293" s="41"/>
      <c r="E293" s="41"/>
      <c r="F293" s="50"/>
      <c r="G293" s="54">
        <v>610</v>
      </c>
      <c r="H293" s="55" t="s">
        <v>1642</v>
      </c>
      <c r="I293" s="51">
        <v>122.17137</v>
      </c>
      <c r="J293" s="43">
        <v>233.03700429000003</v>
      </c>
      <c r="K293" s="43">
        <f t="shared" si="4"/>
        <v>110.86563429000003</v>
      </c>
      <c r="L293" s="70"/>
    </row>
    <row r="294" spans="2:12" x14ac:dyDescent="0.2">
      <c r="B294" s="33"/>
      <c r="C294" s="32"/>
      <c r="D294" s="41"/>
      <c r="E294" s="41"/>
      <c r="F294" s="50"/>
      <c r="G294" s="54">
        <v>611</v>
      </c>
      <c r="H294" s="55" t="s">
        <v>1582</v>
      </c>
      <c r="I294" s="51">
        <v>258.34080899999998</v>
      </c>
      <c r="J294" s="43">
        <v>559.39441521000026</v>
      </c>
      <c r="K294" s="43">
        <f t="shared" si="4"/>
        <v>301.05360621000028</v>
      </c>
      <c r="L294" s="70"/>
    </row>
    <row r="295" spans="2:12" x14ac:dyDescent="0.2">
      <c r="B295" s="33"/>
      <c r="C295" s="32"/>
      <c r="D295" s="41"/>
      <c r="E295" s="41"/>
      <c r="F295" s="50"/>
      <c r="G295" s="54">
        <v>612</v>
      </c>
      <c r="H295" s="55" t="s">
        <v>1643</v>
      </c>
      <c r="I295" s="51">
        <v>61.171585999999998</v>
      </c>
      <c r="J295" s="43">
        <v>62.753636069999999</v>
      </c>
      <c r="K295" s="43">
        <f t="shared" si="4"/>
        <v>1.5820500700000011</v>
      </c>
      <c r="L295" s="70"/>
    </row>
    <row r="296" spans="2:12" x14ac:dyDescent="0.2">
      <c r="B296" s="33"/>
      <c r="C296" s="32"/>
      <c r="D296" s="41"/>
      <c r="E296" s="41"/>
      <c r="F296" s="50"/>
      <c r="G296" s="54">
        <v>613</v>
      </c>
      <c r="H296" s="55" t="s">
        <v>1644</v>
      </c>
      <c r="I296" s="51">
        <v>324.68611900000002</v>
      </c>
      <c r="J296" s="43">
        <v>498.98229321000008</v>
      </c>
      <c r="K296" s="43">
        <f t="shared" si="4"/>
        <v>174.29617421000006</v>
      </c>
      <c r="L296" s="70"/>
    </row>
    <row r="297" spans="2:12" x14ac:dyDescent="0.2">
      <c r="B297" s="33"/>
      <c r="C297" s="32"/>
      <c r="D297" s="41"/>
      <c r="E297" s="41"/>
      <c r="F297" s="50"/>
      <c r="G297" s="54">
        <v>614</v>
      </c>
      <c r="H297" s="55" t="s">
        <v>1645</v>
      </c>
      <c r="I297" s="51">
        <v>138.247659</v>
      </c>
      <c r="J297" s="43">
        <v>144.55330368000003</v>
      </c>
      <c r="K297" s="43">
        <f t="shared" si="4"/>
        <v>6.3056446800000288</v>
      </c>
      <c r="L297" s="70"/>
    </row>
    <row r="298" spans="2:12" x14ac:dyDescent="0.2">
      <c r="B298" s="33"/>
      <c r="C298" s="32"/>
      <c r="D298" s="41"/>
      <c r="E298" s="41"/>
      <c r="F298" s="50"/>
      <c r="G298" s="54">
        <v>615</v>
      </c>
      <c r="H298" s="55" t="s">
        <v>1469</v>
      </c>
      <c r="I298" s="51">
        <v>20.335802999999999</v>
      </c>
      <c r="J298" s="43">
        <v>21.725755170000003</v>
      </c>
      <c r="K298" s="43">
        <f t="shared" si="4"/>
        <v>1.3899521700000044</v>
      </c>
      <c r="L298" s="70"/>
    </row>
    <row r="299" spans="2:12" x14ac:dyDescent="0.2">
      <c r="B299" s="33"/>
      <c r="C299" s="32"/>
      <c r="D299" s="41"/>
      <c r="E299" s="41"/>
      <c r="F299" s="50"/>
      <c r="G299" s="54">
        <v>800</v>
      </c>
      <c r="H299" s="55" t="s">
        <v>1646</v>
      </c>
      <c r="I299" s="51">
        <v>63.738306000000001</v>
      </c>
      <c r="J299" s="43">
        <v>93.969023239999999</v>
      </c>
      <c r="K299" s="43">
        <f t="shared" si="4"/>
        <v>30.230717239999997</v>
      </c>
      <c r="L299" s="70"/>
    </row>
    <row r="300" spans="2:12" x14ac:dyDescent="0.2">
      <c r="B300" s="33"/>
      <c r="C300" s="32"/>
      <c r="D300" s="41"/>
      <c r="E300" s="41"/>
      <c r="F300" s="50"/>
      <c r="G300" s="54">
        <v>810</v>
      </c>
      <c r="H300" s="55" t="s">
        <v>1647</v>
      </c>
      <c r="I300" s="51">
        <v>16.826252</v>
      </c>
      <c r="J300" s="43">
        <v>16.60977115</v>
      </c>
      <c r="K300" s="43">
        <f t="shared" si="4"/>
        <v>-0.21648084999999995</v>
      </c>
      <c r="L300" s="70"/>
    </row>
    <row r="301" spans="2:12" x14ac:dyDescent="0.2">
      <c r="B301" s="33"/>
      <c r="C301" s="32"/>
      <c r="D301" s="41"/>
      <c r="E301" s="41"/>
      <c r="F301" s="50"/>
      <c r="G301" s="54">
        <v>811</v>
      </c>
      <c r="H301" s="55" t="s">
        <v>1648</v>
      </c>
      <c r="I301" s="51">
        <v>867.72001799999998</v>
      </c>
      <c r="J301" s="43">
        <v>1272.5731404499998</v>
      </c>
      <c r="K301" s="43">
        <f t="shared" si="4"/>
        <v>404.85312244999977</v>
      </c>
      <c r="L301" s="70"/>
    </row>
    <row r="302" spans="2:12" x14ac:dyDescent="0.2">
      <c r="B302" s="33"/>
      <c r="C302" s="32"/>
      <c r="D302" s="41"/>
      <c r="E302" s="41"/>
      <c r="F302" s="50"/>
      <c r="G302" s="54">
        <v>812</v>
      </c>
      <c r="H302" s="55" t="s">
        <v>1649</v>
      </c>
      <c r="I302" s="51">
        <v>13.651453</v>
      </c>
      <c r="J302" s="43">
        <v>14.993676070000001</v>
      </c>
      <c r="K302" s="43">
        <f t="shared" si="4"/>
        <v>1.3422230700000011</v>
      </c>
      <c r="L302" s="70"/>
    </row>
    <row r="303" spans="2:12" ht="25.5" x14ac:dyDescent="0.2">
      <c r="B303" s="33"/>
      <c r="C303" s="32"/>
      <c r="D303" s="41"/>
      <c r="E303" s="41"/>
      <c r="F303" s="50"/>
      <c r="G303" s="54">
        <v>813</v>
      </c>
      <c r="H303" s="55" t="s">
        <v>1650</v>
      </c>
      <c r="I303" s="51">
        <v>8.0558029999999992</v>
      </c>
      <c r="J303" s="43">
        <v>8.9248738000000003</v>
      </c>
      <c r="K303" s="43">
        <f t="shared" si="4"/>
        <v>0.86907080000000114</v>
      </c>
      <c r="L303" s="70"/>
    </row>
    <row r="304" spans="2:12" ht="14.25" x14ac:dyDescent="0.2">
      <c r="B304" s="33"/>
      <c r="C304" s="32"/>
      <c r="D304" s="41"/>
      <c r="E304" s="41"/>
      <c r="F304" s="52" t="s">
        <v>44</v>
      </c>
      <c r="G304" s="57"/>
      <c r="H304" s="56"/>
      <c r="I304" s="34">
        <v>508.05494900000002</v>
      </c>
      <c r="J304" s="34">
        <v>786.77834233999999</v>
      </c>
      <c r="K304" s="34">
        <f t="shared" si="4"/>
        <v>278.72339333999997</v>
      </c>
      <c r="L304" s="70"/>
    </row>
    <row r="305" spans="2:12" ht="25.5" x14ac:dyDescent="0.2">
      <c r="B305" s="33"/>
      <c r="C305" s="32"/>
      <c r="D305" s="41"/>
      <c r="E305" s="41"/>
      <c r="F305" s="50"/>
      <c r="G305" s="54" t="s">
        <v>85</v>
      </c>
      <c r="H305" s="55" t="s">
        <v>86</v>
      </c>
      <c r="I305" s="51">
        <v>43.68224</v>
      </c>
      <c r="J305" s="43">
        <v>43.866521159999998</v>
      </c>
      <c r="K305" s="43">
        <f t="shared" si="4"/>
        <v>0.18428115999999761</v>
      </c>
      <c r="L305" s="70"/>
    </row>
    <row r="306" spans="2:12" ht="25.5" x14ac:dyDescent="0.2">
      <c r="B306" s="33"/>
      <c r="C306" s="32"/>
      <c r="D306" s="41"/>
      <c r="E306" s="41"/>
      <c r="F306" s="50"/>
      <c r="G306" s="54" t="s">
        <v>87</v>
      </c>
      <c r="H306" s="55" t="s">
        <v>88</v>
      </c>
      <c r="I306" s="51">
        <v>16.738050000000001</v>
      </c>
      <c r="J306" s="43">
        <v>16.820761770000001</v>
      </c>
      <c r="K306" s="43">
        <f t="shared" si="4"/>
        <v>8.2711769999999518E-2</v>
      </c>
      <c r="L306" s="70"/>
    </row>
    <row r="307" spans="2:12" x14ac:dyDescent="0.2">
      <c r="B307" s="33"/>
      <c r="C307" s="32"/>
      <c r="D307" s="41"/>
      <c r="E307" s="41"/>
      <c r="F307" s="50"/>
      <c r="G307" s="54" t="s">
        <v>55</v>
      </c>
      <c r="H307" s="55" t="s">
        <v>89</v>
      </c>
      <c r="I307" s="51">
        <v>12.586071</v>
      </c>
      <c r="J307" s="43">
        <v>12.731786139999999</v>
      </c>
      <c r="K307" s="43">
        <f t="shared" si="4"/>
        <v>0.1457151399999983</v>
      </c>
      <c r="L307" s="70"/>
    </row>
    <row r="308" spans="2:12" x14ac:dyDescent="0.2">
      <c r="B308" s="33"/>
      <c r="C308" s="32"/>
      <c r="D308" s="41"/>
      <c r="E308" s="41"/>
      <c r="F308" s="50"/>
      <c r="G308" s="54" t="s">
        <v>90</v>
      </c>
      <c r="H308" s="55" t="s">
        <v>91</v>
      </c>
      <c r="I308" s="51">
        <v>64.119663000000003</v>
      </c>
      <c r="J308" s="43">
        <v>103.69682442000001</v>
      </c>
      <c r="K308" s="43">
        <f t="shared" si="4"/>
        <v>39.57716142000001</v>
      </c>
      <c r="L308" s="70"/>
    </row>
    <row r="309" spans="2:12" x14ac:dyDescent="0.2">
      <c r="B309" s="33"/>
      <c r="C309" s="32"/>
      <c r="D309" s="41"/>
      <c r="E309" s="41"/>
      <c r="F309" s="50"/>
      <c r="G309" s="54" t="s">
        <v>57</v>
      </c>
      <c r="H309" s="55" t="s">
        <v>92</v>
      </c>
      <c r="I309" s="51">
        <v>370.92892499999999</v>
      </c>
      <c r="J309" s="43">
        <v>609.66244885000003</v>
      </c>
      <c r="K309" s="43">
        <f t="shared" si="4"/>
        <v>238.73352385000004</v>
      </c>
      <c r="L309" s="70"/>
    </row>
    <row r="310" spans="2:12" ht="14.25" x14ac:dyDescent="0.2">
      <c r="B310" s="33"/>
      <c r="C310" s="32"/>
      <c r="D310" s="64">
        <v>6</v>
      </c>
      <c r="E310" s="35" t="s">
        <v>93</v>
      </c>
      <c r="F310" s="65"/>
      <c r="G310" s="66"/>
      <c r="H310" s="67"/>
      <c r="I310" s="68">
        <v>19254.282007000002</v>
      </c>
      <c r="J310" s="68">
        <v>23931.52464453</v>
      </c>
      <c r="K310" s="68">
        <f t="shared" si="4"/>
        <v>4677.2426375299983</v>
      </c>
      <c r="L310" s="70"/>
    </row>
    <row r="311" spans="2:12" ht="14.25" x14ac:dyDescent="0.2">
      <c r="B311" s="33"/>
      <c r="C311" s="32"/>
      <c r="D311" s="41"/>
      <c r="E311" s="41"/>
      <c r="F311" s="52" t="s">
        <v>2</v>
      </c>
      <c r="G311" s="57"/>
      <c r="H311" s="56"/>
      <c r="I311" s="34">
        <v>3118.0324970000001</v>
      </c>
      <c r="J311" s="34">
        <v>4325.5015522999993</v>
      </c>
      <c r="K311" s="34">
        <f t="shared" si="4"/>
        <v>1207.4690552999991</v>
      </c>
      <c r="L311" s="70"/>
    </row>
    <row r="312" spans="2:12" x14ac:dyDescent="0.2">
      <c r="B312" s="33"/>
      <c r="C312" s="32"/>
      <c r="D312" s="41"/>
      <c r="E312" s="41"/>
      <c r="F312" s="50"/>
      <c r="G312" s="54">
        <v>100</v>
      </c>
      <c r="H312" s="55" t="s">
        <v>1564</v>
      </c>
      <c r="I312" s="51">
        <v>85.039966000000007</v>
      </c>
      <c r="J312" s="43">
        <v>96.938173139999975</v>
      </c>
      <c r="K312" s="43">
        <f t="shared" si="4"/>
        <v>11.898207139999968</v>
      </c>
      <c r="L312" s="70"/>
    </row>
    <row r="313" spans="2:12" x14ac:dyDescent="0.2">
      <c r="B313" s="33"/>
      <c r="C313" s="32"/>
      <c r="D313" s="41"/>
      <c r="E313" s="41"/>
      <c r="F313" s="50"/>
      <c r="G313" s="54">
        <v>110</v>
      </c>
      <c r="H313" s="55" t="s">
        <v>1651</v>
      </c>
      <c r="I313" s="51">
        <v>99.814321000000007</v>
      </c>
      <c r="J313" s="43">
        <v>127.43229991999998</v>
      </c>
      <c r="K313" s="43">
        <f t="shared" si="4"/>
        <v>27.61797891999997</v>
      </c>
      <c r="L313" s="70"/>
    </row>
    <row r="314" spans="2:12" x14ac:dyDescent="0.2">
      <c r="B314" s="33"/>
      <c r="C314" s="32"/>
      <c r="D314" s="41"/>
      <c r="E314" s="41"/>
      <c r="F314" s="50"/>
      <c r="G314" s="54">
        <v>111</v>
      </c>
      <c r="H314" s="55" t="s">
        <v>1652</v>
      </c>
      <c r="I314" s="51">
        <v>21.726485</v>
      </c>
      <c r="J314" s="43">
        <v>17.290714340000005</v>
      </c>
      <c r="K314" s="43">
        <f t="shared" si="4"/>
        <v>-4.4357706599999958</v>
      </c>
      <c r="L314" s="70"/>
    </row>
    <row r="315" spans="2:12" x14ac:dyDescent="0.2">
      <c r="B315" s="33"/>
      <c r="C315" s="32"/>
      <c r="D315" s="41"/>
      <c r="E315" s="41"/>
      <c r="F315" s="50"/>
      <c r="G315" s="54">
        <v>112</v>
      </c>
      <c r="H315" s="55" t="s">
        <v>1653</v>
      </c>
      <c r="I315" s="51">
        <v>161.415314</v>
      </c>
      <c r="J315" s="43">
        <v>168.11662523000001</v>
      </c>
      <c r="K315" s="43">
        <f t="shared" si="4"/>
        <v>6.7013112300000159</v>
      </c>
      <c r="L315" s="70"/>
    </row>
    <row r="316" spans="2:12" x14ac:dyDescent="0.2">
      <c r="B316" s="33"/>
      <c r="C316" s="32"/>
      <c r="D316" s="41"/>
      <c r="E316" s="41"/>
      <c r="F316" s="50"/>
      <c r="G316" s="54">
        <v>113</v>
      </c>
      <c r="H316" s="55" t="s">
        <v>1469</v>
      </c>
      <c r="I316" s="51">
        <v>45.802463000000003</v>
      </c>
      <c r="J316" s="43">
        <v>47.092198840000016</v>
      </c>
      <c r="K316" s="43">
        <f t="shared" si="4"/>
        <v>1.289735840000013</v>
      </c>
      <c r="L316" s="70"/>
    </row>
    <row r="317" spans="2:12" x14ac:dyDescent="0.2">
      <c r="B317" s="33"/>
      <c r="C317" s="32"/>
      <c r="D317" s="41"/>
      <c r="E317" s="41"/>
      <c r="F317" s="50"/>
      <c r="G317" s="54">
        <v>200</v>
      </c>
      <c r="H317" s="55" t="s">
        <v>1654</v>
      </c>
      <c r="I317" s="51">
        <v>68.109566000000001</v>
      </c>
      <c r="J317" s="43">
        <v>69.563999419999988</v>
      </c>
      <c r="K317" s="43">
        <f t="shared" si="4"/>
        <v>1.4544334199999867</v>
      </c>
      <c r="L317" s="70"/>
    </row>
    <row r="318" spans="2:12" x14ac:dyDescent="0.2">
      <c r="B318" s="33"/>
      <c r="C318" s="32"/>
      <c r="D318" s="41"/>
      <c r="E318" s="41"/>
      <c r="F318" s="50"/>
      <c r="G318" s="54">
        <v>210</v>
      </c>
      <c r="H318" s="55" t="s">
        <v>1655</v>
      </c>
      <c r="I318" s="51">
        <v>63.550569000000003</v>
      </c>
      <c r="J318" s="43">
        <v>70.173452640000022</v>
      </c>
      <c r="K318" s="43">
        <f t="shared" si="4"/>
        <v>6.6228836400000191</v>
      </c>
      <c r="L318" s="70"/>
    </row>
    <row r="319" spans="2:12" x14ac:dyDescent="0.2">
      <c r="B319" s="33"/>
      <c r="C319" s="32"/>
      <c r="D319" s="41"/>
      <c r="E319" s="41"/>
      <c r="F319" s="50"/>
      <c r="G319" s="54">
        <v>211</v>
      </c>
      <c r="H319" s="55" t="s">
        <v>1656</v>
      </c>
      <c r="I319" s="51">
        <v>62.008946999999999</v>
      </c>
      <c r="J319" s="43">
        <v>63.404745569999996</v>
      </c>
      <c r="K319" s="43">
        <f t="shared" si="4"/>
        <v>1.3957985699999966</v>
      </c>
      <c r="L319" s="70"/>
    </row>
    <row r="320" spans="2:12" x14ac:dyDescent="0.2">
      <c r="B320" s="33"/>
      <c r="C320" s="32"/>
      <c r="D320" s="41"/>
      <c r="E320" s="41"/>
      <c r="F320" s="50"/>
      <c r="G320" s="54">
        <v>212</v>
      </c>
      <c r="H320" s="55" t="s">
        <v>1657</v>
      </c>
      <c r="I320" s="51">
        <v>41.024532999999998</v>
      </c>
      <c r="J320" s="43">
        <v>41.401651749999992</v>
      </c>
      <c r="K320" s="43">
        <f t="shared" si="4"/>
        <v>0.37711874999999395</v>
      </c>
      <c r="L320" s="70"/>
    </row>
    <row r="321" spans="2:12" x14ac:dyDescent="0.2">
      <c r="B321" s="33"/>
      <c r="C321" s="32"/>
      <c r="D321" s="41"/>
      <c r="E321" s="41"/>
      <c r="F321" s="50"/>
      <c r="G321" s="54">
        <v>213</v>
      </c>
      <c r="H321" s="55" t="s">
        <v>1658</v>
      </c>
      <c r="I321" s="51">
        <v>49.667048000000001</v>
      </c>
      <c r="J321" s="43">
        <v>47.499921429999986</v>
      </c>
      <c r="K321" s="43">
        <f t="shared" si="4"/>
        <v>-2.1671265700000149</v>
      </c>
      <c r="L321" s="70"/>
    </row>
    <row r="322" spans="2:12" x14ac:dyDescent="0.2">
      <c r="B322" s="33"/>
      <c r="C322" s="32"/>
      <c r="D322" s="41"/>
      <c r="E322" s="41"/>
      <c r="F322" s="50"/>
      <c r="G322" s="54">
        <v>214</v>
      </c>
      <c r="H322" s="55" t="s">
        <v>1659</v>
      </c>
      <c r="I322" s="51">
        <v>41.866475999999999</v>
      </c>
      <c r="J322" s="43">
        <v>40.250556059999994</v>
      </c>
      <c r="K322" s="43">
        <f t="shared" ref="K322:K385" si="5">+J322-I322</f>
        <v>-1.6159199400000048</v>
      </c>
      <c r="L322" s="70"/>
    </row>
    <row r="323" spans="2:12" x14ac:dyDescent="0.2">
      <c r="B323" s="33"/>
      <c r="C323" s="32"/>
      <c r="D323" s="41"/>
      <c r="E323" s="41"/>
      <c r="F323" s="50"/>
      <c r="G323" s="54">
        <v>215</v>
      </c>
      <c r="H323" s="55" t="s">
        <v>1660</v>
      </c>
      <c r="I323" s="51">
        <v>187.27820199999999</v>
      </c>
      <c r="J323" s="43">
        <v>85.377503369999985</v>
      </c>
      <c r="K323" s="43">
        <f t="shared" si="5"/>
        <v>-101.90069863000001</v>
      </c>
      <c r="L323" s="70"/>
    </row>
    <row r="324" spans="2:12" x14ac:dyDescent="0.2">
      <c r="B324" s="33"/>
      <c r="C324" s="32"/>
      <c r="D324" s="41"/>
      <c r="E324" s="41"/>
      <c r="F324" s="50"/>
      <c r="G324" s="54">
        <v>300</v>
      </c>
      <c r="H324" s="55" t="s">
        <v>1661</v>
      </c>
      <c r="I324" s="51">
        <v>42.321696000000003</v>
      </c>
      <c r="J324" s="43">
        <v>44.535373299999996</v>
      </c>
      <c r="K324" s="43">
        <f t="shared" si="5"/>
        <v>2.2136772999999934</v>
      </c>
      <c r="L324" s="70"/>
    </row>
    <row r="325" spans="2:12" x14ac:dyDescent="0.2">
      <c r="B325" s="33"/>
      <c r="C325" s="32"/>
      <c r="D325" s="41"/>
      <c r="E325" s="41"/>
      <c r="F325" s="50"/>
      <c r="G325" s="54">
        <v>310</v>
      </c>
      <c r="H325" s="55" t="s">
        <v>1662</v>
      </c>
      <c r="I325" s="51">
        <v>53.568434000000003</v>
      </c>
      <c r="J325" s="43">
        <v>55.625695459999996</v>
      </c>
      <c r="K325" s="43">
        <f t="shared" si="5"/>
        <v>2.0572614599999923</v>
      </c>
      <c r="L325" s="70"/>
    </row>
    <row r="326" spans="2:12" x14ac:dyDescent="0.2">
      <c r="B326" s="33"/>
      <c r="C326" s="32"/>
      <c r="D326" s="41"/>
      <c r="E326" s="41"/>
      <c r="F326" s="50"/>
      <c r="G326" s="54">
        <v>311</v>
      </c>
      <c r="H326" s="55" t="s">
        <v>1663</v>
      </c>
      <c r="I326" s="51">
        <v>57.812533000000002</v>
      </c>
      <c r="J326" s="43">
        <v>58.73564357999998</v>
      </c>
      <c r="K326" s="43">
        <f t="shared" si="5"/>
        <v>0.92311057999997814</v>
      </c>
      <c r="L326" s="70"/>
    </row>
    <row r="327" spans="2:12" x14ac:dyDescent="0.2">
      <c r="B327" s="33"/>
      <c r="C327" s="32"/>
      <c r="D327" s="41"/>
      <c r="E327" s="41"/>
      <c r="F327" s="50"/>
      <c r="G327" s="54">
        <v>312</v>
      </c>
      <c r="H327" s="55" t="s">
        <v>1664</v>
      </c>
      <c r="I327" s="51">
        <v>37.024800999999997</v>
      </c>
      <c r="J327" s="43">
        <v>32.69782647000001</v>
      </c>
      <c r="K327" s="43">
        <f t="shared" si="5"/>
        <v>-4.3269745299999869</v>
      </c>
      <c r="L327" s="70"/>
    </row>
    <row r="328" spans="2:12" x14ac:dyDescent="0.2">
      <c r="B328" s="33"/>
      <c r="C328" s="32"/>
      <c r="D328" s="41"/>
      <c r="E328" s="41"/>
      <c r="F328" s="50"/>
      <c r="G328" s="54">
        <v>313</v>
      </c>
      <c r="H328" s="55" t="s">
        <v>1665</v>
      </c>
      <c r="I328" s="51">
        <v>72.454592000000005</v>
      </c>
      <c r="J328" s="43">
        <v>1068.70022574</v>
      </c>
      <c r="K328" s="43">
        <f t="shared" si="5"/>
        <v>996.2456337399999</v>
      </c>
      <c r="L328" s="70"/>
    </row>
    <row r="329" spans="2:12" x14ac:dyDescent="0.2">
      <c r="B329" s="33"/>
      <c r="C329" s="32"/>
      <c r="D329" s="41"/>
      <c r="E329" s="41"/>
      <c r="F329" s="50"/>
      <c r="G329" s="54">
        <v>314</v>
      </c>
      <c r="H329" s="55" t="s">
        <v>1666</v>
      </c>
      <c r="I329" s="51">
        <v>46.777749999999997</v>
      </c>
      <c r="J329" s="43">
        <v>45.624713880000009</v>
      </c>
      <c r="K329" s="43">
        <f t="shared" si="5"/>
        <v>-1.1530361199999888</v>
      </c>
      <c r="L329" s="70"/>
    </row>
    <row r="330" spans="2:12" x14ac:dyDescent="0.2">
      <c r="B330" s="33"/>
      <c r="C330" s="32"/>
      <c r="D330" s="41"/>
      <c r="E330" s="41"/>
      <c r="F330" s="50"/>
      <c r="G330" s="54">
        <v>400</v>
      </c>
      <c r="H330" s="55" t="s">
        <v>1667</v>
      </c>
      <c r="I330" s="51">
        <v>65.547752000000003</v>
      </c>
      <c r="J330" s="43">
        <v>63.153081139999998</v>
      </c>
      <c r="K330" s="43">
        <f t="shared" si="5"/>
        <v>-2.3946708600000051</v>
      </c>
      <c r="L330" s="70"/>
    </row>
    <row r="331" spans="2:12" x14ac:dyDescent="0.2">
      <c r="B331" s="33"/>
      <c r="C331" s="32"/>
      <c r="D331" s="41"/>
      <c r="E331" s="41"/>
      <c r="F331" s="50"/>
      <c r="G331" s="54">
        <v>410</v>
      </c>
      <c r="H331" s="55" t="s">
        <v>1668</v>
      </c>
      <c r="I331" s="51">
        <v>62.716391999999999</v>
      </c>
      <c r="J331" s="43">
        <v>66.349603700000003</v>
      </c>
      <c r="K331" s="43">
        <f t="shared" si="5"/>
        <v>3.6332117000000039</v>
      </c>
      <c r="L331" s="70"/>
    </row>
    <row r="332" spans="2:12" x14ac:dyDescent="0.2">
      <c r="B332" s="33"/>
      <c r="C332" s="32"/>
      <c r="D332" s="41"/>
      <c r="E332" s="41"/>
      <c r="F332" s="50"/>
      <c r="G332" s="54">
        <v>411</v>
      </c>
      <c r="H332" s="55" t="s">
        <v>1669</v>
      </c>
      <c r="I332" s="51">
        <v>124.46807800000001</v>
      </c>
      <c r="J332" s="43">
        <v>146.20846786999999</v>
      </c>
      <c r="K332" s="43">
        <f t="shared" si="5"/>
        <v>21.740389869999987</v>
      </c>
      <c r="L332" s="70"/>
    </row>
    <row r="333" spans="2:12" x14ac:dyDescent="0.2">
      <c r="B333" s="33"/>
      <c r="C333" s="32"/>
      <c r="D333" s="41"/>
      <c r="E333" s="41"/>
      <c r="F333" s="50"/>
      <c r="G333" s="54">
        <v>412</v>
      </c>
      <c r="H333" s="55" t="s">
        <v>1670</v>
      </c>
      <c r="I333" s="51">
        <v>59.343967999999997</v>
      </c>
      <c r="J333" s="43">
        <v>59.569620139999969</v>
      </c>
      <c r="K333" s="43">
        <f t="shared" si="5"/>
        <v>0.22565213999997269</v>
      </c>
      <c r="L333" s="70"/>
    </row>
    <row r="334" spans="2:12" x14ac:dyDescent="0.2">
      <c r="B334" s="33"/>
      <c r="C334" s="32"/>
      <c r="D334" s="41"/>
      <c r="E334" s="41"/>
      <c r="F334" s="50"/>
      <c r="G334" s="54">
        <v>415</v>
      </c>
      <c r="H334" s="55" t="s">
        <v>1671</v>
      </c>
      <c r="I334" s="51">
        <v>68.011273000000003</v>
      </c>
      <c r="J334" s="43">
        <v>63.30939893</v>
      </c>
      <c r="K334" s="43">
        <f t="shared" si="5"/>
        <v>-4.7018740700000023</v>
      </c>
      <c r="L334" s="70"/>
    </row>
    <row r="335" spans="2:12" x14ac:dyDescent="0.2">
      <c r="B335" s="33"/>
      <c r="C335" s="32"/>
      <c r="D335" s="41"/>
      <c r="E335" s="41"/>
      <c r="F335" s="50"/>
      <c r="G335" s="54">
        <v>416</v>
      </c>
      <c r="H335" s="55" t="s">
        <v>1672</v>
      </c>
      <c r="I335" s="51">
        <v>59.118816000000002</v>
      </c>
      <c r="J335" s="43">
        <v>59.59254104</v>
      </c>
      <c r="K335" s="43">
        <f t="shared" si="5"/>
        <v>0.47372503999999793</v>
      </c>
      <c r="L335" s="70"/>
    </row>
    <row r="336" spans="2:12" x14ac:dyDescent="0.2">
      <c r="B336" s="33"/>
      <c r="C336" s="32"/>
      <c r="D336" s="41"/>
      <c r="E336" s="41"/>
      <c r="F336" s="50"/>
      <c r="G336" s="54">
        <v>418</v>
      </c>
      <c r="H336" s="55" t="s">
        <v>1673</v>
      </c>
      <c r="I336" s="51">
        <v>27.548535000000001</v>
      </c>
      <c r="J336" s="43">
        <v>24.743725199999993</v>
      </c>
      <c r="K336" s="43">
        <f t="shared" si="5"/>
        <v>-2.8048098000000081</v>
      </c>
      <c r="L336" s="70"/>
    </row>
    <row r="337" spans="2:12" x14ac:dyDescent="0.2">
      <c r="B337" s="33"/>
      <c r="C337" s="32"/>
      <c r="D337" s="41"/>
      <c r="E337" s="41"/>
      <c r="F337" s="50"/>
      <c r="G337" s="54">
        <v>419</v>
      </c>
      <c r="H337" s="55" t="s">
        <v>1674</v>
      </c>
      <c r="I337" s="51">
        <v>41.230688999999998</v>
      </c>
      <c r="J337" s="43">
        <v>42.273252009999993</v>
      </c>
      <c r="K337" s="43">
        <f t="shared" si="5"/>
        <v>1.042563009999995</v>
      </c>
      <c r="L337" s="70"/>
    </row>
    <row r="338" spans="2:12" x14ac:dyDescent="0.2">
      <c r="B338" s="33"/>
      <c r="C338" s="32"/>
      <c r="D338" s="41"/>
      <c r="E338" s="41"/>
      <c r="F338" s="50"/>
      <c r="G338" s="54">
        <v>500</v>
      </c>
      <c r="H338" s="55" t="s">
        <v>1675</v>
      </c>
      <c r="I338" s="51">
        <v>37.679307999999999</v>
      </c>
      <c r="J338" s="43">
        <v>42.438147269999995</v>
      </c>
      <c r="K338" s="43">
        <f t="shared" si="5"/>
        <v>4.7588392699999957</v>
      </c>
      <c r="L338" s="70"/>
    </row>
    <row r="339" spans="2:12" x14ac:dyDescent="0.2">
      <c r="B339" s="33"/>
      <c r="C339" s="32"/>
      <c r="D339" s="41"/>
      <c r="E339" s="41"/>
      <c r="F339" s="50"/>
      <c r="G339" s="54">
        <v>510</v>
      </c>
      <c r="H339" s="55" t="s">
        <v>1676</v>
      </c>
      <c r="I339" s="51">
        <v>38.995423000000002</v>
      </c>
      <c r="J339" s="43">
        <v>40.195334829999993</v>
      </c>
      <c r="K339" s="43">
        <f t="shared" si="5"/>
        <v>1.1999118299999907</v>
      </c>
      <c r="L339" s="70"/>
    </row>
    <row r="340" spans="2:12" x14ac:dyDescent="0.2">
      <c r="B340" s="33"/>
      <c r="C340" s="32"/>
      <c r="D340" s="41"/>
      <c r="E340" s="41"/>
      <c r="F340" s="50"/>
      <c r="G340" s="54">
        <v>511</v>
      </c>
      <c r="H340" s="55" t="s">
        <v>1677</v>
      </c>
      <c r="I340" s="51">
        <v>88.461246000000003</v>
      </c>
      <c r="J340" s="43">
        <v>89.136558280000003</v>
      </c>
      <c r="K340" s="43">
        <f t="shared" si="5"/>
        <v>0.67531227999999999</v>
      </c>
      <c r="L340" s="70"/>
    </row>
    <row r="341" spans="2:12" x14ac:dyDescent="0.2">
      <c r="B341" s="33"/>
      <c r="C341" s="32"/>
      <c r="D341" s="41"/>
      <c r="E341" s="41"/>
      <c r="F341" s="50"/>
      <c r="G341" s="54">
        <v>512</v>
      </c>
      <c r="H341" s="55" t="s">
        <v>1678</v>
      </c>
      <c r="I341" s="51">
        <v>29.603869</v>
      </c>
      <c r="J341" s="43">
        <v>28.34400462999999</v>
      </c>
      <c r="K341" s="43">
        <f t="shared" si="5"/>
        <v>-1.2598643700000096</v>
      </c>
      <c r="L341" s="70"/>
    </row>
    <row r="342" spans="2:12" x14ac:dyDescent="0.2">
      <c r="B342" s="33"/>
      <c r="C342" s="32"/>
      <c r="D342" s="41"/>
      <c r="E342" s="41"/>
      <c r="F342" s="50"/>
      <c r="G342" s="54">
        <v>513</v>
      </c>
      <c r="H342" s="55" t="s">
        <v>1679</v>
      </c>
      <c r="I342" s="51">
        <v>64.444999999999993</v>
      </c>
      <c r="J342" s="43">
        <v>67.238794069999997</v>
      </c>
      <c r="K342" s="43">
        <f t="shared" si="5"/>
        <v>2.7937940700000041</v>
      </c>
      <c r="L342" s="70"/>
    </row>
    <row r="343" spans="2:12" x14ac:dyDescent="0.2">
      <c r="B343" s="33"/>
      <c r="C343" s="32"/>
      <c r="D343" s="41"/>
      <c r="E343" s="41"/>
      <c r="F343" s="50"/>
      <c r="G343" s="54">
        <v>600</v>
      </c>
      <c r="H343" s="55" t="s">
        <v>1680</v>
      </c>
      <c r="I343" s="51">
        <v>36.408501999999999</v>
      </c>
      <c r="J343" s="43">
        <v>39.389433859999997</v>
      </c>
      <c r="K343" s="43">
        <f t="shared" si="5"/>
        <v>2.9809318599999983</v>
      </c>
      <c r="L343" s="70"/>
    </row>
    <row r="344" spans="2:12" x14ac:dyDescent="0.2">
      <c r="B344" s="33"/>
      <c r="C344" s="32"/>
      <c r="D344" s="41"/>
      <c r="E344" s="41"/>
      <c r="F344" s="50"/>
      <c r="G344" s="54">
        <v>610</v>
      </c>
      <c r="H344" s="55" t="s">
        <v>1681</v>
      </c>
      <c r="I344" s="51">
        <v>293.08173099999999</v>
      </c>
      <c r="J344" s="43">
        <v>334.30348298999996</v>
      </c>
      <c r="K344" s="43">
        <f t="shared" si="5"/>
        <v>41.221751989999973</v>
      </c>
      <c r="L344" s="70"/>
    </row>
    <row r="345" spans="2:12" x14ac:dyDescent="0.2">
      <c r="B345" s="33"/>
      <c r="C345" s="32"/>
      <c r="D345" s="41"/>
      <c r="E345" s="41"/>
      <c r="F345" s="50"/>
      <c r="G345" s="54">
        <v>611</v>
      </c>
      <c r="H345" s="55" t="s">
        <v>1682</v>
      </c>
      <c r="I345" s="51">
        <v>35.271160999999999</v>
      </c>
      <c r="J345" s="43">
        <v>30.916999049999987</v>
      </c>
      <c r="K345" s="43">
        <f t="shared" si="5"/>
        <v>-4.3541619500000124</v>
      </c>
      <c r="L345" s="70"/>
    </row>
    <row r="346" spans="2:12" x14ac:dyDescent="0.2">
      <c r="B346" s="33"/>
      <c r="C346" s="32"/>
      <c r="D346" s="41"/>
      <c r="E346" s="41"/>
      <c r="F346" s="50"/>
      <c r="G346" s="54">
        <v>612</v>
      </c>
      <c r="H346" s="55" t="s">
        <v>1683</v>
      </c>
      <c r="I346" s="51">
        <v>46.316923000000003</v>
      </c>
      <c r="J346" s="43">
        <v>51.92167346999998</v>
      </c>
      <c r="K346" s="43">
        <f t="shared" si="5"/>
        <v>5.6047504699999777</v>
      </c>
      <c r="L346" s="70"/>
    </row>
    <row r="347" spans="2:12" x14ac:dyDescent="0.2">
      <c r="B347" s="33"/>
      <c r="C347" s="32"/>
      <c r="D347" s="41"/>
      <c r="E347" s="41"/>
      <c r="F347" s="50"/>
      <c r="G347" s="54">
        <v>613</v>
      </c>
      <c r="H347" s="55" t="s">
        <v>1629</v>
      </c>
      <c r="I347" s="51">
        <v>36.065173000000001</v>
      </c>
      <c r="J347" s="43">
        <v>35.719049859999998</v>
      </c>
      <c r="K347" s="43">
        <f t="shared" si="5"/>
        <v>-0.3461231400000031</v>
      </c>
      <c r="L347" s="70"/>
    </row>
    <row r="348" spans="2:12" x14ac:dyDescent="0.2">
      <c r="B348" s="33"/>
      <c r="C348" s="32"/>
      <c r="D348" s="41"/>
      <c r="E348" s="41"/>
      <c r="F348" s="50"/>
      <c r="G348" s="54">
        <v>700</v>
      </c>
      <c r="H348" s="55" t="s">
        <v>1468</v>
      </c>
      <c r="I348" s="51">
        <v>40.213839999999998</v>
      </c>
      <c r="J348" s="43">
        <v>44.105514540000001</v>
      </c>
      <c r="K348" s="43">
        <f t="shared" si="5"/>
        <v>3.8916745400000039</v>
      </c>
      <c r="L348" s="70"/>
    </row>
    <row r="349" spans="2:12" x14ac:dyDescent="0.2">
      <c r="B349" s="33"/>
      <c r="C349" s="32"/>
      <c r="D349" s="41"/>
      <c r="E349" s="41"/>
      <c r="F349" s="50"/>
      <c r="G349" s="54">
        <v>710</v>
      </c>
      <c r="H349" s="55" t="s">
        <v>1684</v>
      </c>
      <c r="I349" s="51">
        <v>49.736604999999997</v>
      </c>
      <c r="J349" s="43">
        <v>56.273971329999988</v>
      </c>
      <c r="K349" s="43">
        <f t="shared" si="5"/>
        <v>6.5373663299999905</v>
      </c>
      <c r="L349" s="70"/>
    </row>
    <row r="350" spans="2:12" x14ac:dyDescent="0.2">
      <c r="B350" s="33"/>
      <c r="C350" s="32"/>
      <c r="D350" s="41"/>
      <c r="E350" s="41"/>
      <c r="F350" s="50"/>
      <c r="G350" s="54">
        <v>711</v>
      </c>
      <c r="H350" s="55" t="s">
        <v>1544</v>
      </c>
      <c r="I350" s="51">
        <v>184.01608999999999</v>
      </c>
      <c r="J350" s="43">
        <v>180.17454053999998</v>
      </c>
      <c r="K350" s="43">
        <f t="shared" si="5"/>
        <v>-3.8415494600000102</v>
      </c>
      <c r="L350" s="70"/>
    </row>
    <row r="351" spans="2:12" ht="25.5" x14ac:dyDescent="0.2">
      <c r="B351" s="33"/>
      <c r="C351" s="32"/>
      <c r="D351" s="41"/>
      <c r="E351" s="41"/>
      <c r="F351" s="50"/>
      <c r="G351" s="54">
        <v>712</v>
      </c>
      <c r="H351" s="55" t="s">
        <v>1685</v>
      </c>
      <c r="I351" s="51">
        <v>164.990252</v>
      </c>
      <c r="J351" s="43">
        <v>158.00821109999998</v>
      </c>
      <c r="K351" s="43">
        <f t="shared" si="5"/>
        <v>-6.9820409000000154</v>
      </c>
      <c r="L351" s="70"/>
    </row>
    <row r="352" spans="2:12" x14ac:dyDescent="0.2">
      <c r="B352" s="33"/>
      <c r="C352" s="32"/>
      <c r="D352" s="41"/>
      <c r="E352" s="41"/>
      <c r="F352" s="50"/>
      <c r="G352" s="54">
        <v>713</v>
      </c>
      <c r="H352" s="55" t="s">
        <v>1686</v>
      </c>
      <c r="I352" s="51">
        <v>80.985759999999999</v>
      </c>
      <c r="J352" s="43">
        <v>234.98062003000004</v>
      </c>
      <c r="K352" s="43">
        <f t="shared" si="5"/>
        <v>153.99486003000004</v>
      </c>
      <c r="L352" s="70"/>
    </row>
    <row r="353" spans="2:12" x14ac:dyDescent="0.2">
      <c r="B353" s="33"/>
      <c r="C353" s="32"/>
      <c r="D353" s="41"/>
      <c r="E353" s="41"/>
      <c r="F353" s="50"/>
      <c r="G353" s="54">
        <v>714</v>
      </c>
      <c r="H353" s="55" t="s">
        <v>1687</v>
      </c>
      <c r="I353" s="51">
        <v>10.458334000000001</v>
      </c>
      <c r="J353" s="43">
        <v>20.750134110000005</v>
      </c>
      <c r="K353" s="43">
        <f t="shared" si="5"/>
        <v>10.291800110000004</v>
      </c>
      <c r="L353" s="70"/>
    </row>
    <row r="354" spans="2:12" x14ac:dyDescent="0.2">
      <c r="B354" s="33"/>
      <c r="C354" s="32"/>
      <c r="D354" s="41"/>
      <c r="E354" s="41"/>
      <c r="F354" s="50"/>
      <c r="G354" s="54">
        <v>715</v>
      </c>
      <c r="H354" s="55" t="s">
        <v>1688</v>
      </c>
      <c r="I354" s="51">
        <v>56.944101000000003</v>
      </c>
      <c r="J354" s="43">
        <v>61.432682849999992</v>
      </c>
      <c r="K354" s="43">
        <f t="shared" si="5"/>
        <v>4.4885818499999885</v>
      </c>
      <c r="L354" s="70"/>
    </row>
    <row r="355" spans="2:12" x14ac:dyDescent="0.2">
      <c r="B355" s="33"/>
      <c r="C355" s="32"/>
      <c r="D355" s="41"/>
      <c r="E355" s="41"/>
      <c r="F355" s="50"/>
      <c r="G355" s="54">
        <v>716</v>
      </c>
      <c r="H355" s="55" t="s">
        <v>1689</v>
      </c>
      <c r="I355" s="51">
        <v>79.109979999999993</v>
      </c>
      <c r="J355" s="43">
        <v>104.51138932000008</v>
      </c>
      <c r="K355" s="43">
        <f t="shared" si="5"/>
        <v>25.401409320000084</v>
      </c>
      <c r="L355" s="70"/>
    </row>
    <row r="356" spans="2:12" ht="14.25" x14ac:dyDescent="0.2">
      <c r="B356" s="33"/>
      <c r="C356" s="32"/>
      <c r="D356" s="41"/>
      <c r="E356" s="41"/>
      <c r="F356" s="52" t="s">
        <v>44</v>
      </c>
      <c r="G356" s="57"/>
      <c r="H356" s="56"/>
      <c r="I356" s="34">
        <v>11660.773316000001</v>
      </c>
      <c r="J356" s="34">
        <v>14680.738718680001</v>
      </c>
      <c r="K356" s="34">
        <f t="shared" si="5"/>
        <v>3019.9654026799999</v>
      </c>
      <c r="L356" s="70"/>
    </row>
    <row r="357" spans="2:12" x14ac:dyDescent="0.2">
      <c r="B357" s="33"/>
      <c r="C357" s="32"/>
      <c r="D357" s="41"/>
      <c r="E357" s="41"/>
      <c r="F357" s="50"/>
      <c r="G357" s="54" t="s">
        <v>45</v>
      </c>
      <c r="H357" s="55" t="s">
        <v>94</v>
      </c>
      <c r="I357" s="51">
        <v>93.209468999999999</v>
      </c>
      <c r="J357" s="43">
        <v>352.19709430999995</v>
      </c>
      <c r="K357" s="43">
        <f t="shared" si="5"/>
        <v>258.98762530999994</v>
      </c>
      <c r="L357" s="70"/>
    </row>
    <row r="358" spans="2:12" x14ac:dyDescent="0.2">
      <c r="B358" s="33"/>
      <c r="C358" s="32"/>
      <c r="D358" s="41"/>
      <c r="E358" s="41"/>
      <c r="F358" s="50"/>
      <c r="G358" s="54" t="s">
        <v>85</v>
      </c>
      <c r="H358" s="55" t="s">
        <v>95</v>
      </c>
      <c r="I358" s="51">
        <v>1002.670205</v>
      </c>
      <c r="J358" s="43">
        <v>1652.3505634999999</v>
      </c>
      <c r="K358" s="43">
        <f t="shared" si="5"/>
        <v>649.6803584999999</v>
      </c>
      <c r="L358" s="70"/>
    </row>
    <row r="359" spans="2:12" x14ac:dyDescent="0.2">
      <c r="B359" s="33"/>
      <c r="C359" s="32"/>
      <c r="D359" s="41"/>
      <c r="E359" s="41"/>
      <c r="F359" s="50"/>
      <c r="G359" s="54" t="s">
        <v>87</v>
      </c>
      <c r="H359" s="55" t="s">
        <v>96</v>
      </c>
      <c r="I359" s="51">
        <v>209.249697</v>
      </c>
      <c r="J359" s="43">
        <v>482.42576312000006</v>
      </c>
      <c r="K359" s="43">
        <f t="shared" si="5"/>
        <v>273.17606612000009</v>
      </c>
      <c r="L359" s="70"/>
    </row>
    <row r="360" spans="2:12" x14ac:dyDescent="0.2">
      <c r="B360" s="33"/>
      <c r="C360" s="32"/>
      <c r="D360" s="41"/>
      <c r="E360" s="41"/>
      <c r="F360" s="50"/>
      <c r="G360" s="54" t="s">
        <v>47</v>
      </c>
      <c r="H360" s="55" t="s">
        <v>97</v>
      </c>
      <c r="I360" s="51">
        <v>173.938613</v>
      </c>
      <c r="J360" s="43">
        <v>381.49269963000006</v>
      </c>
      <c r="K360" s="43">
        <f t="shared" si="5"/>
        <v>207.55408663000006</v>
      </c>
      <c r="L360" s="70"/>
    </row>
    <row r="361" spans="2:12" x14ac:dyDescent="0.2">
      <c r="B361" s="33"/>
      <c r="C361" s="32"/>
      <c r="D361" s="41"/>
      <c r="E361" s="41"/>
      <c r="F361" s="50"/>
      <c r="G361" s="54" t="s">
        <v>98</v>
      </c>
      <c r="H361" s="55" t="s">
        <v>99</v>
      </c>
      <c r="I361" s="51">
        <v>9923.0852460000006</v>
      </c>
      <c r="J361" s="43">
        <v>11562.121357120001</v>
      </c>
      <c r="K361" s="43">
        <f t="shared" si="5"/>
        <v>1639.03611112</v>
      </c>
      <c r="L361" s="70"/>
    </row>
    <row r="362" spans="2:12" ht="25.5" x14ac:dyDescent="0.2">
      <c r="B362" s="33"/>
      <c r="C362" s="32"/>
      <c r="D362" s="41"/>
      <c r="E362" s="41"/>
      <c r="F362" s="50"/>
      <c r="G362" s="54" t="s">
        <v>51</v>
      </c>
      <c r="H362" s="55" t="s">
        <v>100</v>
      </c>
      <c r="I362" s="51">
        <v>258.62008600000001</v>
      </c>
      <c r="J362" s="43">
        <v>250.15124100000006</v>
      </c>
      <c r="K362" s="43">
        <f t="shared" si="5"/>
        <v>-8.4688449999999591</v>
      </c>
      <c r="L362" s="70"/>
    </row>
    <row r="363" spans="2:12" ht="14.25" x14ac:dyDescent="0.2">
      <c r="B363" s="33"/>
      <c r="C363" s="32"/>
      <c r="D363" s="41"/>
      <c r="E363" s="41"/>
      <c r="F363" s="52" t="s">
        <v>79</v>
      </c>
      <c r="G363" s="57"/>
      <c r="H363" s="56"/>
      <c r="I363" s="34">
        <v>4475.4761939999999</v>
      </c>
      <c r="J363" s="34">
        <v>4925.2843735500001</v>
      </c>
      <c r="K363" s="34">
        <f t="shared" si="5"/>
        <v>449.8081795500002</v>
      </c>
      <c r="L363" s="70"/>
    </row>
    <row r="364" spans="2:12" ht="25.5" x14ac:dyDescent="0.2">
      <c r="B364" s="33"/>
      <c r="C364" s="32"/>
      <c r="D364" s="41"/>
      <c r="E364" s="41"/>
      <c r="F364" s="50"/>
      <c r="G364" s="54" t="s">
        <v>101</v>
      </c>
      <c r="H364" s="55" t="s">
        <v>102</v>
      </c>
      <c r="I364" s="51">
        <v>445.28256800000003</v>
      </c>
      <c r="J364" s="43">
        <v>459.53908570000016</v>
      </c>
      <c r="K364" s="43">
        <f t="shared" si="5"/>
        <v>14.256517700000131</v>
      </c>
      <c r="L364" s="70"/>
    </row>
    <row r="365" spans="2:12" x14ac:dyDescent="0.2">
      <c r="B365" s="33"/>
      <c r="C365" s="32"/>
      <c r="D365" s="41"/>
      <c r="E365" s="41"/>
      <c r="F365" s="50"/>
      <c r="G365" s="54" t="s">
        <v>103</v>
      </c>
      <c r="H365" s="55" t="s">
        <v>104</v>
      </c>
      <c r="I365" s="51">
        <v>1076.7623590000001</v>
      </c>
      <c r="J365" s="43">
        <v>1176.7623590000001</v>
      </c>
      <c r="K365" s="43">
        <f t="shared" si="5"/>
        <v>100</v>
      </c>
      <c r="L365" s="70"/>
    </row>
    <row r="366" spans="2:12" ht="25.5" x14ac:dyDescent="0.2">
      <c r="B366" s="33"/>
      <c r="C366" s="32"/>
      <c r="D366" s="41"/>
      <c r="E366" s="41"/>
      <c r="F366" s="50"/>
      <c r="G366" s="54" t="s">
        <v>105</v>
      </c>
      <c r="H366" s="55" t="s">
        <v>106</v>
      </c>
      <c r="I366" s="51">
        <v>825.55</v>
      </c>
      <c r="J366" s="43">
        <v>900.55</v>
      </c>
      <c r="K366" s="43">
        <f t="shared" si="5"/>
        <v>75</v>
      </c>
      <c r="L366" s="70"/>
    </row>
    <row r="367" spans="2:12" ht="25.5" x14ac:dyDescent="0.2">
      <c r="B367" s="33"/>
      <c r="C367" s="32"/>
      <c r="D367" s="41"/>
      <c r="E367" s="41"/>
      <c r="F367" s="50"/>
      <c r="G367" s="54" t="s">
        <v>107</v>
      </c>
      <c r="H367" s="55" t="s">
        <v>108</v>
      </c>
      <c r="I367" s="51">
        <v>300</v>
      </c>
      <c r="J367" s="43">
        <v>300</v>
      </c>
      <c r="K367" s="43">
        <f t="shared" si="5"/>
        <v>0</v>
      </c>
      <c r="L367" s="70"/>
    </row>
    <row r="368" spans="2:12" x14ac:dyDescent="0.2">
      <c r="B368" s="33"/>
      <c r="C368" s="32"/>
      <c r="D368" s="41"/>
      <c r="E368" s="41"/>
      <c r="F368" s="50"/>
      <c r="G368" s="54" t="s">
        <v>109</v>
      </c>
      <c r="H368" s="55" t="s">
        <v>110</v>
      </c>
      <c r="I368" s="51">
        <v>150.4</v>
      </c>
      <c r="J368" s="43">
        <v>150.4</v>
      </c>
      <c r="K368" s="43">
        <f t="shared" si="5"/>
        <v>0</v>
      </c>
      <c r="L368" s="70"/>
    </row>
    <row r="369" spans="2:12" x14ac:dyDescent="0.2">
      <c r="B369" s="33"/>
      <c r="C369" s="32"/>
      <c r="D369" s="41"/>
      <c r="E369" s="41"/>
      <c r="F369" s="50"/>
      <c r="G369" s="54" t="s">
        <v>2408</v>
      </c>
      <c r="H369" s="55" t="s">
        <v>2409</v>
      </c>
      <c r="I369" s="51">
        <v>0</v>
      </c>
      <c r="J369" s="43">
        <v>305.11952909000001</v>
      </c>
      <c r="K369" s="43">
        <f t="shared" si="5"/>
        <v>305.11952909000001</v>
      </c>
      <c r="L369" s="70"/>
    </row>
    <row r="370" spans="2:12" x14ac:dyDescent="0.2">
      <c r="B370" s="33"/>
      <c r="C370" s="32"/>
      <c r="D370" s="41"/>
      <c r="E370" s="41"/>
      <c r="F370" s="50"/>
      <c r="G370" s="54" t="s">
        <v>111</v>
      </c>
      <c r="H370" s="55" t="s">
        <v>112</v>
      </c>
      <c r="I370" s="51">
        <v>485.89341400000001</v>
      </c>
      <c r="J370" s="43">
        <v>429.66566775999991</v>
      </c>
      <c r="K370" s="43">
        <f t="shared" si="5"/>
        <v>-56.227746240000101</v>
      </c>
      <c r="L370" s="70"/>
    </row>
    <row r="371" spans="2:12" x14ac:dyDescent="0.2">
      <c r="B371" s="33"/>
      <c r="C371" s="32"/>
      <c r="D371" s="41"/>
      <c r="E371" s="41"/>
      <c r="F371" s="50"/>
      <c r="G371" s="54" t="s">
        <v>113</v>
      </c>
      <c r="H371" s="55" t="s">
        <v>114</v>
      </c>
      <c r="I371" s="51">
        <v>1191.587853</v>
      </c>
      <c r="J371" s="43">
        <v>1203.247732</v>
      </c>
      <c r="K371" s="43">
        <f t="shared" si="5"/>
        <v>11.659879000000046</v>
      </c>
      <c r="L371" s="70"/>
    </row>
    <row r="372" spans="2:12" ht="14.25" x14ac:dyDescent="0.2">
      <c r="B372" s="33"/>
      <c r="C372" s="32"/>
      <c r="D372" s="64">
        <v>7</v>
      </c>
      <c r="E372" s="35" t="s">
        <v>115</v>
      </c>
      <c r="F372" s="65"/>
      <c r="G372" s="66"/>
      <c r="H372" s="67"/>
      <c r="I372" s="68">
        <v>55647.963989000003</v>
      </c>
      <c r="J372" s="68">
        <v>57937.038126710009</v>
      </c>
      <c r="K372" s="68">
        <f t="shared" si="5"/>
        <v>2289.0741377100057</v>
      </c>
      <c r="L372" s="70"/>
    </row>
    <row r="373" spans="2:12" ht="14.25" x14ac:dyDescent="0.2">
      <c r="B373" s="33"/>
      <c r="C373" s="32"/>
      <c r="D373" s="41"/>
      <c r="E373" s="41"/>
      <c r="F373" s="52" t="s">
        <v>2</v>
      </c>
      <c r="G373" s="57"/>
      <c r="H373" s="56"/>
      <c r="I373" s="34">
        <v>55647.963989000003</v>
      </c>
      <c r="J373" s="34">
        <v>57937.038126710009</v>
      </c>
      <c r="K373" s="34">
        <f t="shared" si="5"/>
        <v>2289.0741377100057</v>
      </c>
      <c r="L373" s="70"/>
    </row>
    <row r="374" spans="2:12" x14ac:dyDescent="0.2">
      <c r="B374" s="33"/>
      <c r="C374" s="32"/>
      <c r="D374" s="41"/>
      <c r="E374" s="41"/>
      <c r="F374" s="50"/>
      <c r="G374" s="54">
        <v>110</v>
      </c>
      <c r="H374" s="55" t="s">
        <v>1501</v>
      </c>
      <c r="I374" s="51">
        <v>4376.9014569999999</v>
      </c>
      <c r="J374" s="43">
        <v>4157.05291278</v>
      </c>
      <c r="K374" s="43">
        <f t="shared" si="5"/>
        <v>-219.84854421999989</v>
      </c>
      <c r="L374" s="70"/>
    </row>
    <row r="375" spans="2:12" x14ac:dyDescent="0.2">
      <c r="B375" s="33"/>
      <c r="C375" s="32"/>
      <c r="D375" s="41"/>
      <c r="E375" s="41"/>
      <c r="F375" s="50"/>
      <c r="G375" s="54">
        <v>111</v>
      </c>
      <c r="H375" s="55" t="s">
        <v>1690</v>
      </c>
      <c r="I375" s="51">
        <v>4619.200022</v>
      </c>
      <c r="J375" s="43">
        <v>7098.4361390499998</v>
      </c>
      <c r="K375" s="43">
        <f t="shared" si="5"/>
        <v>2479.2361170499998</v>
      </c>
      <c r="L375" s="70"/>
    </row>
    <row r="376" spans="2:12" x14ac:dyDescent="0.2">
      <c r="B376" s="33"/>
      <c r="C376" s="32"/>
      <c r="D376" s="41"/>
      <c r="E376" s="41"/>
      <c r="F376" s="50"/>
      <c r="G376" s="54">
        <v>112</v>
      </c>
      <c r="H376" s="55" t="s">
        <v>1691</v>
      </c>
      <c r="I376" s="51">
        <v>7305.1434040000004</v>
      </c>
      <c r="J376" s="43">
        <v>945.55555204000052</v>
      </c>
      <c r="K376" s="43">
        <f t="shared" si="5"/>
        <v>-6359.5878519600001</v>
      </c>
      <c r="L376" s="70"/>
    </row>
    <row r="377" spans="2:12" x14ac:dyDescent="0.2">
      <c r="B377" s="33"/>
      <c r="C377" s="32"/>
      <c r="D377" s="41"/>
      <c r="E377" s="41"/>
      <c r="F377" s="50"/>
      <c r="G377" s="54">
        <v>113</v>
      </c>
      <c r="H377" s="55" t="s">
        <v>1692</v>
      </c>
      <c r="I377" s="51">
        <v>674.19688699999995</v>
      </c>
      <c r="J377" s="43">
        <v>1666.5239236799998</v>
      </c>
      <c r="K377" s="43">
        <f t="shared" si="5"/>
        <v>992.32703667999988</v>
      </c>
      <c r="L377" s="70"/>
    </row>
    <row r="378" spans="2:12" x14ac:dyDescent="0.2">
      <c r="B378" s="33"/>
      <c r="C378" s="32"/>
      <c r="D378" s="41"/>
      <c r="E378" s="41"/>
      <c r="F378" s="50"/>
      <c r="G378" s="54">
        <v>114</v>
      </c>
      <c r="H378" s="55" t="s">
        <v>1693</v>
      </c>
      <c r="I378" s="51">
        <v>382.89888400000001</v>
      </c>
      <c r="J378" s="43">
        <v>59.474830010000012</v>
      </c>
      <c r="K378" s="43">
        <f t="shared" si="5"/>
        <v>-323.42405399</v>
      </c>
      <c r="L378" s="70"/>
    </row>
    <row r="379" spans="2:12" ht="25.5" x14ac:dyDescent="0.2">
      <c r="B379" s="33"/>
      <c r="C379" s="32"/>
      <c r="D379" s="41"/>
      <c r="E379" s="41"/>
      <c r="F379" s="50"/>
      <c r="G379" s="54">
        <v>115</v>
      </c>
      <c r="H379" s="55" t="s">
        <v>1694</v>
      </c>
      <c r="I379" s="51">
        <v>1345.293903</v>
      </c>
      <c r="J379" s="43">
        <v>1305.2307984900003</v>
      </c>
      <c r="K379" s="43">
        <f t="shared" si="5"/>
        <v>-40.063104509999675</v>
      </c>
      <c r="L379" s="70"/>
    </row>
    <row r="380" spans="2:12" x14ac:dyDescent="0.2">
      <c r="B380" s="33"/>
      <c r="C380" s="32"/>
      <c r="D380" s="41"/>
      <c r="E380" s="41"/>
      <c r="F380" s="50"/>
      <c r="G380" s="54">
        <v>116</v>
      </c>
      <c r="H380" s="55" t="s">
        <v>1695</v>
      </c>
      <c r="I380" s="51">
        <v>4551.5044630000002</v>
      </c>
      <c r="J380" s="43">
        <v>5494.8195879800041</v>
      </c>
      <c r="K380" s="43">
        <f t="shared" si="5"/>
        <v>943.31512498000393</v>
      </c>
      <c r="L380" s="70"/>
    </row>
    <row r="381" spans="2:12" x14ac:dyDescent="0.2">
      <c r="B381" s="33"/>
      <c r="C381" s="32"/>
      <c r="D381" s="41"/>
      <c r="E381" s="41"/>
      <c r="F381" s="50"/>
      <c r="G381" s="54">
        <v>117</v>
      </c>
      <c r="H381" s="55" t="s">
        <v>1696</v>
      </c>
      <c r="I381" s="51">
        <v>1624.521336</v>
      </c>
      <c r="J381" s="43">
        <v>3953.1085453200003</v>
      </c>
      <c r="K381" s="43">
        <f t="shared" si="5"/>
        <v>2328.5872093200005</v>
      </c>
      <c r="L381" s="70"/>
    </row>
    <row r="382" spans="2:12" x14ac:dyDescent="0.2">
      <c r="B382" s="33"/>
      <c r="C382" s="32"/>
      <c r="D382" s="41"/>
      <c r="E382" s="41"/>
      <c r="F382" s="50"/>
      <c r="G382" s="54">
        <v>120</v>
      </c>
      <c r="H382" s="55" t="s">
        <v>1697</v>
      </c>
      <c r="I382" s="51">
        <v>9059.9285020000007</v>
      </c>
      <c r="J382" s="43">
        <v>9865.0588113699978</v>
      </c>
      <c r="K382" s="43">
        <f t="shared" si="5"/>
        <v>805.13030936999712</v>
      </c>
      <c r="L382" s="70"/>
    </row>
    <row r="383" spans="2:12" x14ac:dyDescent="0.2">
      <c r="B383" s="33"/>
      <c r="C383" s="32"/>
      <c r="D383" s="41"/>
      <c r="E383" s="41"/>
      <c r="F383" s="50"/>
      <c r="G383" s="54">
        <v>121</v>
      </c>
      <c r="H383" s="55" t="s">
        <v>1698</v>
      </c>
      <c r="I383" s="51">
        <v>1276.7285919999999</v>
      </c>
      <c r="J383" s="43">
        <v>1419.2781361900002</v>
      </c>
      <c r="K383" s="43">
        <f t="shared" si="5"/>
        <v>142.54954419000023</v>
      </c>
      <c r="L383" s="70"/>
    </row>
    <row r="384" spans="2:12" x14ac:dyDescent="0.2">
      <c r="B384" s="33"/>
      <c r="C384" s="32"/>
      <c r="D384" s="41"/>
      <c r="E384" s="41"/>
      <c r="F384" s="50"/>
      <c r="G384" s="54">
        <v>122</v>
      </c>
      <c r="H384" s="55" t="s">
        <v>1699</v>
      </c>
      <c r="I384" s="51">
        <v>904.87215000000003</v>
      </c>
      <c r="J384" s="43">
        <v>1002.1552636900001</v>
      </c>
      <c r="K384" s="43">
        <f t="shared" si="5"/>
        <v>97.28311369000005</v>
      </c>
      <c r="L384" s="70"/>
    </row>
    <row r="385" spans="2:12" x14ac:dyDescent="0.2">
      <c r="B385" s="33"/>
      <c r="C385" s="32"/>
      <c r="D385" s="41"/>
      <c r="E385" s="41"/>
      <c r="F385" s="50"/>
      <c r="G385" s="54">
        <v>123</v>
      </c>
      <c r="H385" s="55" t="s">
        <v>1700</v>
      </c>
      <c r="I385" s="51">
        <v>988.04143199999999</v>
      </c>
      <c r="J385" s="43">
        <v>1068.6049658699999</v>
      </c>
      <c r="K385" s="43">
        <f t="shared" si="5"/>
        <v>80.563533869999901</v>
      </c>
      <c r="L385" s="70"/>
    </row>
    <row r="386" spans="2:12" x14ac:dyDescent="0.2">
      <c r="B386" s="33"/>
      <c r="C386" s="32"/>
      <c r="D386" s="41"/>
      <c r="E386" s="41"/>
      <c r="F386" s="50"/>
      <c r="G386" s="54">
        <v>124</v>
      </c>
      <c r="H386" s="55" t="s">
        <v>1701</v>
      </c>
      <c r="I386" s="51">
        <v>1378.4420829999999</v>
      </c>
      <c r="J386" s="43">
        <v>1438.4631969099999</v>
      </c>
      <c r="K386" s="43">
        <f t="shared" ref="K386:K449" si="6">+J386-I386</f>
        <v>60.02111390999994</v>
      </c>
      <c r="L386" s="70"/>
    </row>
    <row r="387" spans="2:12" x14ac:dyDescent="0.2">
      <c r="B387" s="33"/>
      <c r="C387" s="32"/>
      <c r="D387" s="41"/>
      <c r="E387" s="41"/>
      <c r="F387" s="50"/>
      <c r="G387" s="54">
        <v>125</v>
      </c>
      <c r="H387" s="55" t="s">
        <v>1702</v>
      </c>
      <c r="I387" s="51">
        <v>1864.083257</v>
      </c>
      <c r="J387" s="43">
        <v>2042.7934600799997</v>
      </c>
      <c r="K387" s="43">
        <f t="shared" si="6"/>
        <v>178.7102030799997</v>
      </c>
      <c r="L387" s="70"/>
    </row>
    <row r="388" spans="2:12" x14ac:dyDescent="0.2">
      <c r="B388" s="33"/>
      <c r="C388" s="32"/>
      <c r="D388" s="41"/>
      <c r="E388" s="41"/>
      <c r="F388" s="50"/>
      <c r="G388" s="54">
        <v>126</v>
      </c>
      <c r="H388" s="55" t="s">
        <v>1703</v>
      </c>
      <c r="I388" s="51">
        <v>1666.259198</v>
      </c>
      <c r="J388" s="43">
        <v>1792.6242435699999</v>
      </c>
      <c r="K388" s="43">
        <f t="shared" si="6"/>
        <v>126.36504556999989</v>
      </c>
      <c r="L388" s="70"/>
    </row>
    <row r="389" spans="2:12" x14ac:dyDescent="0.2">
      <c r="B389" s="33"/>
      <c r="C389" s="32"/>
      <c r="D389" s="41"/>
      <c r="E389" s="41"/>
      <c r="F389" s="50"/>
      <c r="G389" s="54">
        <v>127</v>
      </c>
      <c r="H389" s="55" t="s">
        <v>1704</v>
      </c>
      <c r="I389" s="51">
        <v>1361.144268</v>
      </c>
      <c r="J389" s="43">
        <v>950.90016682000009</v>
      </c>
      <c r="K389" s="43">
        <f t="shared" si="6"/>
        <v>-410.24410117999992</v>
      </c>
      <c r="L389" s="70"/>
    </row>
    <row r="390" spans="2:12" x14ac:dyDescent="0.2">
      <c r="B390" s="33"/>
      <c r="C390" s="32"/>
      <c r="D390" s="41"/>
      <c r="E390" s="41"/>
      <c r="F390" s="50"/>
      <c r="G390" s="54">
        <v>128</v>
      </c>
      <c r="H390" s="55" t="s">
        <v>1705</v>
      </c>
      <c r="I390" s="51">
        <v>901.54306199999996</v>
      </c>
      <c r="J390" s="43">
        <v>953.60650730999998</v>
      </c>
      <c r="K390" s="43">
        <f t="shared" si="6"/>
        <v>52.06344531000002</v>
      </c>
      <c r="L390" s="70"/>
    </row>
    <row r="391" spans="2:12" x14ac:dyDescent="0.2">
      <c r="B391" s="33"/>
      <c r="C391" s="32"/>
      <c r="D391" s="41"/>
      <c r="E391" s="41"/>
      <c r="F391" s="50"/>
      <c r="G391" s="54">
        <v>129</v>
      </c>
      <c r="H391" s="55" t="s">
        <v>1706</v>
      </c>
      <c r="I391" s="51">
        <v>777.59975299999996</v>
      </c>
      <c r="J391" s="43">
        <v>711.85849037000003</v>
      </c>
      <c r="K391" s="43">
        <f t="shared" si="6"/>
        <v>-65.741262629999937</v>
      </c>
      <c r="L391" s="70"/>
    </row>
    <row r="392" spans="2:12" x14ac:dyDescent="0.2">
      <c r="B392" s="33"/>
      <c r="C392" s="32"/>
      <c r="D392" s="41"/>
      <c r="E392" s="41"/>
      <c r="F392" s="50"/>
      <c r="G392" s="54">
        <v>130</v>
      </c>
      <c r="H392" s="55" t="s">
        <v>1707</v>
      </c>
      <c r="I392" s="51">
        <v>955.68340499999999</v>
      </c>
      <c r="J392" s="43">
        <v>1194.9208084300001</v>
      </c>
      <c r="K392" s="43">
        <f t="shared" si="6"/>
        <v>239.23740343000009</v>
      </c>
      <c r="L392" s="70"/>
    </row>
    <row r="393" spans="2:12" x14ac:dyDescent="0.2">
      <c r="B393" s="33"/>
      <c r="C393" s="32"/>
      <c r="D393" s="41"/>
      <c r="E393" s="41"/>
      <c r="F393" s="50"/>
      <c r="G393" s="54">
        <v>131</v>
      </c>
      <c r="H393" s="55" t="s">
        <v>1708</v>
      </c>
      <c r="I393" s="51">
        <v>1553.6718940000001</v>
      </c>
      <c r="J393" s="43">
        <v>1297.4228510300002</v>
      </c>
      <c r="K393" s="43">
        <f t="shared" si="6"/>
        <v>-256.24904296999989</v>
      </c>
      <c r="L393" s="70"/>
    </row>
    <row r="394" spans="2:12" x14ac:dyDescent="0.2">
      <c r="B394" s="33"/>
      <c r="C394" s="32"/>
      <c r="D394" s="41"/>
      <c r="E394" s="41"/>
      <c r="F394" s="50"/>
      <c r="G394" s="54">
        <v>132</v>
      </c>
      <c r="H394" s="55" t="s">
        <v>1709</v>
      </c>
      <c r="I394" s="51">
        <v>7243.8159310000001</v>
      </c>
      <c r="J394" s="43">
        <v>8332.8602387900009</v>
      </c>
      <c r="K394" s="43">
        <f t="shared" si="6"/>
        <v>1089.0443077900009</v>
      </c>
      <c r="L394" s="70"/>
    </row>
    <row r="395" spans="2:12" x14ac:dyDescent="0.2">
      <c r="B395" s="33"/>
      <c r="C395" s="32"/>
      <c r="D395" s="41"/>
      <c r="E395" s="41"/>
      <c r="F395" s="50"/>
      <c r="G395" s="54">
        <v>135</v>
      </c>
      <c r="H395" s="55" t="s">
        <v>1710</v>
      </c>
      <c r="I395" s="51">
        <v>78.576306000000002</v>
      </c>
      <c r="J395" s="43">
        <v>59.170017460000004</v>
      </c>
      <c r="K395" s="43">
        <f t="shared" si="6"/>
        <v>-19.406288539999998</v>
      </c>
      <c r="L395" s="70"/>
    </row>
    <row r="396" spans="2:12" x14ac:dyDescent="0.2">
      <c r="B396" s="33"/>
      <c r="C396" s="32"/>
      <c r="D396" s="41"/>
      <c r="E396" s="41"/>
      <c r="F396" s="50"/>
      <c r="G396" s="54">
        <v>136</v>
      </c>
      <c r="H396" s="55" t="s">
        <v>1711</v>
      </c>
      <c r="I396" s="51">
        <v>107.117817</v>
      </c>
      <c r="J396" s="43">
        <v>136.91751930999999</v>
      </c>
      <c r="K396" s="43">
        <f t="shared" si="6"/>
        <v>29.799702309999986</v>
      </c>
      <c r="L396" s="70"/>
    </row>
    <row r="397" spans="2:12" x14ac:dyDescent="0.2">
      <c r="B397" s="33"/>
      <c r="C397" s="32"/>
      <c r="D397" s="41"/>
      <c r="E397" s="41"/>
      <c r="F397" s="50"/>
      <c r="G397" s="54">
        <v>138</v>
      </c>
      <c r="H397" s="55" t="s">
        <v>1566</v>
      </c>
      <c r="I397" s="51">
        <v>125.626723</v>
      </c>
      <c r="J397" s="43">
        <v>146.60254112000001</v>
      </c>
      <c r="K397" s="43">
        <f t="shared" si="6"/>
        <v>20.975818120000014</v>
      </c>
      <c r="L397" s="70"/>
    </row>
    <row r="398" spans="2:12" x14ac:dyDescent="0.2">
      <c r="B398" s="33"/>
      <c r="C398" s="32"/>
      <c r="D398" s="41"/>
      <c r="E398" s="41"/>
      <c r="F398" s="50"/>
      <c r="G398" s="54">
        <v>139</v>
      </c>
      <c r="H398" s="55" t="s">
        <v>1712</v>
      </c>
      <c r="I398" s="51">
        <v>66.113048000000006</v>
      </c>
      <c r="J398" s="43">
        <v>31.938324240000004</v>
      </c>
      <c r="K398" s="43">
        <f t="shared" si="6"/>
        <v>-34.174723760000006</v>
      </c>
      <c r="L398" s="70"/>
    </row>
    <row r="399" spans="2:12" x14ac:dyDescent="0.2">
      <c r="B399" s="33"/>
      <c r="C399" s="32"/>
      <c r="D399" s="41"/>
      <c r="E399" s="41"/>
      <c r="F399" s="50"/>
      <c r="G399" s="54">
        <v>140</v>
      </c>
      <c r="H399" s="55" t="s">
        <v>1713</v>
      </c>
      <c r="I399" s="51">
        <v>405.134163</v>
      </c>
      <c r="J399" s="43">
        <v>535.71570386999997</v>
      </c>
      <c r="K399" s="43">
        <f t="shared" si="6"/>
        <v>130.58154086999997</v>
      </c>
      <c r="L399" s="70"/>
    </row>
    <row r="400" spans="2:12" x14ac:dyDescent="0.2">
      <c r="B400" s="33"/>
      <c r="C400" s="32"/>
      <c r="D400" s="41"/>
      <c r="E400" s="41"/>
      <c r="F400" s="50"/>
      <c r="G400" s="54">
        <v>141</v>
      </c>
      <c r="H400" s="55" t="s">
        <v>1714</v>
      </c>
      <c r="I400" s="51">
        <v>53.922049000000001</v>
      </c>
      <c r="J400" s="43">
        <v>275.94459093</v>
      </c>
      <c r="K400" s="43">
        <f t="shared" si="6"/>
        <v>222.02254192999999</v>
      </c>
      <c r="L400" s="70"/>
    </row>
    <row r="401" spans="2:12" ht="14.25" x14ac:dyDescent="0.2">
      <c r="B401" s="33"/>
      <c r="C401" s="32"/>
      <c r="D401" s="64">
        <v>8</v>
      </c>
      <c r="E401" s="35" t="s">
        <v>116</v>
      </c>
      <c r="F401" s="65"/>
      <c r="G401" s="66"/>
      <c r="H401" s="67"/>
      <c r="I401" s="68">
        <v>63920.199287000003</v>
      </c>
      <c r="J401" s="68">
        <v>65820.509434220017</v>
      </c>
      <c r="K401" s="68">
        <f t="shared" si="6"/>
        <v>1900.3101472200142</v>
      </c>
      <c r="L401" s="70"/>
    </row>
    <row r="402" spans="2:12" ht="14.25" x14ac:dyDescent="0.2">
      <c r="B402" s="33"/>
      <c r="C402" s="32"/>
      <c r="D402" s="41"/>
      <c r="E402" s="41"/>
      <c r="F402" s="52" t="s">
        <v>2</v>
      </c>
      <c r="G402" s="57"/>
      <c r="H402" s="56"/>
      <c r="I402" s="34">
        <v>41947.10282</v>
      </c>
      <c r="J402" s="34">
        <v>43584.733353790005</v>
      </c>
      <c r="K402" s="34">
        <f t="shared" si="6"/>
        <v>1637.6305337900048</v>
      </c>
      <c r="L402" s="70"/>
    </row>
    <row r="403" spans="2:12" x14ac:dyDescent="0.2">
      <c r="B403" s="33"/>
      <c r="C403" s="32"/>
      <c r="D403" s="41"/>
      <c r="E403" s="41"/>
      <c r="F403" s="50"/>
      <c r="G403" s="54">
        <v>100</v>
      </c>
      <c r="H403" s="55" t="s">
        <v>1564</v>
      </c>
      <c r="I403" s="51">
        <v>59.799492999999998</v>
      </c>
      <c r="J403" s="43">
        <v>51.564225510000007</v>
      </c>
      <c r="K403" s="43">
        <f t="shared" si="6"/>
        <v>-8.2352674899999911</v>
      </c>
      <c r="L403" s="70"/>
    </row>
    <row r="404" spans="2:12" x14ac:dyDescent="0.2">
      <c r="B404" s="33"/>
      <c r="C404" s="32"/>
      <c r="D404" s="41"/>
      <c r="E404" s="41"/>
      <c r="F404" s="50"/>
      <c r="G404" s="54">
        <v>110</v>
      </c>
      <c r="H404" s="55" t="s">
        <v>1715</v>
      </c>
      <c r="I404" s="51">
        <v>31.577977000000001</v>
      </c>
      <c r="J404" s="43">
        <v>31.140082209999999</v>
      </c>
      <c r="K404" s="43">
        <f t="shared" si="6"/>
        <v>-0.43789479000000142</v>
      </c>
      <c r="L404" s="70"/>
    </row>
    <row r="405" spans="2:12" x14ac:dyDescent="0.2">
      <c r="B405" s="33"/>
      <c r="C405" s="32"/>
      <c r="D405" s="41"/>
      <c r="E405" s="41"/>
      <c r="F405" s="50"/>
      <c r="G405" s="54">
        <v>111</v>
      </c>
      <c r="H405" s="55" t="s">
        <v>1489</v>
      </c>
      <c r="I405" s="51">
        <v>29.545335999999999</v>
      </c>
      <c r="J405" s="43">
        <v>150.4681786400001</v>
      </c>
      <c r="K405" s="43">
        <f t="shared" si="6"/>
        <v>120.92284264000011</v>
      </c>
      <c r="L405" s="70"/>
    </row>
    <row r="406" spans="2:12" x14ac:dyDescent="0.2">
      <c r="B406" s="33"/>
      <c r="C406" s="32"/>
      <c r="D406" s="41"/>
      <c r="E406" s="41"/>
      <c r="F406" s="50"/>
      <c r="G406" s="54">
        <v>112</v>
      </c>
      <c r="H406" s="55" t="s">
        <v>1716</v>
      </c>
      <c r="I406" s="51">
        <v>1045.868164</v>
      </c>
      <c r="J406" s="43">
        <v>1060.6926478100002</v>
      </c>
      <c r="K406" s="43">
        <f t="shared" si="6"/>
        <v>14.824483810000174</v>
      </c>
      <c r="L406" s="70"/>
    </row>
    <row r="407" spans="2:12" x14ac:dyDescent="0.2">
      <c r="B407" s="33"/>
      <c r="C407" s="32"/>
      <c r="D407" s="41"/>
      <c r="E407" s="41"/>
      <c r="F407" s="50"/>
      <c r="G407" s="54">
        <v>113</v>
      </c>
      <c r="H407" s="55" t="s">
        <v>1717</v>
      </c>
      <c r="I407" s="51">
        <v>2067.6300489999999</v>
      </c>
      <c r="J407" s="43">
        <v>2221.0138178500001</v>
      </c>
      <c r="K407" s="43">
        <f t="shared" si="6"/>
        <v>153.38376885000025</v>
      </c>
      <c r="L407" s="70"/>
    </row>
    <row r="408" spans="2:12" x14ac:dyDescent="0.2">
      <c r="B408" s="33"/>
      <c r="C408" s="32"/>
      <c r="D408" s="41"/>
      <c r="E408" s="41"/>
      <c r="F408" s="50"/>
      <c r="G408" s="54">
        <v>114</v>
      </c>
      <c r="H408" s="55" t="s">
        <v>1469</v>
      </c>
      <c r="I408" s="51">
        <v>49.525174</v>
      </c>
      <c r="J408" s="43">
        <v>48.664397629999996</v>
      </c>
      <c r="K408" s="43">
        <f t="shared" si="6"/>
        <v>-0.86077637000000351</v>
      </c>
      <c r="L408" s="70"/>
    </row>
    <row r="409" spans="2:12" x14ac:dyDescent="0.2">
      <c r="B409" s="33"/>
      <c r="C409" s="32"/>
      <c r="D409" s="41"/>
      <c r="E409" s="41"/>
      <c r="F409" s="50"/>
      <c r="G409" s="54">
        <v>116</v>
      </c>
      <c r="H409" s="55" t="s">
        <v>1718</v>
      </c>
      <c r="I409" s="51">
        <v>3153.8045999999999</v>
      </c>
      <c r="J409" s="43">
        <v>3066.6377112599998</v>
      </c>
      <c r="K409" s="43">
        <f t="shared" si="6"/>
        <v>-87.166888740000104</v>
      </c>
      <c r="L409" s="70"/>
    </row>
    <row r="410" spans="2:12" x14ac:dyDescent="0.2">
      <c r="B410" s="33"/>
      <c r="C410" s="32"/>
      <c r="D410" s="41"/>
      <c r="E410" s="41"/>
      <c r="F410" s="50"/>
      <c r="G410" s="54">
        <v>117</v>
      </c>
      <c r="H410" s="55" t="s">
        <v>1498</v>
      </c>
      <c r="I410" s="51">
        <v>78.537176000000002</v>
      </c>
      <c r="J410" s="43">
        <v>257.06017671000001</v>
      </c>
      <c r="K410" s="43">
        <f t="shared" si="6"/>
        <v>178.52300071000002</v>
      </c>
      <c r="L410" s="70"/>
    </row>
    <row r="411" spans="2:12" x14ac:dyDescent="0.2">
      <c r="B411" s="33"/>
      <c r="C411" s="32"/>
      <c r="D411" s="41"/>
      <c r="E411" s="41"/>
      <c r="F411" s="50"/>
      <c r="G411" s="54">
        <v>121</v>
      </c>
      <c r="H411" s="55" t="s">
        <v>1719</v>
      </c>
      <c r="I411" s="51">
        <v>29.369689000000001</v>
      </c>
      <c r="J411" s="43">
        <v>33.915459379999994</v>
      </c>
      <c r="K411" s="43">
        <f t="shared" si="6"/>
        <v>4.5457703799999933</v>
      </c>
      <c r="L411" s="70"/>
    </row>
    <row r="412" spans="2:12" x14ac:dyDescent="0.2">
      <c r="B412" s="33"/>
      <c r="C412" s="32"/>
      <c r="D412" s="41"/>
      <c r="E412" s="41"/>
      <c r="F412" s="50"/>
      <c r="G412" s="54">
        <v>122</v>
      </c>
      <c r="H412" s="55" t="s">
        <v>1720</v>
      </c>
      <c r="I412" s="51">
        <v>43.242972000000002</v>
      </c>
      <c r="J412" s="43">
        <v>50.025586000000025</v>
      </c>
      <c r="K412" s="43">
        <f t="shared" si="6"/>
        <v>6.7826140000000237</v>
      </c>
      <c r="L412" s="70"/>
    </row>
    <row r="413" spans="2:12" x14ac:dyDescent="0.2">
      <c r="B413" s="33"/>
      <c r="C413" s="32"/>
      <c r="D413" s="41"/>
      <c r="E413" s="41"/>
      <c r="F413" s="50"/>
      <c r="G413" s="54">
        <v>123</v>
      </c>
      <c r="H413" s="55" t="s">
        <v>1721</v>
      </c>
      <c r="I413" s="51">
        <v>23.633668</v>
      </c>
      <c r="J413" s="43">
        <v>26.597760380000015</v>
      </c>
      <c r="K413" s="43">
        <f t="shared" si="6"/>
        <v>2.9640923800000145</v>
      </c>
      <c r="L413" s="70"/>
    </row>
    <row r="414" spans="2:12" x14ac:dyDescent="0.2">
      <c r="B414" s="33"/>
      <c r="C414" s="32"/>
      <c r="D414" s="41"/>
      <c r="E414" s="41"/>
      <c r="F414" s="50"/>
      <c r="G414" s="54">
        <v>124</v>
      </c>
      <c r="H414" s="55" t="s">
        <v>1722</v>
      </c>
      <c r="I414" s="51">
        <v>27.426701000000001</v>
      </c>
      <c r="J414" s="43">
        <v>32.294593999999996</v>
      </c>
      <c r="K414" s="43">
        <f t="shared" si="6"/>
        <v>4.8678929999999951</v>
      </c>
      <c r="L414" s="70"/>
    </row>
    <row r="415" spans="2:12" x14ac:dyDescent="0.2">
      <c r="B415" s="33"/>
      <c r="C415" s="32"/>
      <c r="D415" s="41"/>
      <c r="E415" s="41"/>
      <c r="F415" s="50"/>
      <c r="G415" s="54">
        <v>125</v>
      </c>
      <c r="H415" s="55" t="s">
        <v>1723</v>
      </c>
      <c r="I415" s="51">
        <v>38.651313000000002</v>
      </c>
      <c r="J415" s="43">
        <v>45.904941040000011</v>
      </c>
      <c r="K415" s="43">
        <f t="shared" si="6"/>
        <v>7.2536280400000095</v>
      </c>
      <c r="L415" s="70"/>
    </row>
    <row r="416" spans="2:12" x14ac:dyDescent="0.2">
      <c r="B416" s="33"/>
      <c r="C416" s="32"/>
      <c r="D416" s="41"/>
      <c r="E416" s="41"/>
      <c r="F416" s="50"/>
      <c r="G416" s="54">
        <v>126</v>
      </c>
      <c r="H416" s="55" t="s">
        <v>1724</v>
      </c>
      <c r="I416" s="51">
        <v>34.342483000000001</v>
      </c>
      <c r="J416" s="43">
        <v>40.85031184000001</v>
      </c>
      <c r="K416" s="43">
        <f t="shared" si="6"/>
        <v>6.5078288400000091</v>
      </c>
      <c r="L416" s="70"/>
    </row>
    <row r="417" spans="2:12" x14ac:dyDescent="0.2">
      <c r="B417" s="33"/>
      <c r="C417" s="32"/>
      <c r="D417" s="41"/>
      <c r="E417" s="41"/>
      <c r="F417" s="50"/>
      <c r="G417" s="54">
        <v>127</v>
      </c>
      <c r="H417" s="55" t="s">
        <v>1725</v>
      </c>
      <c r="I417" s="51">
        <v>127.898151</v>
      </c>
      <c r="J417" s="43">
        <v>153.73776652999996</v>
      </c>
      <c r="K417" s="43">
        <f t="shared" si="6"/>
        <v>25.839615529999961</v>
      </c>
      <c r="L417" s="70"/>
    </row>
    <row r="418" spans="2:12" x14ac:dyDescent="0.2">
      <c r="B418" s="33"/>
      <c r="C418" s="32"/>
      <c r="D418" s="41"/>
      <c r="E418" s="41"/>
      <c r="F418" s="50"/>
      <c r="G418" s="54">
        <v>128</v>
      </c>
      <c r="H418" s="55" t="s">
        <v>1726</v>
      </c>
      <c r="I418" s="51">
        <v>66.405193999999995</v>
      </c>
      <c r="J418" s="43">
        <v>77.327116019999991</v>
      </c>
      <c r="K418" s="43">
        <f t="shared" si="6"/>
        <v>10.921922019999997</v>
      </c>
      <c r="L418" s="70"/>
    </row>
    <row r="419" spans="2:12" x14ac:dyDescent="0.2">
      <c r="B419" s="33"/>
      <c r="C419" s="32"/>
      <c r="D419" s="41"/>
      <c r="E419" s="41"/>
      <c r="F419" s="50"/>
      <c r="G419" s="54">
        <v>129</v>
      </c>
      <c r="H419" s="55" t="s">
        <v>1727</v>
      </c>
      <c r="I419" s="51">
        <v>22.222892000000002</v>
      </c>
      <c r="J419" s="43">
        <v>25.60967612</v>
      </c>
      <c r="K419" s="43">
        <f t="shared" si="6"/>
        <v>3.386784119999998</v>
      </c>
      <c r="L419" s="70"/>
    </row>
    <row r="420" spans="2:12" x14ac:dyDescent="0.2">
      <c r="B420" s="33"/>
      <c r="C420" s="32"/>
      <c r="D420" s="41"/>
      <c r="E420" s="41"/>
      <c r="F420" s="50"/>
      <c r="G420" s="54">
        <v>130</v>
      </c>
      <c r="H420" s="55" t="s">
        <v>1728</v>
      </c>
      <c r="I420" s="51">
        <v>53.131768999999998</v>
      </c>
      <c r="J420" s="43">
        <v>61.436818370000026</v>
      </c>
      <c r="K420" s="43">
        <f t="shared" si="6"/>
        <v>8.3050493700000274</v>
      </c>
      <c r="L420" s="70"/>
    </row>
    <row r="421" spans="2:12" x14ac:dyDescent="0.2">
      <c r="B421" s="33"/>
      <c r="C421" s="32"/>
      <c r="D421" s="41"/>
      <c r="E421" s="41"/>
      <c r="F421" s="50"/>
      <c r="G421" s="54">
        <v>131</v>
      </c>
      <c r="H421" s="55" t="s">
        <v>1729</v>
      </c>
      <c r="I421" s="51">
        <v>57.237599000000003</v>
      </c>
      <c r="J421" s="43">
        <v>68.023910659999999</v>
      </c>
      <c r="K421" s="43">
        <f t="shared" si="6"/>
        <v>10.786311659999996</v>
      </c>
      <c r="L421" s="70"/>
    </row>
    <row r="422" spans="2:12" x14ac:dyDescent="0.2">
      <c r="B422" s="33"/>
      <c r="C422" s="32"/>
      <c r="D422" s="41"/>
      <c r="E422" s="41"/>
      <c r="F422" s="50"/>
      <c r="G422" s="54">
        <v>132</v>
      </c>
      <c r="H422" s="55" t="s">
        <v>1730</v>
      </c>
      <c r="I422" s="51">
        <v>70.021990000000002</v>
      </c>
      <c r="J422" s="43">
        <v>83.043777119999987</v>
      </c>
      <c r="K422" s="43">
        <f t="shared" si="6"/>
        <v>13.021787119999985</v>
      </c>
      <c r="L422" s="70"/>
    </row>
    <row r="423" spans="2:12" x14ac:dyDescent="0.2">
      <c r="B423" s="33"/>
      <c r="C423" s="32"/>
      <c r="D423" s="41"/>
      <c r="E423" s="41"/>
      <c r="F423" s="50"/>
      <c r="G423" s="54">
        <v>133</v>
      </c>
      <c r="H423" s="55" t="s">
        <v>1731</v>
      </c>
      <c r="I423" s="51">
        <v>53.588833000000001</v>
      </c>
      <c r="J423" s="43">
        <v>67.058276549999988</v>
      </c>
      <c r="K423" s="43">
        <f t="shared" si="6"/>
        <v>13.469443549999987</v>
      </c>
      <c r="L423" s="70"/>
    </row>
    <row r="424" spans="2:12" x14ac:dyDescent="0.2">
      <c r="B424" s="33"/>
      <c r="C424" s="32"/>
      <c r="D424" s="41"/>
      <c r="E424" s="41"/>
      <c r="F424" s="50"/>
      <c r="G424" s="54">
        <v>134</v>
      </c>
      <c r="H424" s="55" t="s">
        <v>1732</v>
      </c>
      <c r="I424" s="51">
        <v>69.415702999999993</v>
      </c>
      <c r="J424" s="43">
        <v>86.222835360000005</v>
      </c>
      <c r="K424" s="43">
        <f t="shared" si="6"/>
        <v>16.807132360000011</v>
      </c>
      <c r="L424" s="70"/>
    </row>
    <row r="425" spans="2:12" x14ac:dyDescent="0.2">
      <c r="B425" s="33"/>
      <c r="C425" s="32"/>
      <c r="D425" s="41"/>
      <c r="E425" s="41"/>
      <c r="F425" s="50"/>
      <c r="G425" s="54">
        <v>135</v>
      </c>
      <c r="H425" s="55" t="s">
        <v>1733</v>
      </c>
      <c r="I425" s="51">
        <v>77.175766999999993</v>
      </c>
      <c r="J425" s="43">
        <v>94.743970430000005</v>
      </c>
      <c r="K425" s="43">
        <f t="shared" si="6"/>
        <v>17.568203430000011</v>
      </c>
      <c r="L425" s="70"/>
    </row>
    <row r="426" spans="2:12" x14ac:dyDescent="0.2">
      <c r="B426" s="33"/>
      <c r="C426" s="32"/>
      <c r="D426" s="41"/>
      <c r="E426" s="41"/>
      <c r="F426" s="50"/>
      <c r="G426" s="54">
        <v>136</v>
      </c>
      <c r="H426" s="55" t="s">
        <v>1734</v>
      </c>
      <c r="I426" s="51">
        <v>86.620683</v>
      </c>
      <c r="J426" s="43">
        <v>103.29349308000005</v>
      </c>
      <c r="K426" s="43">
        <f t="shared" si="6"/>
        <v>16.672810080000048</v>
      </c>
      <c r="L426" s="70"/>
    </row>
    <row r="427" spans="2:12" x14ac:dyDescent="0.2">
      <c r="B427" s="33"/>
      <c r="C427" s="32"/>
      <c r="D427" s="41"/>
      <c r="E427" s="41"/>
      <c r="F427" s="50"/>
      <c r="G427" s="54">
        <v>137</v>
      </c>
      <c r="H427" s="55" t="s">
        <v>1735</v>
      </c>
      <c r="I427" s="51">
        <v>25.547363000000001</v>
      </c>
      <c r="J427" s="43">
        <v>28.547535159999992</v>
      </c>
      <c r="K427" s="43">
        <f t="shared" si="6"/>
        <v>3.0001721599999911</v>
      </c>
      <c r="L427" s="70"/>
    </row>
    <row r="428" spans="2:12" x14ac:dyDescent="0.2">
      <c r="B428" s="33"/>
      <c r="C428" s="32"/>
      <c r="D428" s="41"/>
      <c r="E428" s="41"/>
      <c r="F428" s="50"/>
      <c r="G428" s="54">
        <v>138</v>
      </c>
      <c r="H428" s="55" t="s">
        <v>1736</v>
      </c>
      <c r="I428" s="51">
        <v>38.045582000000003</v>
      </c>
      <c r="J428" s="43">
        <v>44.980993150000003</v>
      </c>
      <c r="K428" s="43">
        <f t="shared" si="6"/>
        <v>6.9354111500000002</v>
      </c>
      <c r="L428" s="70"/>
    </row>
    <row r="429" spans="2:12" x14ac:dyDescent="0.2">
      <c r="B429" s="33"/>
      <c r="C429" s="32"/>
      <c r="D429" s="41"/>
      <c r="E429" s="41"/>
      <c r="F429" s="50"/>
      <c r="G429" s="54">
        <v>139</v>
      </c>
      <c r="H429" s="55" t="s">
        <v>1737</v>
      </c>
      <c r="I429" s="51">
        <v>38.151876000000001</v>
      </c>
      <c r="J429" s="43">
        <v>45.244756669999994</v>
      </c>
      <c r="K429" s="43">
        <f t="shared" si="6"/>
        <v>7.0928806699999924</v>
      </c>
      <c r="L429" s="70"/>
    </row>
    <row r="430" spans="2:12" x14ac:dyDescent="0.2">
      <c r="B430" s="33"/>
      <c r="C430" s="32"/>
      <c r="D430" s="41"/>
      <c r="E430" s="41"/>
      <c r="F430" s="50"/>
      <c r="G430" s="54">
        <v>140</v>
      </c>
      <c r="H430" s="55" t="s">
        <v>1738</v>
      </c>
      <c r="I430" s="51">
        <v>77.256225999999998</v>
      </c>
      <c r="J430" s="43">
        <v>95.638636169999998</v>
      </c>
      <c r="K430" s="43">
        <f t="shared" si="6"/>
        <v>18.38241017</v>
      </c>
      <c r="L430" s="70"/>
    </row>
    <row r="431" spans="2:12" x14ac:dyDescent="0.2">
      <c r="B431" s="33"/>
      <c r="C431" s="32"/>
      <c r="D431" s="41"/>
      <c r="E431" s="41"/>
      <c r="F431" s="50"/>
      <c r="G431" s="54">
        <v>141</v>
      </c>
      <c r="H431" s="55" t="s">
        <v>1739</v>
      </c>
      <c r="I431" s="51">
        <v>71.288224</v>
      </c>
      <c r="J431" s="43">
        <v>89.039405520000003</v>
      </c>
      <c r="K431" s="43">
        <f t="shared" si="6"/>
        <v>17.751181520000003</v>
      </c>
      <c r="L431" s="70"/>
    </row>
    <row r="432" spans="2:12" x14ac:dyDescent="0.2">
      <c r="B432" s="33"/>
      <c r="C432" s="32"/>
      <c r="D432" s="41"/>
      <c r="E432" s="41"/>
      <c r="F432" s="50"/>
      <c r="G432" s="54">
        <v>142</v>
      </c>
      <c r="H432" s="55" t="s">
        <v>1740</v>
      </c>
      <c r="I432" s="51">
        <v>25.742114000000001</v>
      </c>
      <c r="J432" s="43">
        <v>33.45159915</v>
      </c>
      <c r="K432" s="43">
        <f t="shared" si="6"/>
        <v>7.709485149999999</v>
      </c>
      <c r="L432" s="70"/>
    </row>
    <row r="433" spans="2:12" x14ac:dyDescent="0.2">
      <c r="B433" s="33"/>
      <c r="C433" s="32"/>
      <c r="D433" s="41"/>
      <c r="E433" s="41"/>
      <c r="F433" s="50"/>
      <c r="G433" s="54">
        <v>143</v>
      </c>
      <c r="H433" s="55" t="s">
        <v>1741</v>
      </c>
      <c r="I433" s="51">
        <v>26.592794000000001</v>
      </c>
      <c r="J433" s="43">
        <v>36.932371550000013</v>
      </c>
      <c r="K433" s="43">
        <f t="shared" si="6"/>
        <v>10.339577550000012</v>
      </c>
      <c r="L433" s="70"/>
    </row>
    <row r="434" spans="2:12" x14ac:dyDescent="0.2">
      <c r="B434" s="33"/>
      <c r="C434" s="32"/>
      <c r="D434" s="41"/>
      <c r="E434" s="41"/>
      <c r="F434" s="50"/>
      <c r="G434" s="54">
        <v>144</v>
      </c>
      <c r="H434" s="55" t="s">
        <v>1742</v>
      </c>
      <c r="I434" s="51">
        <v>50.306876000000003</v>
      </c>
      <c r="J434" s="43">
        <v>62.578933449999994</v>
      </c>
      <c r="K434" s="43">
        <f t="shared" si="6"/>
        <v>12.272057449999991</v>
      </c>
      <c r="L434" s="70"/>
    </row>
    <row r="435" spans="2:12" x14ac:dyDescent="0.2">
      <c r="B435" s="33"/>
      <c r="C435" s="32"/>
      <c r="D435" s="41"/>
      <c r="E435" s="41"/>
      <c r="F435" s="50"/>
      <c r="G435" s="54">
        <v>145</v>
      </c>
      <c r="H435" s="55" t="s">
        <v>1743</v>
      </c>
      <c r="I435" s="51">
        <v>68.930436999999998</v>
      </c>
      <c r="J435" s="43">
        <v>89.525772339999989</v>
      </c>
      <c r="K435" s="43">
        <f t="shared" si="6"/>
        <v>20.595335339999991</v>
      </c>
      <c r="L435" s="70"/>
    </row>
    <row r="436" spans="2:12" x14ac:dyDescent="0.2">
      <c r="B436" s="33"/>
      <c r="C436" s="32"/>
      <c r="D436" s="41"/>
      <c r="E436" s="41"/>
      <c r="F436" s="50"/>
      <c r="G436" s="54">
        <v>146</v>
      </c>
      <c r="H436" s="55" t="s">
        <v>1744</v>
      </c>
      <c r="I436" s="51">
        <v>52.822704000000002</v>
      </c>
      <c r="J436" s="43">
        <v>66.916363740000008</v>
      </c>
      <c r="K436" s="43">
        <f t="shared" si="6"/>
        <v>14.093659740000007</v>
      </c>
      <c r="L436" s="70"/>
    </row>
    <row r="437" spans="2:12" x14ac:dyDescent="0.2">
      <c r="B437" s="33"/>
      <c r="C437" s="32"/>
      <c r="D437" s="41"/>
      <c r="E437" s="41"/>
      <c r="F437" s="50"/>
      <c r="G437" s="54">
        <v>147</v>
      </c>
      <c r="H437" s="55" t="s">
        <v>1745</v>
      </c>
      <c r="I437" s="51">
        <v>47.935889000000003</v>
      </c>
      <c r="J437" s="43">
        <v>57.940964319999971</v>
      </c>
      <c r="K437" s="43">
        <f t="shared" si="6"/>
        <v>10.005075319999968</v>
      </c>
      <c r="L437" s="70"/>
    </row>
    <row r="438" spans="2:12" x14ac:dyDescent="0.2">
      <c r="B438" s="33"/>
      <c r="C438" s="32"/>
      <c r="D438" s="41"/>
      <c r="E438" s="41"/>
      <c r="F438" s="50"/>
      <c r="G438" s="54">
        <v>148</v>
      </c>
      <c r="H438" s="55" t="s">
        <v>1746</v>
      </c>
      <c r="I438" s="51">
        <v>80.446461999999997</v>
      </c>
      <c r="J438" s="43">
        <v>101.86529113000002</v>
      </c>
      <c r="K438" s="43">
        <f t="shared" si="6"/>
        <v>21.41882913000002</v>
      </c>
      <c r="L438" s="70"/>
    </row>
    <row r="439" spans="2:12" x14ac:dyDescent="0.2">
      <c r="B439" s="33"/>
      <c r="C439" s="32"/>
      <c r="D439" s="41"/>
      <c r="E439" s="41"/>
      <c r="F439" s="50"/>
      <c r="G439" s="54">
        <v>149</v>
      </c>
      <c r="H439" s="55" t="s">
        <v>1747</v>
      </c>
      <c r="I439" s="51">
        <v>33.735692</v>
      </c>
      <c r="J439" s="43">
        <v>39.078535309999971</v>
      </c>
      <c r="K439" s="43">
        <f t="shared" si="6"/>
        <v>5.3428433099999708</v>
      </c>
      <c r="L439" s="70"/>
    </row>
    <row r="440" spans="2:12" x14ac:dyDescent="0.2">
      <c r="B440" s="33"/>
      <c r="C440" s="32"/>
      <c r="D440" s="41"/>
      <c r="E440" s="41"/>
      <c r="F440" s="50"/>
      <c r="G440" s="54">
        <v>150</v>
      </c>
      <c r="H440" s="55" t="s">
        <v>1748</v>
      </c>
      <c r="I440" s="51">
        <v>99.769902999999999</v>
      </c>
      <c r="J440" s="43">
        <v>123.60598334000004</v>
      </c>
      <c r="K440" s="43">
        <f t="shared" si="6"/>
        <v>23.836080340000038</v>
      </c>
      <c r="L440" s="70"/>
    </row>
    <row r="441" spans="2:12" x14ac:dyDescent="0.2">
      <c r="B441" s="33"/>
      <c r="C441" s="32"/>
      <c r="D441" s="41"/>
      <c r="E441" s="41"/>
      <c r="F441" s="50"/>
      <c r="G441" s="54">
        <v>151</v>
      </c>
      <c r="H441" s="55" t="s">
        <v>1749</v>
      </c>
      <c r="I441" s="51">
        <v>60.138705000000002</v>
      </c>
      <c r="J441" s="43">
        <v>68.492196440000015</v>
      </c>
      <c r="K441" s="43">
        <f t="shared" si="6"/>
        <v>8.3534914400000133</v>
      </c>
      <c r="L441" s="70"/>
    </row>
    <row r="442" spans="2:12" x14ac:dyDescent="0.2">
      <c r="B442" s="33"/>
      <c r="C442" s="32"/>
      <c r="D442" s="41"/>
      <c r="E442" s="41"/>
      <c r="F442" s="50"/>
      <c r="G442" s="54">
        <v>152</v>
      </c>
      <c r="H442" s="55" t="s">
        <v>1750</v>
      </c>
      <c r="I442" s="51">
        <v>59.585192999999997</v>
      </c>
      <c r="J442" s="43">
        <v>74.045321659999999</v>
      </c>
      <c r="K442" s="43">
        <f t="shared" si="6"/>
        <v>14.460128660000002</v>
      </c>
      <c r="L442" s="70"/>
    </row>
    <row r="443" spans="2:12" x14ac:dyDescent="0.2">
      <c r="B443" s="33"/>
      <c r="C443" s="32"/>
      <c r="D443" s="41"/>
      <c r="E443" s="41"/>
      <c r="F443" s="50"/>
      <c r="G443" s="54">
        <v>153</v>
      </c>
      <c r="H443" s="55" t="s">
        <v>1751</v>
      </c>
      <c r="I443" s="51">
        <v>39.056038000000001</v>
      </c>
      <c r="J443" s="43">
        <v>49.188851589999999</v>
      </c>
      <c r="K443" s="43">
        <f t="shared" si="6"/>
        <v>10.132813589999998</v>
      </c>
      <c r="L443" s="70"/>
    </row>
    <row r="444" spans="2:12" x14ac:dyDescent="0.2">
      <c r="B444" s="33"/>
      <c r="C444" s="32"/>
      <c r="D444" s="41"/>
      <c r="E444" s="41"/>
      <c r="F444" s="50"/>
      <c r="G444" s="54">
        <v>200</v>
      </c>
      <c r="H444" s="55" t="s">
        <v>1752</v>
      </c>
      <c r="I444" s="51">
        <v>10.435597</v>
      </c>
      <c r="J444" s="43">
        <v>10.164887369999999</v>
      </c>
      <c r="K444" s="43">
        <f t="shared" si="6"/>
        <v>-0.2707096300000007</v>
      </c>
      <c r="L444" s="70"/>
    </row>
    <row r="445" spans="2:12" x14ac:dyDescent="0.2">
      <c r="B445" s="33"/>
      <c r="C445" s="32"/>
      <c r="D445" s="41"/>
      <c r="E445" s="41"/>
      <c r="F445" s="50"/>
      <c r="G445" s="54">
        <v>211</v>
      </c>
      <c r="H445" s="55" t="s">
        <v>1753</v>
      </c>
      <c r="I445" s="51">
        <v>1732.08062</v>
      </c>
      <c r="J445" s="43">
        <v>1060.9633432099999</v>
      </c>
      <c r="K445" s="43">
        <f t="shared" si="6"/>
        <v>-671.11727679000001</v>
      </c>
      <c r="L445" s="70"/>
    </row>
    <row r="446" spans="2:12" x14ac:dyDescent="0.2">
      <c r="B446" s="33"/>
      <c r="C446" s="32"/>
      <c r="D446" s="41"/>
      <c r="E446" s="41"/>
      <c r="F446" s="50"/>
      <c r="G446" s="54">
        <v>212</v>
      </c>
      <c r="H446" s="55" t="s">
        <v>1754</v>
      </c>
      <c r="I446" s="51">
        <v>1079.3901760000001</v>
      </c>
      <c r="J446" s="43">
        <v>532.4478644699999</v>
      </c>
      <c r="K446" s="43">
        <f t="shared" si="6"/>
        <v>-546.94231153000021</v>
      </c>
      <c r="L446" s="70"/>
    </row>
    <row r="447" spans="2:12" x14ac:dyDescent="0.2">
      <c r="B447" s="33"/>
      <c r="C447" s="32"/>
      <c r="D447" s="41"/>
      <c r="E447" s="41"/>
      <c r="F447" s="50"/>
      <c r="G447" s="54">
        <v>213</v>
      </c>
      <c r="H447" s="55" t="s">
        <v>1755</v>
      </c>
      <c r="I447" s="51">
        <v>38.580089999999998</v>
      </c>
      <c r="J447" s="43">
        <v>19.131588389999997</v>
      </c>
      <c r="K447" s="43">
        <f t="shared" si="6"/>
        <v>-19.448501610000001</v>
      </c>
      <c r="L447" s="70"/>
    </row>
    <row r="448" spans="2:12" x14ac:dyDescent="0.2">
      <c r="B448" s="33"/>
      <c r="C448" s="32"/>
      <c r="D448" s="41"/>
      <c r="E448" s="41"/>
      <c r="F448" s="50"/>
      <c r="G448" s="54">
        <v>214</v>
      </c>
      <c r="H448" s="55" t="s">
        <v>1756</v>
      </c>
      <c r="I448" s="51">
        <v>1181.6376720000001</v>
      </c>
      <c r="J448" s="43">
        <v>3085.7441338899998</v>
      </c>
      <c r="K448" s="43">
        <f t="shared" si="6"/>
        <v>1904.1064618899998</v>
      </c>
      <c r="L448" s="70"/>
    </row>
    <row r="449" spans="2:12" x14ac:dyDescent="0.2">
      <c r="B449" s="33"/>
      <c r="C449" s="32"/>
      <c r="D449" s="41"/>
      <c r="E449" s="41"/>
      <c r="F449" s="50"/>
      <c r="G449" s="54">
        <v>300</v>
      </c>
      <c r="H449" s="55" t="s">
        <v>1757</v>
      </c>
      <c r="I449" s="51">
        <v>16.079913000000001</v>
      </c>
      <c r="J449" s="43">
        <v>15.436260450000002</v>
      </c>
      <c r="K449" s="43">
        <f t="shared" si="6"/>
        <v>-0.64365254999999877</v>
      </c>
      <c r="L449" s="70"/>
    </row>
    <row r="450" spans="2:12" x14ac:dyDescent="0.2">
      <c r="B450" s="33"/>
      <c r="C450" s="32"/>
      <c r="D450" s="41"/>
      <c r="E450" s="41"/>
      <c r="F450" s="50"/>
      <c r="G450" s="54">
        <v>310</v>
      </c>
      <c r="H450" s="55" t="s">
        <v>1758</v>
      </c>
      <c r="I450" s="51">
        <v>2236.1747319999999</v>
      </c>
      <c r="J450" s="43">
        <v>5766.9586263899982</v>
      </c>
      <c r="K450" s="43">
        <f t="shared" ref="K450:K513" si="7">+J450-I450</f>
        <v>3530.7838943899983</v>
      </c>
      <c r="L450" s="70"/>
    </row>
    <row r="451" spans="2:12" x14ac:dyDescent="0.2">
      <c r="B451" s="33"/>
      <c r="C451" s="32"/>
      <c r="D451" s="41"/>
      <c r="E451" s="41"/>
      <c r="F451" s="50"/>
      <c r="G451" s="54">
        <v>311</v>
      </c>
      <c r="H451" s="55" t="s">
        <v>1759</v>
      </c>
      <c r="I451" s="51">
        <v>5156.5008779999998</v>
      </c>
      <c r="J451" s="43">
        <v>4124.1237995500005</v>
      </c>
      <c r="K451" s="43">
        <f t="shared" si="7"/>
        <v>-1032.3770784499993</v>
      </c>
      <c r="L451" s="70"/>
    </row>
    <row r="452" spans="2:12" x14ac:dyDescent="0.2">
      <c r="B452" s="33"/>
      <c r="C452" s="32"/>
      <c r="D452" s="41"/>
      <c r="E452" s="41"/>
      <c r="F452" s="50"/>
      <c r="G452" s="54">
        <v>312</v>
      </c>
      <c r="H452" s="55" t="s">
        <v>1760</v>
      </c>
      <c r="I452" s="51">
        <v>2148.5260600000001</v>
      </c>
      <c r="J452" s="43">
        <v>1732.7765565899997</v>
      </c>
      <c r="K452" s="43">
        <f t="shared" si="7"/>
        <v>-415.74950341000044</v>
      </c>
      <c r="L452" s="70"/>
    </row>
    <row r="453" spans="2:12" x14ac:dyDescent="0.2">
      <c r="B453" s="33"/>
      <c r="C453" s="32"/>
      <c r="D453" s="41"/>
      <c r="E453" s="41"/>
      <c r="F453" s="50"/>
      <c r="G453" s="54">
        <v>313</v>
      </c>
      <c r="H453" s="55" t="s">
        <v>1761</v>
      </c>
      <c r="I453" s="51">
        <v>9053.2739789999996</v>
      </c>
      <c r="J453" s="43">
        <v>7851.2013535000015</v>
      </c>
      <c r="K453" s="43">
        <f t="shared" si="7"/>
        <v>-1202.0726254999981</v>
      </c>
      <c r="L453" s="70"/>
    </row>
    <row r="454" spans="2:12" x14ac:dyDescent="0.2">
      <c r="B454" s="33"/>
      <c r="C454" s="32"/>
      <c r="D454" s="41"/>
      <c r="E454" s="41"/>
      <c r="F454" s="50"/>
      <c r="G454" s="54">
        <v>400</v>
      </c>
      <c r="H454" s="55" t="s">
        <v>1762</v>
      </c>
      <c r="I454" s="51">
        <v>11.123950000000001</v>
      </c>
      <c r="J454" s="43">
        <v>10.728167239999999</v>
      </c>
      <c r="K454" s="43">
        <f t="shared" si="7"/>
        <v>-0.39578276000000123</v>
      </c>
      <c r="L454" s="70"/>
    </row>
    <row r="455" spans="2:12" x14ac:dyDescent="0.2">
      <c r="B455" s="33"/>
      <c r="C455" s="32"/>
      <c r="D455" s="41"/>
      <c r="E455" s="41"/>
      <c r="F455" s="50"/>
      <c r="G455" s="54">
        <v>410</v>
      </c>
      <c r="H455" s="55" t="s">
        <v>1763</v>
      </c>
      <c r="I455" s="51">
        <v>1501.711771</v>
      </c>
      <c r="J455" s="43">
        <v>484.56333962000002</v>
      </c>
      <c r="K455" s="43">
        <f t="shared" si="7"/>
        <v>-1017.1484313799999</v>
      </c>
      <c r="L455" s="70"/>
    </row>
    <row r="456" spans="2:12" x14ac:dyDescent="0.2">
      <c r="B456" s="33"/>
      <c r="C456" s="32"/>
      <c r="D456" s="41"/>
      <c r="E456" s="41"/>
      <c r="F456" s="50"/>
      <c r="G456" s="54">
        <v>411</v>
      </c>
      <c r="H456" s="55" t="s">
        <v>1764</v>
      </c>
      <c r="I456" s="51">
        <v>3598.3698749999999</v>
      </c>
      <c r="J456" s="43">
        <v>4241.4058508000007</v>
      </c>
      <c r="K456" s="43">
        <f t="shared" si="7"/>
        <v>643.03597580000087</v>
      </c>
      <c r="L456" s="70"/>
    </row>
    <row r="457" spans="2:12" ht="25.5" x14ac:dyDescent="0.2">
      <c r="B457" s="33"/>
      <c r="C457" s="32"/>
      <c r="D457" s="41"/>
      <c r="E457" s="41"/>
      <c r="F457" s="50"/>
      <c r="G457" s="54">
        <v>412</v>
      </c>
      <c r="H457" s="55" t="s">
        <v>1765</v>
      </c>
      <c r="I457" s="51">
        <v>3502.4678260000001</v>
      </c>
      <c r="J457" s="43">
        <v>3285.48779599</v>
      </c>
      <c r="K457" s="43">
        <f t="shared" si="7"/>
        <v>-216.98003001000006</v>
      </c>
      <c r="L457" s="70"/>
    </row>
    <row r="458" spans="2:12" x14ac:dyDescent="0.2">
      <c r="B458" s="33"/>
      <c r="C458" s="32"/>
      <c r="D458" s="41"/>
      <c r="E458" s="41"/>
      <c r="F458" s="50"/>
      <c r="G458" s="54">
        <v>413</v>
      </c>
      <c r="H458" s="55" t="s">
        <v>1766</v>
      </c>
      <c r="I458" s="51">
        <v>1795.0338999999999</v>
      </c>
      <c r="J458" s="43">
        <v>1587.5459594799997</v>
      </c>
      <c r="K458" s="43">
        <f t="shared" si="7"/>
        <v>-207.48794052000017</v>
      </c>
      <c r="L458" s="70"/>
    </row>
    <row r="459" spans="2:12" x14ac:dyDescent="0.2">
      <c r="B459" s="33"/>
      <c r="C459" s="32"/>
      <c r="D459" s="41"/>
      <c r="E459" s="41"/>
      <c r="F459" s="50"/>
      <c r="G459" s="54">
        <v>500</v>
      </c>
      <c r="H459" s="55" t="s">
        <v>1468</v>
      </c>
      <c r="I459" s="51">
        <v>28.340774</v>
      </c>
      <c r="J459" s="43">
        <v>26.289592159999998</v>
      </c>
      <c r="K459" s="43">
        <f t="shared" si="7"/>
        <v>-2.0511818400000017</v>
      </c>
      <c r="L459" s="70"/>
    </row>
    <row r="460" spans="2:12" x14ac:dyDescent="0.2">
      <c r="B460" s="33"/>
      <c r="C460" s="32"/>
      <c r="D460" s="41"/>
      <c r="E460" s="41"/>
      <c r="F460" s="50"/>
      <c r="G460" s="54">
        <v>510</v>
      </c>
      <c r="H460" s="55" t="s">
        <v>1767</v>
      </c>
      <c r="I460" s="51">
        <v>41.234777000000001</v>
      </c>
      <c r="J460" s="43">
        <v>40.954036960000003</v>
      </c>
      <c r="K460" s="43">
        <f t="shared" si="7"/>
        <v>-0.28074003999999775</v>
      </c>
      <c r="L460" s="70"/>
    </row>
    <row r="461" spans="2:12" x14ac:dyDescent="0.2">
      <c r="B461" s="33"/>
      <c r="C461" s="32"/>
      <c r="D461" s="41"/>
      <c r="E461" s="41"/>
      <c r="F461" s="50"/>
      <c r="G461" s="54">
        <v>511</v>
      </c>
      <c r="H461" s="55" t="s">
        <v>1768</v>
      </c>
      <c r="I461" s="51">
        <v>95.190382</v>
      </c>
      <c r="J461" s="43">
        <v>116.49874185000003</v>
      </c>
      <c r="K461" s="43">
        <f t="shared" si="7"/>
        <v>21.308359850000031</v>
      </c>
      <c r="L461" s="70"/>
    </row>
    <row r="462" spans="2:12" x14ac:dyDescent="0.2">
      <c r="B462" s="33"/>
      <c r="C462" s="32"/>
      <c r="D462" s="41"/>
      <c r="E462" s="41"/>
      <c r="F462" s="50"/>
      <c r="G462" s="54">
        <v>512</v>
      </c>
      <c r="H462" s="55" t="s">
        <v>1769</v>
      </c>
      <c r="I462" s="51">
        <v>181.59523300000001</v>
      </c>
      <c r="J462" s="43">
        <v>287.86894842999999</v>
      </c>
      <c r="K462" s="43">
        <f t="shared" si="7"/>
        <v>106.27371542999998</v>
      </c>
      <c r="L462" s="70"/>
    </row>
    <row r="463" spans="2:12" x14ac:dyDescent="0.2">
      <c r="B463" s="33"/>
      <c r="C463" s="32"/>
      <c r="D463" s="41"/>
      <c r="E463" s="41"/>
      <c r="F463" s="50"/>
      <c r="G463" s="54">
        <v>513</v>
      </c>
      <c r="H463" s="55" t="s">
        <v>1619</v>
      </c>
      <c r="I463" s="51">
        <v>216.41605100000001</v>
      </c>
      <c r="J463" s="43">
        <v>225.68644083000001</v>
      </c>
      <c r="K463" s="43">
        <f t="shared" si="7"/>
        <v>9.2703898299999992</v>
      </c>
      <c r="L463" s="70"/>
    </row>
    <row r="464" spans="2:12" x14ac:dyDescent="0.2">
      <c r="B464" s="33"/>
      <c r="C464" s="32"/>
      <c r="D464" s="41"/>
      <c r="E464" s="41"/>
      <c r="F464" s="50"/>
      <c r="G464" s="54">
        <v>514</v>
      </c>
      <c r="H464" s="55" t="s">
        <v>1770</v>
      </c>
      <c r="I464" s="51">
        <v>30.91311</v>
      </c>
      <c r="J464" s="43">
        <v>34.355025429999991</v>
      </c>
      <c r="K464" s="43">
        <f t="shared" si="7"/>
        <v>3.441915429999991</v>
      </c>
      <c r="L464" s="70"/>
    </row>
    <row r="465" spans="2:12" ht="14.25" x14ac:dyDescent="0.2">
      <c r="B465" s="33"/>
      <c r="C465" s="32"/>
      <c r="D465" s="41"/>
      <c r="E465" s="41"/>
      <c r="F465" s="52" t="s">
        <v>44</v>
      </c>
      <c r="G465" s="57"/>
      <c r="H465" s="56"/>
      <c r="I465" s="34">
        <v>15993.543983</v>
      </c>
      <c r="J465" s="34">
        <v>15476.275297450004</v>
      </c>
      <c r="K465" s="34">
        <f t="shared" si="7"/>
        <v>-517.26868554999601</v>
      </c>
      <c r="L465" s="70"/>
    </row>
    <row r="466" spans="2:12" x14ac:dyDescent="0.2">
      <c r="B466" s="33"/>
      <c r="C466" s="32"/>
      <c r="D466" s="41"/>
      <c r="E466" s="41"/>
      <c r="F466" s="50"/>
      <c r="G466" s="54" t="s">
        <v>85</v>
      </c>
      <c r="H466" s="55" t="s">
        <v>117</v>
      </c>
      <c r="I466" s="51">
        <v>6119.4012489999996</v>
      </c>
      <c r="J466" s="43">
        <v>6611.090515490002</v>
      </c>
      <c r="K466" s="43">
        <f t="shared" si="7"/>
        <v>491.68926649000241</v>
      </c>
      <c r="L466" s="70"/>
    </row>
    <row r="467" spans="2:12" x14ac:dyDescent="0.2">
      <c r="B467" s="33"/>
      <c r="C467" s="32"/>
      <c r="D467" s="41"/>
      <c r="E467" s="41"/>
      <c r="F467" s="50"/>
      <c r="G467" s="54" t="s">
        <v>87</v>
      </c>
      <c r="H467" s="55" t="s">
        <v>118</v>
      </c>
      <c r="I467" s="51">
        <v>32.735657000000003</v>
      </c>
      <c r="J467" s="43">
        <v>100.07571229999999</v>
      </c>
      <c r="K467" s="43">
        <f t="shared" si="7"/>
        <v>67.340055299999989</v>
      </c>
      <c r="L467" s="70"/>
    </row>
    <row r="468" spans="2:12" x14ac:dyDescent="0.2">
      <c r="B468" s="33"/>
      <c r="C468" s="32"/>
      <c r="D468" s="41"/>
      <c r="E468" s="41"/>
      <c r="F468" s="50"/>
      <c r="G468" s="54" t="s">
        <v>47</v>
      </c>
      <c r="H468" s="55" t="s">
        <v>119</v>
      </c>
      <c r="I468" s="51">
        <v>84.652905000000004</v>
      </c>
      <c r="J468" s="43">
        <v>85.94393789999998</v>
      </c>
      <c r="K468" s="43">
        <f t="shared" si="7"/>
        <v>1.2910328999999763</v>
      </c>
      <c r="L468" s="70"/>
    </row>
    <row r="469" spans="2:12" ht="25.5" x14ac:dyDescent="0.2">
      <c r="B469" s="33"/>
      <c r="C469" s="32"/>
      <c r="D469" s="41"/>
      <c r="E469" s="41"/>
      <c r="F469" s="50"/>
      <c r="G469" s="54" t="s">
        <v>49</v>
      </c>
      <c r="H469" s="55" t="s">
        <v>120</v>
      </c>
      <c r="I469" s="51">
        <v>7290.7878650000002</v>
      </c>
      <c r="J469" s="43">
        <v>6003.8563001800003</v>
      </c>
      <c r="K469" s="43">
        <f t="shared" si="7"/>
        <v>-1286.9315648199999</v>
      </c>
      <c r="L469" s="70"/>
    </row>
    <row r="470" spans="2:12" x14ac:dyDescent="0.2">
      <c r="B470" s="33"/>
      <c r="C470" s="32"/>
      <c r="D470" s="41"/>
      <c r="E470" s="41"/>
      <c r="F470" s="50"/>
      <c r="G470" s="54" t="s">
        <v>51</v>
      </c>
      <c r="H470" s="55" t="s">
        <v>121</v>
      </c>
      <c r="I470" s="51">
        <v>268.55882400000002</v>
      </c>
      <c r="J470" s="43">
        <v>276.79964806999999</v>
      </c>
      <c r="K470" s="43">
        <f t="shared" si="7"/>
        <v>8.2408240699999737</v>
      </c>
      <c r="L470" s="70"/>
    </row>
    <row r="471" spans="2:12" x14ac:dyDescent="0.2">
      <c r="B471" s="33"/>
      <c r="C471" s="32"/>
      <c r="D471" s="41"/>
      <c r="E471" s="41"/>
      <c r="F471" s="50"/>
      <c r="G471" s="54" t="s">
        <v>55</v>
      </c>
      <c r="H471" s="55" t="s">
        <v>122</v>
      </c>
      <c r="I471" s="51">
        <v>2197.407483</v>
      </c>
      <c r="J471" s="43">
        <v>2398.5091835099997</v>
      </c>
      <c r="K471" s="43">
        <f t="shared" si="7"/>
        <v>201.10170050999977</v>
      </c>
      <c r="L471" s="70"/>
    </row>
    <row r="472" spans="2:12" ht="14.25" x14ac:dyDescent="0.2">
      <c r="B472" s="33"/>
      <c r="C472" s="32"/>
      <c r="D472" s="41"/>
      <c r="E472" s="41"/>
      <c r="F472" s="52" t="s">
        <v>79</v>
      </c>
      <c r="G472" s="57"/>
      <c r="H472" s="56"/>
      <c r="I472" s="34">
        <v>5979.5524839999998</v>
      </c>
      <c r="J472" s="34">
        <v>6759.5007829800015</v>
      </c>
      <c r="K472" s="34">
        <f t="shared" si="7"/>
        <v>779.94829898000171</v>
      </c>
      <c r="L472" s="70"/>
    </row>
    <row r="473" spans="2:12" x14ac:dyDescent="0.2">
      <c r="B473" s="33"/>
      <c r="C473" s="32"/>
      <c r="D473" s="41"/>
      <c r="E473" s="41"/>
      <c r="F473" s="50"/>
      <c r="G473" s="54" t="s">
        <v>123</v>
      </c>
      <c r="H473" s="55" t="s">
        <v>124</v>
      </c>
      <c r="I473" s="51">
        <v>2176.950151</v>
      </c>
      <c r="J473" s="43">
        <v>2203.2887313900005</v>
      </c>
      <c r="K473" s="43">
        <f t="shared" si="7"/>
        <v>26.338580390000516</v>
      </c>
      <c r="L473" s="70"/>
    </row>
    <row r="474" spans="2:12" x14ac:dyDescent="0.2">
      <c r="B474" s="33"/>
      <c r="C474" s="32"/>
      <c r="D474" s="41"/>
      <c r="E474" s="41"/>
      <c r="F474" s="50"/>
      <c r="G474" s="54" t="s">
        <v>125</v>
      </c>
      <c r="H474" s="55" t="s">
        <v>126</v>
      </c>
      <c r="I474" s="51">
        <v>24.200165999999999</v>
      </c>
      <c r="J474" s="43">
        <v>24.175400829999997</v>
      </c>
      <c r="K474" s="43">
        <f t="shared" si="7"/>
        <v>-2.4765170000002001E-2</v>
      </c>
      <c r="L474" s="70"/>
    </row>
    <row r="475" spans="2:12" x14ac:dyDescent="0.2">
      <c r="B475" s="33"/>
      <c r="C475" s="32"/>
      <c r="D475" s="41"/>
      <c r="E475" s="41"/>
      <c r="F475" s="50"/>
      <c r="G475" s="54" t="s">
        <v>127</v>
      </c>
      <c r="H475" s="55" t="s">
        <v>128</v>
      </c>
      <c r="I475" s="51">
        <v>492.21064999999999</v>
      </c>
      <c r="J475" s="43">
        <v>517.44513118999998</v>
      </c>
      <c r="K475" s="43">
        <f t="shared" si="7"/>
        <v>25.234481189999997</v>
      </c>
      <c r="L475" s="70"/>
    </row>
    <row r="476" spans="2:12" x14ac:dyDescent="0.2">
      <c r="B476" s="33"/>
      <c r="C476" s="32"/>
      <c r="D476" s="41"/>
      <c r="E476" s="41"/>
      <c r="F476" s="50"/>
      <c r="G476" s="54" t="s">
        <v>129</v>
      </c>
      <c r="H476" s="55" t="s">
        <v>130</v>
      </c>
      <c r="I476" s="51">
        <v>6.5107679999999997</v>
      </c>
      <c r="J476" s="43">
        <v>6.4376419999999994</v>
      </c>
      <c r="K476" s="43">
        <f t="shared" si="7"/>
        <v>-7.3126000000000246E-2</v>
      </c>
      <c r="L476" s="70"/>
    </row>
    <row r="477" spans="2:12" ht="25.5" x14ac:dyDescent="0.2">
      <c r="B477" s="33"/>
      <c r="C477" s="32"/>
      <c r="D477" s="41"/>
      <c r="E477" s="41"/>
      <c r="F477" s="50"/>
      <c r="G477" s="54" t="s">
        <v>131</v>
      </c>
      <c r="H477" s="55" t="s">
        <v>132</v>
      </c>
      <c r="I477" s="51">
        <v>20.699642999999998</v>
      </c>
      <c r="J477" s="43">
        <v>24.711743089999999</v>
      </c>
      <c r="K477" s="43">
        <f t="shared" si="7"/>
        <v>4.0121000900000006</v>
      </c>
      <c r="L477" s="70"/>
    </row>
    <row r="478" spans="2:12" x14ac:dyDescent="0.2">
      <c r="B478" s="33"/>
      <c r="C478" s="32"/>
      <c r="D478" s="41"/>
      <c r="E478" s="41"/>
      <c r="F478" s="50"/>
      <c r="G478" s="54" t="s">
        <v>133</v>
      </c>
      <c r="H478" s="55" t="s">
        <v>134</v>
      </c>
      <c r="I478" s="51">
        <v>1023.242112</v>
      </c>
      <c r="J478" s="43">
        <v>1166.47149915</v>
      </c>
      <c r="K478" s="43">
        <f t="shared" si="7"/>
        <v>143.22938714999998</v>
      </c>
      <c r="L478" s="70"/>
    </row>
    <row r="479" spans="2:12" x14ac:dyDescent="0.2">
      <c r="B479" s="33"/>
      <c r="C479" s="32"/>
      <c r="D479" s="41"/>
      <c r="E479" s="41"/>
      <c r="F479" s="50"/>
      <c r="G479" s="54" t="s">
        <v>135</v>
      </c>
      <c r="H479" s="55" t="s">
        <v>136</v>
      </c>
      <c r="I479" s="51">
        <v>858.547957</v>
      </c>
      <c r="J479" s="43">
        <v>1410.6245004900002</v>
      </c>
      <c r="K479" s="43">
        <f t="shared" si="7"/>
        <v>552.07654349000018</v>
      </c>
      <c r="L479" s="70"/>
    </row>
    <row r="480" spans="2:12" x14ac:dyDescent="0.2">
      <c r="B480" s="33"/>
      <c r="C480" s="32"/>
      <c r="D480" s="41"/>
      <c r="E480" s="41"/>
      <c r="F480" s="50"/>
      <c r="G480" s="54" t="s">
        <v>137</v>
      </c>
      <c r="H480" s="55" t="s">
        <v>138</v>
      </c>
      <c r="I480" s="51">
        <v>893.48778200000004</v>
      </c>
      <c r="J480" s="43">
        <v>918.68617702000029</v>
      </c>
      <c r="K480" s="43">
        <f t="shared" si="7"/>
        <v>25.198395020000248</v>
      </c>
      <c r="L480" s="70"/>
    </row>
    <row r="481" spans="2:12" x14ac:dyDescent="0.2">
      <c r="B481" s="33"/>
      <c r="C481" s="32"/>
      <c r="D481" s="41"/>
      <c r="E481" s="41"/>
      <c r="F481" s="50"/>
      <c r="G481" s="54" t="s">
        <v>139</v>
      </c>
      <c r="H481" s="55" t="s">
        <v>140</v>
      </c>
      <c r="I481" s="51">
        <v>483.70325500000001</v>
      </c>
      <c r="J481" s="43">
        <v>487.65995781999999</v>
      </c>
      <c r="K481" s="43">
        <f t="shared" si="7"/>
        <v>3.9567028199999754</v>
      </c>
      <c r="L481" s="70"/>
    </row>
    <row r="482" spans="2:12" ht="14.25" x14ac:dyDescent="0.2">
      <c r="B482" s="33"/>
      <c r="C482" s="32"/>
      <c r="D482" s="64">
        <v>9</v>
      </c>
      <c r="E482" s="35" t="s">
        <v>141</v>
      </c>
      <c r="F482" s="65"/>
      <c r="G482" s="66"/>
      <c r="H482" s="67"/>
      <c r="I482" s="68">
        <v>66728.910304999998</v>
      </c>
      <c r="J482" s="68">
        <v>121553.43716882002</v>
      </c>
      <c r="K482" s="68">
        <f t="shared" si="7"/>
        <v>54824.526863820021</v>
      </c>
      <c r="L482" s="70"/>
    </row>
    <row r="483" spans="2:12" ht="14.25" x14ac:dyDescent="0.2">
      <c r="B483" s="33"/>
      <c r="C483" s="32"/>
      <c r="D483" s="41"/>
      <c r="E483" s="41"/>
      <c r="F483" s="52" t="s">
        <v>2</v>
      </c>
      <c r="G483" s="57"/>
      <c r="H483" s="56"/>
      <c r="I483" s="34">
        <v>60298.344742000001</v>
      </c>
      <c r="J483" s="34">
        <v>56439.831254730016</v>
      </c>
      <c r="K483" s="34">
        <f t="shared" si="7"/>
        <v>-3858.5134872699855</v>
      </c>
      <c r="L483" s="70"/>
    </row>
    <row r="484" spans="2:12" x14ac:dyDescent="0.2">
      <c r="B484" s="33"/>
      <c r="C484" s="32"/>
      <c r="D484" s="41"/>
      <c r="E484" s="41"/>
      <c r="F484" s="50"/>
      <c r="G484" s="54">
        <v>100</v>
      </c>
      <c r="H484" s="55" t="s">
        <v>1564</v>
      </c>
      <c r="I484" s="51">
        <v>45.370252999999998</v>
      </c>
      <c r="J484" s="43">
        <v>71.935125249999984</v>
      </c>
      <c r="K484" s="43">
        <f t="shared" si="7"/>
        <v>26.564872249999986</v>
      </c>
      <c r="L484" s="70"/>
    </row>
    <row r="485" spans="2:12" x14ac:dyDescent="0.2">
      <c r="B485" s="33"/>
      <c r="C485" s="32"/>
      <c r="D485" s="41"/>
      <c r="E485" s="41"/>
      <c r="F485" s="50"/>
      <c r="G485" s="54">
        <v>102</v>
      </c>
      <c r="H485" s="55" t="s">
        <v>1771</v>
      </c>
      <c r="I485" s="51">
        <v>15.425917</v>
      </c>
      <c r="J485" s="43">
        <v>17.65255672</v>
      </c>
      <c r="K485" s="43">
        <f t="shared" si="7"/>
        <v>2.2266397199999997</v>
      </c>
      <c r="L485" s="70"/>
    </row>
    <row r="486" spans="2:12" x14ac:dyDescent="0.2">
      <c r="B486" s="33"/>
      <c r="C486" s="32"/>
      <c r="D486" s="41"/>
      <c r="E486" s="41"/>
      <c r="F486" s="50"/>
      <c r="G486" s="54">
        <v>110</v>
      </c>
      <c r="H486" s="55" t="s">
        <v>1497</v>
      </c>
      <c r="I486" s="51">
        <v>64.006916000000004</v>
      </c>
      <c r="J486" s="43">
        <v>73.553834670000001</v>
      </c>
      <c r="K486" s="43">
        <f t="shared" si="7"/>
        <v>9.5469186699999966</v>
      </c>
      <c r="L486" s="70"/>
    </row>
    <row r="487" spans="2:12" x14ac:dyDescent="0.2">
      <c r="B487" s="33"/>
      <c r="C487" s="32"/>
      <c r="D487" s="41"/>
      <c r="E487" s="41"/>
      <c r="F487" s="50"/>
      <c r="G487" s="54">
        <v>111</v>
      </c>
      <c r="H487" s="55" t="s">
        <v>1566</v>
      </c>
      <c r="I487" s="51">
        <v>106.648201</v>
      </c>
      <c r="J487" s="43">
        <v>129.01310115000001</v>
      </c>
      <c r="K487" s="43">
        <f t="shared" si="7"/>
        <v>22.364900150000011</v>
      </c>
      <c r="L487" s="70"/>
    </row>
    <row r="488" spans="2:12" x14ac:dyDescent="0.2">
      <c r="B488" s="33"/>
      <c r="C488" s="32"/>
      <c r="D488" s="41"/>
      <c r="E488" s="41"/>
      <c r="F488" s="50"/>
      <c r="G488" s="54">
        <v>112</v>
      </c>
      <c r="H488" s="55" t="s">
        <v>1469</v>
      </c>
      <c r="I488" s="51">
        <v>49.639947999999997</v>
      </c>
      <c r="J488" s="43">
        <v>43.215244079999998</v>
      </c>
      <c r="K488" s="43">
        <f t="shared" si="7"/>
        <v>-6.4247039199999989</v>
      </c>
      <c r="L488" s="70"/>
    </row>
    <row r="489" spans="2:12" x14ac:dyDescent="0.2">
      <c r="B489" s="33"/>
      <c r="C489" s="32"/>
      <c r="D489" s="41"/>
      <c r="E489" s="41"/>
      <c r="F489" s="50"/>
      <c r="G489" s="54">
        <v>114</v>
      </c>
      <c r="H489" s="55" t="s">
        <v>1772</v>
      </c>
      <c r="I489" s="51">
        <v>16.658197000000001</v>
      </c>
      <c r="J489" s="43">
        <v>19.079554909999995</v>
      </c>
      <c r="K489" s="43">
        <f t="shared" si="7"/>
        <v>2.421357909999994</v>
      </c>
      <c r="L489" s="70"/>
    </row>
    <row r="490" spans="2:12" x14ac:dyDescent="0.2">
      <c r="B490" s="33"/>
      <c r="C490" s="32"/>
      <c r="D490" s="41"/>
      <c r="E490" s="41"/>
      <c r="F490" s="50"/>
      <c r="G490" s="54">
        <v>116</v>
      </c>
      <c r="H490" s="55" t="s">
        <v>1773</v>
      </c>
      <c r="I490" s="51">
        <v>910.52606100000003</v>
      </c>
      <c r="J490" s="43">
        <v>921.56809348000002</v>
      </c>
      <c r="K490" s="43">
        <f t="shared" si="7"/>
        <v>11.042032479999989</v>
      </c>
      <c r="L490" s="70"/>
    </row>
    <row r="491" spans="2:12" x14ac:dyDescent="0.2">
      <c r="B491" s="33"/>
      <c r="C491" s="32"/>
      <c r="D491" s="41"/>
      <c r="E491" s="41"/>
      <c r="F491" s="50"/>
      <c r="G491" s="54">
        <v>200</v>
      </c>
      <c r="H491" s="55" t="s">
        <v>1774</v>
      </c>
      <c r="I491" s="51">
        <v>31.305857</v>
      </c>
      <c r="J491" s="43">
        <v>41.136885109999994</v>
      </c>
      <c r="K491" s="43">
        <f t="shared" si="7"/>
        <v>9.8310281099999948</v>
      </c>
      <c r="L491" s="70"/>
    </row>
    <row r="492" spans="2:12" x14ac:dyDescent="0.2">
      <c r="B492" s="33"/>
      <c r="C492" s="32"/>
      <c r="D492" s="41"/>
      <c r="E492" s="41"/>
      <c r="F492" s="50"/>
      <c r="G492" s="54">
        <v>210</v>
      </c>
      <c r="H492" s="55" t="s">
        <v>1775</v>
      </c>
      <c r="I492" s="51">
        <v>1102.3203820000001</v>
      </c>
      <c r="J492" s="43">
        <v>348.35020306000001</v>
      </c>
      <c r="K492" s="43">
        <f t="shared" si="7"/>
        <v>-753.9701789400001</v>
      </c>
      <c r="L492" s="70"/>
    </row>
    <row r="493" spans="2:12" x14ac:dyDescent="0.2">
      <c r="B493" s="33"/>
      <c r="C493" s="32"/>
      <c r="D493" s="41"/>
      <c r="E493" s="41"/>
      <c r="F493" s="50"/>
      <c r="G493" s="54">
        <v>211</v>
      </c>
      <c r="H493" s="55" t="s">
        <v>1776</v>
      </c>
      <c r="I493" s="51">
        <v>2247.549266</v>
      </c>
      <c r="J493" s="43">
        <v>1617.1938562700002</v>
      </c>
      <c r="K493" s="43">
        <f t="shared" si="7"/>
        <v>-630.35540972999979</v>
      </c>
      <c r="L493" s="70"/>
    </row>
    <row r="494" spans="2:12" x14ac:dyDescent="0.2">
      <c r="B494" s="33"/>
      <c r="C494" s="32"/>
      <c r="D494" s="41"/>
      <c r="E494" s="41"/>
      <c r="F494" s="50"/>
      <c r="G494" s="54">
        <v>212</v>
      </c>
      <c r="H494" s="55" t="s">
        <v>1777</v>
      </c>
      <c r="I494" s="51">
        <v>243.58284900000001</v>
      </c>
      <c r="J494" s="43">
        <v>265.50448779000004</v>
      </c>
      <c r="K494" s="43">
        <f t="shared" si="7"/>
        <v>21.921638790000031</v>
      </c>
      <c r="L494" s="70"/>
    </row>
    <row r="495" spans="2:12" x14ac:dyDescent="0.2">
      <c r="B495" s="33"/>
      <c r="C495" s="32"/>
      <c r="D495" s="41"/>
      <c r="E495" s="41"/>
      <c r="F495" s="50"/>
      <c r="G495" s="54">
        <v>214</v>
      </c>
      <c r="H495" s="55" t="s">
        <v>1778</v>
      </c>
      <c r="I495" s="51">
        <v>1057.410619</v>
      </c>
      <c r="J495" s="43">
        <v>332.23580114999999</v>
      </c>
      <c r="K495" s="43">
        <f t="shared" si="7"/>
        <v>-725.17481784999995</v>
      </c>
      <c r="L495" s="70"/>
    </row>
    <row r="496" spans="2:12" x14ac:dyDescent="0.2">
      <c r="B496" s="33"/>
      <c r="C496" s="32"/>
      <c r="D496" s="41"/>
      <c r="E496" s="41"/>
      <c r="F496" s="50"/>
      <c r="G496" s="54">
        <v>300</v>
      </c>
      <c r="H496" s="55" t="s">
        <v>1779</v>
      </c>
      <c r="I496" s="51">
        <v>31.345763000000002</v>
      </c>
      <c r="J496" s="43">
        <v>44.638335590000011</v>
      </c>
      <c r="K496" s="43">
        <f t="shared" si="7"/>
        <v>13.29257259000001</v>
      </c>
      <c r="L496" s="70"/>
    </row>
    <row r="497" spans="2:12" x14ac:dyDescent="0.2">
      <c r="B497" s="33"/>
      <c r="C497" s="32"/>
      <c r="D497" s="41"/>
      <c r="E497" s="41"/>
      <c r="F497" s="50"/>
      <c r="G497" s="54">
        <v>310</v>
      </c>
      <c r="H497" s="55" t="s">
        <v>1780</v>
      </c>
      <c r="I497" s="51">
        <v>435.522469</v>
      </c>
      <c r="J497" s="43">
        <v>285.93415645000005</v>
      </c>
      <c r="K497" s="43">
        <f t="shared" si="7"/>
        <v>-149.58831254999996</v>
      </c>
      <c r="L497" s="70"/>
    </row>
    <row r="498" spans="2:12" x14ac:dyDescent="0.2">
      <c r="B498" s="33"/>
      <c r="C498" s="32"/>
      <c r="D498" s="41"/>
      <c r="E498" s="41"/>
      <c r="F498" s="50"/>
      <c r="G498" s="54">
        <v>311</v>
      </c>
      <c r="H498" s="55" t="s">
        <v>1781</v>
      </c>
      <c r="I498" s="51">
        <v>18698.976776</v>
      </c>
      <c r="J498" s="43">
        <v>21022.305415349998</v>
      </c>
      <c r="K498" s="43">
        <f t="shared" si="7"/>
        <v>2323.3286393499984</v>
      </c>
      <c r="L498" s="70"/>
    </row>
    <row r="499" spans="2:12" x14ac:dyDescent="0.2">
      <c r="B499" s="33"/>
      <c r="C499" s="32"/>
      <c r="D499" s="41"/>
      <c r="E499" s="41"/>
      <c r="F499" s="50"/>
      <c r="G499" s="54">
        <v>312</v>
      </c>
      <c r="H499" s="55" t="s">
        <v>1782</v>
      </c>
      <c r="I499" s="51">
        <v>244.214552</v>
      </c>
      <c r="J499" s="43">
        <v>239.71302016000001</v>
      </c>
      <c r="K499" s="43">
        <f t="shared" si="7"/>
        <v>-4.5015318399999842</v>
      </c>
      <c r="L499" s="70"/>
    </row>
    <row r="500" spans="2:12" x14ac:dyDescent="0.2">
      <c r="B500" s="33"/>
      <c r="C500" s="32"/>
      <c r="D500" s="41"/>
      <c r="E500" s="41"/>
      <c r="F500" s="50"/>
      <c r="G500" s="54">
        <v>313</v>
      </c>
      <c r="H500" s="55" t="s">
        <v>1783</v>
      </c>
      <c r="I500" s="51">
        <v>161.126237</v>
      </c>
      <c r="J500" s="43">
        <v>143.80176102000004</v>
      </c>
      <c r="K500" s="43">
        <f t="shared" si="7"/>
        <v>-17.32447597999996</v>
      </c>
      <c r="L500" s="70"/>
    </row>
    <row r="501" spans="2:12" x14ac:dyDescent="0.2">
      <c r="B501" s="33"/>
      <c r="C501" s="32"/>
      <c r="D501" s="41"/>
      <c r="E501" s="41"/>
      <c r="F501" s="50"/>
      <c r="G501" s="54">
        <v>400</v>
      </c>
      <c r="H501" s="55" t="s">
        <v>1784</v>
      </c>
      <c r="I501" s="51">
        <v>229.11066700000001</v>
      </c>
      <c r="J501" s="43">
        <v>250.74136875000005</v>
      </c>
      <c r="K501" s="43">
        <f t="shared" si="7"/>
        <v>21.630701750000043</v>
      </c>
      <c r="L501" s="70"/>
    </row>
    <row r="502" spans="2:12" x14ac:dyDescent="0.2">
      <c r="B502" s="33"/>
      <c r="C502" s="32"/>
      <c r="D502" s="41"/>
      <c r="E502" s="41"/>
      <c r="F502" s="50"/>
      <c r="G502" s="54">
        <v>411</v>
      </c>
      <c r="H502" s="55" t="s">
        <v>1785</v>
      </c>
      <c r="I502" s="51">
        <v>113.577185</v>
      </c>
      <c r="J502" s="43">
        <v>74.032666869999986</v>
      </c>
      <c r="K502" s="43">
        <f t="shared" si="7"/>
        <v>-39.544518130000014</v>
      </c>
      <c r="L502" s="70"/>
    </row>
    <row r="503" spans="2:12" x14ac:dyDescent="0.2">
      <c r="B503" s="33"/>
      <c r="C503" s="32"/>
      <c r="D503" s="41"/>
      <c r="E503" s="41"/>
      <c r="F503" s="50"/>
      <c r="G503" s="54">
        <v>414</v>
      </c>
      <c r="H503" s="55" t="s">
        <v>1786</v>
      </c>
      <c r="I503" s="51">
        <v>6.6686670000000001</v>
      </c>
      <c r="J503" s="43">
        <v>11.091714230000001</v>
      </c>
      <c r="K503" s="43">
        <f t="shared" si="7"/>
        <v>4.4230472300000008</v>
      </c>
      <c r="L503" s="70"/>
    </row>
    <row r="504" spans="2:12" x14ac:dyDescent="0.2">
      <c r="B504" s="33"/>
      <c r="C504" s="32"/>
      <c r="D504" s="41"/>
      <c r="E504" s="41"/>
      <c r="F504" s="50"/>
      <c r="G504" s="54">
        <v>500</v>
      </c>
      <c r="H504" s="55" t="s">
        <v>1787</v>
      </c>
      <c r="I504" s="51">
        <v>23.800355</v>
      </c>
      <c r="J504" s="43">
        <v>25.143849230000001</v>
      </c>
      <c r="K504" s="43">
        <f t="shared" si="7"/>
        <v>1.343494230000001</v>
      </c>
      <c r="L504" s="70"/>
    </row>
    <row r="505" spans="2:12" x14ac:dyDescent="0.2">
      <c r="B505" s="33"/>
      <c r="C505" s="32"/>
      <c r="D505" s="41"/>
      <c r="E505" s="41"/>
      <c r="F505" s="50"/>
      <c r="G505" s="54">
        <v>510</v>
      </c>
      <c r="H505" s="55" t="s">
        <v>1788</v>
      </c>
      <c r="I505" s="51">
        <v>194.13126299999999</v>
      </c>
      <c r="J505" s="43">
        <v>74.844968210000005</v>
      </c>
      <c r="K505" s="43">
        <f t="shared" si="7"/>
        <v>-119.28629478999999</v>
      </c>
      <c r="L505" s="70"/>
    </row>
    <row r="506" spans="2:12" x14ac:dyDescent="0.2">
      <c r="B506" s="33"/>
      <c r="C506" s="32"/>
      <c r="D506" s="41"/>
      <c r="E506" s="41"/>
      <c r="F506" s="50"/>
      <c r="G506" s="54">
        <v>511</v>
      </c>
      <c r="H506" s="55" t="s">
        <v>1789</v>
      </c>
      <c r="I506" s="51">
        <v>67.813637999999997</v>
      </c>
      <c r="J506" s="43">
        <v>58.527337100000011</v>
      </c>
      <c r="K506" s="43">
        <f t="shared" si="7"/>
        <v>-9.2863008999999863</v>
      </c>
      <c r="L506" s="70"/>
    </row>
    <row r="507" spans="2:12" x14ac:dyDescent="0.2">
      <c r="B507" s="33"/>
      <c r="C507" s="32"/>
      <c r="D507" s="41"/>
      <c r="E507" s="41"/>
      <c r="F507" s="50"/>
      <c r="G507" s="54">
        <v>512</v>
      </c>
      <c r="H507" s="55" t="s">
        <v>1790</v>
      </c>
      <c r="I507" s="51">
        <v>20.540457</v>
      </c>
      <c r="J507" s="43">
        <v>19.119276979999995</v>
      </c>
      <c r="K507" s="43">
        <f t="shared" si="7"/>
        <v>-1.4211800200000049</v>
      </c>
      <c r="L507" s="70"/>
    </row>
    <row r="508" spans="2:12" x14ac:dyDescent="0.2">
      <c r="B508" s="33"/>
      <c r="C508" s="32"/>
      <c r="D508" s="41"/>
      <c r="E508" s="41"/>
      <c r="F508" s="50"/>
      <c r="G508" s="54">
        <v>600</v>
      </c>
      <c r="H508" s="55" t="s">
        <v>1791</v>
      </c>
      <c r="I508" s="51">
        <v>21.183744000000001</v>
      </c>
      <c r="J508" s="43">
        <v>31.906635070000007</v>
      </c>
      <c r="K508" s="43">
        <f t="shared" si="7"/>
        <v>10.722891070000006</v>
      </c>
      <c r="L508" s="70"/>
    </row>
    <row r="509" spans="2:12" x14ac:dyDescent="0.2">
      <c r="B509" s="33"/>
      <c r="C509" s="32"/>
      <c r="D509" s="41"/>
      <c r="E509" s="41"/>
      <c r="F509" s="50"/>
      <c r="G509" s="54">
        <v>611</v>
      </c>
      <c r="H509" s="55" t="s">
        <v>1792</v>
      </c>
      <c r="I509" s="51">
        <v>27.832073999999999</v>
      </c>
      <c r="J509" s="43">
        <v>17.608343570000009</v>
      </c>
      <c r="K509" s="43">
        <f t="shared" si="7"/>
        <v>-10.223730429999989</v>
      </c>
      <c r="L509" s="70"/>
    </row>
    <row r="510" spans="2:12" x14ac:dyDescent="0.2">
      <c r="B510" s="33"/>
      <c r="C510" s="32"/>
      <c r="D510" s="41"/>
      <c r="E510" s="41"/>
      <c r="F510" s="50"/>
      <c r="G510" s="54">
        <v>621</v>
      </c>
      <c r="H510" s="55" t="s">
        <v>1793</v>
      </c>
      <c r="I510" s="51">
        <v>343.530731</v>
      </c>
      <c r="J510" s="43">
        <v>317.14121966000016</v>
      </c>
      <c r="K510" s="43">
        <f t="shared" si="7"/>
        <v>-26.389511339999842</v>
      </c>
      <c r="L510" s="70"/>
    </row>
    <row r="511" spans="2:12" x14ac:dyDescent="0.2">
      <c r="B511" s="33"/>
      <c r="C511" s="32"/>
      <c r="D511" s="41"/>
      <c r="E511" s="41"/>
      <c r="F511" s="50"/>
      <c r="G511" s="54">
        <v>622</v>
      </c>
      <c r="H511" s="55" t="s">
        <v>1794</v>
      </c>
      <c r="I511" s="51">
        <v>927.80850299999997</v>
      </c>
      <c r="J511" s="43">
        <v>785.67431296000007</v>
      </c>
      <c r="K511" s="43">
        <f t="shared" si="7"/>
        <v>-142.13419003999991</v>
      </c>
      <c r="L511" s="70"/>
    </row>
    <row r="512" spans="2:12" x14ac:dyDescent="0.2">
      <c r="B512" s="33"/>
      <c r="C512" s="32"/>
      <c r="D512" s="41"/>
      <c r="E512" s="41"/>
      <c r="F512" s="50"/>
      <c r="G512" s="54">
        <v>623</v>
      </c>
      <c r="H512" s="55" t="s">
        <v>1795</v>
      </c>
      <c r="I512" s="51">
        <v>585.30296399999997</v>
      </c>
      <c r="J512" s="43">
        <v>583.39703898000016</v>
      </c>
      <c r="K512" s="43">
        <f t="shared" si="7"/>
        <v>-1.9059250199998132</v>
      </c>
      <c r="L512" s="70"/>
    </row>
    <row r="513" spans="2:12" x14ac:dyDescent="0.2">
      <c r="B513" s="33"/>
      <c r="C513" s="32"/>
      <c r="D513" s="41"/>
      <c r="E513" s="41"/>
      <c r="F513" s="50"/>
      <c r="G513" s="54">
        <v>624</v>
      </c>
      <c r="H513" s="55" t="s">
        <v>1796</v>
      </c>
      <c r="I513" s="51">
        <v>1839.005249</v>
      </c>
      <c r="J513" s="43">
        <v>1568.2418300699999</v>
      </c>
      <c r="K513" s="43">
        <f t="shared" si="7"/>
        <v>-270.76341893000017</v>
      </c>
      <c r="L513" s="70"/>
    </row>
    <row r="514" spans="2:12" x14ac:dyDescent="0.2">
      <c r="B514" s="33"/>
      <c r="C514" s="32"/>
      <c r="D514" s="41"/>
      <c r="E514" s="41"/>
      <c r="F514" s="50"/>
      <c r="G514" s="54">
        <v>625</v>
      </c>
      <c r="H514" s="55" t="s">
        <v>1797</v>
      </c>
      <c r="I514" s="51">
        <v>784.44989099999998</v>
      </c>
      <c r="J514" s="43">
        <v>582.12868219999984</v>
      </c>
      <c r="K514" s="43">
        <f t="shared" ref="K514:K577" si="8">+J514-I514</f>
        <v>-202.32120880000014</v>
      </c>
      <c r="L514" s="70"/>
    </row>
    <row r="515" spans="2:12" x14ac:dyDescent="0.2">
      <c r="B515" s="33"/>
      <c r="C515" s="32"/>
      <c r="D515" s="41"/>
      <c r="E515" s="41"/>
      <c r="F515" s="50"/>
      <c r="G515" s="54">
        <v>626</v>
      </c>
      <c r="H515" s="55" t="s">
        <v>1798</v>
      </c>
      <c r="I515" s="51">
        <v>465.61355800000001</v>
      </c>
      <c r="J515" s="43">
        <v>423.32932759000005</v>
      </c>
      <c r="K515" s="43">
        <f t="shared" si="8"/>
        <v>-42.284230409999964</v>
      </c>
      <c r="L515" s="70"/>
    </row>
    <row r="516" spans="2:12" x14ac:dyDescent="0.2">
      <c r="B516" s="33"/>
      <c r="C516" s="32"/>
      <c r="D516" s="41"/>
      <c r="E516" s="41"/>
      <c r="F516" s="50"/>
      <c r="G516" s="54">
        <v>627</v>
      </c>
      <c r="H516" s="55" t="s">
        <v>1799</v>
      </c>
      <c r="I516" s="51">
        <v>2041.0416319999999</v>
      </c>
      <c r="J516" s="43">
        <v>1105.5162841599999</v>
      </c>
      <c r="K516" s="43">
        <f t="shared" si="8"/>
        <v>-935.52534783999999</v>
      </c>
      <c r="L516" s="70"/>
    </row>
    <row r="517" spans="2:12" x14ac:dyDescent="0.2">
      <c r="B517" s="33"/>
      <c r="C517" s="32"/>
      <c r="D517" s="41"/>
      <c r="E517" s="41"/>
      <c r="F517" s="50"/>
      <c r="G517" s="54">
        <v>628</v>
      </c>
      <c r="H517" s="55" t="s">
        <v>1800</v>
      </c>
      <c r="I517" s="51">
        <v>1116.130435</v>
      </c>
      <c r="J517" s="43">
        <v>835.16317684000023</v>
      </c>
      <c r="K517" s="43">
        <f t="shared" si="8"/>
        <v>-280.9672581599998</v>
      </c>
      <c r="L517" s="70"/>
    </row>
    <row r="518" spans="2:12" x14ac:dyDescent="0.2">
      <c r="B518" s="33"/>
      <c r="C518" s="32"/>
      <c r="D518" s="41"/>
      <c r="E518" s="41"/>
      <c r="F518" s="50"/>
      <c r="G518" s="54">
        <v>630</v>
      </c>
      <c r="H518" s="55" t="s">
        <v>1801</v>
      </c>
      <c r="I518" s="51">
        <v>1187.6353650000001</v>
      </c>
      <c r="J518" s="43">
        <v>1122.506972930001</v>
      </c>
      <c r="K518" s="43">
        <f t="shared" si="8"/>
        <v>-65.128392069999109</v>
      </c>
      <c r="L518" s="70"/>
    </row>
    <row r="519" spans="2:12" x14ac:dyDescent="0.2">
      <c r="B519" s="33"/>
      <c r="C519" s="32"/>
      <c r="D519" s="41"/>
      <c r="E519" s="41"/>
      <c r="F519" s="50"/>
      <c r="G519" s="54">
        <v>631</v>
      </c>
      <c r="H519" s="55" t="s">
        <v>1802</v>
      </c>
      <c r="I519" s="51">
        <v>2083.5037590000002</v>
      </c>
      <c r="J519" s="43">
        <v>1951.1338323299992</v>
      </c>
      <c r="K519" s="43">
        <f t="shared" si="8"/>
        <v>-132.36992667000095</v>
      </c>
      <c r="L519" s="70"/>
    </row>
    <row r="520" spans="2:12" x14ac:dyDescent="0.2">
      <c r="B520" s="33"/>
      <c r="C520" s="32"/>
      <c r="D520" s="41"/>
      <c r="E520" s="41"/>
      <c r="F520" s="50"/>
      <c r="G520" s="54">
        <v>632</v>
      </c>
      <c r="H520" s="55" t="s">
        <v>1803</v>
      </c>
      <c r="I520" s="51">
        <v>1331.1411539999999</v>
      </c>
      <c r="J520" s="43">
        <v>1231.3055455899994</v>
      </c>
      <c r="K520" s="43">
        <f t="shared" si="8"/>
        <v>-99.835608410000532</v>
      </c>
      <c r="L520" s="70"/>
    </row>
    <row r="521" spans="2:12" x14ac:dyDescent="0.2">
      <c r="B521" s="33"/>
      <c r="C521" s="32"/>
      <c r="D521" s="41"/>
      <c r="E521" s="41"/>
      <c r="F521" s="50"/>
      <c r="G521" s="54">
        <v>633</v>
      </c>
      <c r="H521" s="55" t="s">
        <v>1804</v>
      </c>
      <c r="I521" s="51">
        <v>1121.7785309999999</v>
      </c>
      <c r="J521" s="43">
        <v>1067.5743896899999</v>
      </c>
      <c r="K521" s="43">
        <f t="shared" si="8"/>
        <v>-54.204141310000068</v>
      </c>
      <c r="L521" s="70"/>
    </row>
    <row r="522" spans="2:12" x14ac:dyDescent="0.2">
      <c r="B522" s="33"/>
      <c r="C522" s="32"/>
      <c r="D522" s="41"/>
      <c r="E522" s="41"/>
      <c r="F522" s="50"/>
      <c r="G522" s="54">
        <v>634</v>
      </c>
      <c r="H522" s="55" t="s">
        <v>1805</v>
      </c>
      <c r="I522" s="51">
        <v>1318.342795</v>
      </c>
      <c r="J522" s="43">
        <v>1093.0760022099996</v>
      </c>
      <c r="K522" s="43">
        <f t="shared" si="8"/>
        <v>-225.26679279000041</v>
      </c>
      <c r="L522" s="70"/>
    </row>
    <row r="523" spans="2:12" x14ac:dyDescent="0.2">
      <c r="B523" s="33"/>
      <c r="C523" s="32"/>
      <c r="D523" s="41"/>
      <c r="E523" s="41"/>
      <c r="F523" s="50"/>
      <c r="G523" s="54">
        <v>635</v>
      </c>
      <c r="H523" s="55" t="s">
        <v>1806</v>
      </c>
      <c r="I523" s="51">
        <v>1405.0473950000001</v>
      </c>
      <c r="J523" s="43">
        <v>2208.3059300599984</v>
      </c>
      <c r="K523" s="43">
        <f t="shared" si="8"/>
        <v>803.25853505999839</v>
      </c>
      <c r="L523" s="70"/>
    </row>
    <row r="524" spans="2:12" x14ac:dyDescent="0.2">
      <c r="B524" s="33"/>
      <c r="C524" s="32"/>
      <c r="D524" s="41"/>
      <c r="E524" s="41"/>
      <c r="F524" s="50"/>
      <c r="G524" s="54">
        <v>636</v>
      </c>
      <c r="H524" s="55" t="s">
        <v>1807</v>
      </c>
      <c r="I524" s="51">
        <v>1171.1285419999999</v>
      </c>
      <c r="J524" s="43">
        <v>1084.8233617199992</v>
      </c>
      <c r="K524" s="43">
        <f t="shared" si="8"/>
        <v>-86.305180280000741</v>
      </c>
      <c r="L524" s="70"/>
    </row>
    <row r="525" spans="2:12" x14ac:dyDescent="0.2">
      <c r="B525" s="33"/>
      <c r="C525" s="32"/>
      <c r="D525" s="41"/>
      <c r="E525" s="41"/>
      <c r="F525" s="50"/>
      <c r="G525" s="54">
        <v>637</v>
      </c>
      <c r="H525" s="55" t="s">
        <v>1808</v>
      </c>
      <c r="I525" s="51">
        <v>457.776231</v>
      </c>
      <c r="J525" s="43">
        <v>320.49226675999984</v>
      </c>
      <c r="K525" s="43">
        <f t="shared" si="8"/>
        <v>-137.28396424000016</v>
      </c>
      <c r="L525" s="70"/>
    </row>
    <row r="526" spans="2:12" x14ac:dyDescent="0.2">
      <c r="B526" s="33"/>
      <c r="C526" s="32"/>
      <c r="D526" s="41"/>
      <c r="E526" s="41"/>
      <c r="F526" s="50"/>
      <c r="G526" s="54">
        <v>638</v>
      </c>
      <c r="H526" s="55" t="s">
        <v>1809</v>
      </c>
      <c r="I526" s="51">
        <v>355.70678199999998</v>
      </c>
      <c r="J526" s="43">
        <v>282.58867072999971</v>
      </c>
      <c r="K526" s="43">
        <f t="shared" si="8"/>
        <v>-73.11811127000027</v>
      </c>
      <c r="L526" s="70"/>
    </row>
    <row r="527" spans="2:12" x14ac:dyDescent="0.2">
      <c r="B527" s="33"/>
      <c r="C527" s="32"/>
      <c r="D527" s="41"/>
      <c r="E527" s="41"/>
      <c r="F527" s="50"/>
      <c r="G527" s="54">
        <v>639</v>
      </c>
      <c r="H527" s="55" t="s">
        <v>1810</v>
      </c>
      <c r="I527" s="51">
        <v>1252.3074349999999</v>
      </c>
      <c r="J527" s="43">
        <v>1126.1702726099998</v>
      </c>
      <c r="K527" s="43">
        <f t="shared" si="8"/>
        <v>-126.13716239000019</v>
      </c>
      <c r="L527" s="70"/>
    </row>
    <row r="528" spans="2:12" x14ac:dyDescent="0.2">
      <c r="B528" s="33"/>
      <c r="C528" s="32"/>
      <c r="D528" s="41"/>
      <c r="E528" s="41"/>
      <c r="F528" s="50"/>
      <c r="G528" s="54">
        <v>640</v>
      </c>
      <c r="H528" s="55" t="s">
        <v>1811</v>
      </c>
      <c r="I528" s="51">
        <v>2695.808657</v>
      </c>
      <c r="J528" s="43">
        <v>1162.6983535400013</v>
      </c>
      <c r="K528" s="43">
        <f t="shared" si="8"/>
        <v>-1533.1103034599987</v>
      </c>
      <c r="L528" s="70"/>
    </row>
    <row r="529" spans="2:12" x14ac:dyDescent="0.2">
      <c r="B529" s="33"/>
      <c r="C529" s="32"/>
      <c r="D529" s="41"/>
      <c r="E529" s="41"/>
      <c r="F529" s="50"/>
      <c r="G529" s="54">
        <v>641</v>
      </c>
      <c r="H529" s="55" t="s">
        <v>1812</v>
      </c>
      <c r="I529" s="51">
        <v>1385.584257</v>
      </c>
      <c r="J529" s="43">
        <v>1396.2548482299999</v>
      </c>
      <c r="K529" s="43">
        <f t="shared" si="8"/>
        <v>10.6705912299999</v>
      </c>
      <c r="L529" s="70"/>
    </row>
    <row r="530" spans="2:12" x14ac:dyDescent="0.2">
      <c r="B530" s="33"/>
      <c r="C530" s="32"/>
      <c r="D530" s="41"/>
      <c r="E530" s="41"/>
      <c r="F530" s="50"/>
      <c r="G530" s="54">
        <v>642</v>
      </c>
      <c r="H530" s="55" t="s">
        <v>1813</v>
      </c>
      <c r="I530" s="51">
        <v>929.24423899999999</v>
      </c>
      <c r="J530" s="43">
        <v>941.02929653000001</v>
      </c>
      <c r="K530" s="43">
        <f t="shared" si="8"/>
        <v>11.785057530000017</v>
      </c>
      <c r="L530" s="70"/>
    </row>
    <row r="531" spans="2:12" x14ac:dyDescent="0.2">
      <c r="B531" s="33"/>
      <c r="C531" s="32"/>
      <c r="D531" s="41"/>
      <c r="E531" s="41"/>
      <c r="F531" s="50"/>
      <c r="G531" s="54">
        <v>643</v>
      </c>
      <c r="H531" s="55" t="s">
        <v>1814</v>
      </c>
      <c r="I531" s="51">
        <v>398.88542999999999</v>
      </c>
      <c r="J531" s="43">
        <v>471.7642794799998</v>
      </c>
      <c r="K531" s="43">
        <f t="shared" si="8"/>
        <v>72.878849479999815</v>
      </c>
      <c r="L531" s="70"/>
    </row>
    <row r="532" spans="2:12" x14ac:dyDescent="0.2">
      <c r="B532" s="33"/>
      <c r="C532" s="32"/>
      <c r="D532" s="41"/>
      <c r="E532" s="41"/>
      <c r="F532" s="50"/>
      <c r="G532" s="54">
        <v>644</v>
      </c>
      <c r="H532" s="55" t="s">
        <v>1815</v>
      </c>
      <c r="I532" s="51">
        <v>1132.9883749999999</v>
      </c>
      <c r="J532" s="43">
        <v>1207.5477507600001</v>
      </c>
      <c r="K532" s="43">
        <f t="shared" si="8"/>
        <v>74.559375760000194</v>
      </c>
      <c r="L532" s="70"/>
    </row>
    <row r="533" spans="2:12" x14ac:dyDescent="0.2">
      <c r="B533" s="33"/>
      <c r="C533" s="32"/>
      <c r="D533" s="41"/>
      <c r="E533" s="41"/>
      <c r="F533" s="50"/>
      <c r="G533" s="54">
        <v>645</v>
      </c>
      <c r="H533" s="55" t="s">
        <v>1816</v>
      </c>
      <c r="I533" s="51">
        <v>925.72607100000005</v>
      </c>
      <c r="J533" s="43">
        <v>878.30363281000029</v>
      </c>
      <c r="K533" s="43">
        <f t="shared" si="8"/>
        <v>-47.422438189999752</v>
      </c>
      <c r="L533" s="70"/>
    </row>
    <row r="534" spans="2:12" x14ac:dyDescent="0.2">
      <c r="B534" s="33"/>
      <c r="C534" s="32"/>
      <c r="D534" s="41"/>
      <c r="E534" s="41"/>
      <c r="F534" s="50"/>
      <c r="G534" s="54">
        <v>646</v>
      </c>
      <c r="H534" s="55" t="s">
        <v>1817</v>
      </c>
      <c r="I534" s="51">
        <v>847.14847199999997</v>
      </c>
      <c r="J534" s="43">
        <v>875.43286866999949</v>
      </c>
      <c r="K534" s="43">
        <f t="shared" si="8"/>
        <v>28.284396669999524</v>
      </c>
      <c r="L534" s="70"/>
    </row>
    <row r="535" spans="2:12" x14ac:dyDescent="0.2">
      <c r="B535" s="33"/>
      <c r="C535" s="32"/>
      <c r="D535" s="41"/>
      <c r="E535" s="41"/>
      <c r="F535" s="50"/>
      <c r="G535" s="54">
        <v>647</v>
      </c>
      <c r="H535" s="55" t="s">
        <v>1818</v>
      </c>
      <c r="I535" s="51">
        <v>973.24971400000004</v>
      </c>
      <c r="J535" s="43">
        <v>742.66711729999975</v>
      </c>
      <c r="K535" s="43">
        <f t="shared" si="8"/>
        <v>-230.58259670000029</v>
      </c>
      <c r="L535" s="70"/>
    </row>
    <row r="536" spans="2:12" x14ac:dyDescent="0.2">
      <c r="B536" s="33"/>
      <c r="C536" s="32"/>
      <c r="D536" s="41"/>
      <c r="E536" s="41"/>
      <c r="F536" s="50"/>
      <c r="G536" s="54">
        <v>648</v>
      </c>
      <c r="H536" s="55" t="s">
        <v>1819</v>
      </c>
      <c r="I536" s="51">
        <v>787.41928900000005</v>
      </c>
      <c r="J536" s="43">
        <v>824.74594351999974</v>
      </c>
      <c r="K536" s="43">
        <f t="shared" si="8"/>
        <v>37.326654519999693</v>
      </c>
      <c r="L536" s="70"/>
    </row>
    <row r="537" spans="2:12" x14ac:dyDescent="0.2">
      <c r="B537" s="33"/>
      <c r="C537" s="32"/>
      <c r="D537" s="41"/>
      <c r="E537" s="41"/>
      <c r="F537" s="50"/>
      <c r="G537" s="54">
        <v>649</v>
      </c>
      <c r="H537" s="55" t="s">
        <v>1820</v>
      </c>
      <c r="I537" s="51">
        <v>273.50277799999998</v>
      </c>
      <c r="J537" s="43">
        <v>286.14695318999992</v>
      </c>
      <c r="K537" s="43">
        <f t="shared" si="8"/>
        <v>12.644175189999942</v>
      </c>
      <c r="L537" s="70"/>
    </row>
    <row r="538" spans="2:12" x14ac:dyDescent="0.2">
      <c r="B538" s="33"/>
      <c r="C538" s="32"/>
      <c r="D538" s="41"/>
      <c r="E538" s="41"/>
      <c r="F538" s="50"/>
      <c r="G538" s="54">
        <v>650</v>
      </c>
      <c r="H538" s="55" t="s">
        <v>1821</v>
      </c>
      <c r="I538" s="51">
        <v>1545.430458</v>
      </c>
      <c r="J538" s="43">
        <v>1351.7909051400004</v>
      </c>
      <c r="K538" s="43">
        <f t="shared" si="8"/>
        <v>-193.63955285999964</v>
      </c>
      <c r="L538" s="70"/>
    </row>
    <row r="539" spans="2:12" x14ac:dyDescent="0.2">
      <c r="B539" s="33"/>
      <c r="C539" s="32"/>
      <c r="D539" s="41"/>
      <c r="E539" s="41"/>
      <c r="F539" s="50"/>
      <c r="G539" s="54">
        <v>651</v>
      </c>
      <c r="H539" s="55" t="s">
        <v>1822</v>
      </c>
      <c r="I539" s="51">
        <v>808.59307899999999</v>
      </c>
      <c r="J539" s="43">
        <v>751.66237390999993</v>
      </c>
      <c r="K539" s="43">
        <f t="shared" si="8"/>
        <v>-56.93070509000006</v>
      </c>
      <c r="L539" s="70"/>
    </row>
    <row r="540" spans="2:12" x14ac:dyDescent="0.2">
      <c r="B540" s="33"/>
      <c r="C540" s="32"/>
      <c r="D540" s="41"/>
      <c r="E540" s="41"/>
      <c r="F540" s="50"/>
      <c r="G540" s="54">
        <v>652</v>
      </c>
      <c r="H540" s="55" t="s">
        <v>1823</v>
      </c>
      <c r="I540" s="51">
        <v>892.96092099999998</v>
      </c>
      <c r="J540" s="43">
        <v>863.92390547999992</v>
      </c>
      <c r="K540" s="43">
        <f t="shared" si="8"/>
        <v>-29.037015520000068</v>
      </c>
      <c r="L540" s="70"/>
    </row>
    <row r="541" spans="2:12" x14ac:dyDescent="0.2">
      <c r="B541" s="33"/>
      <c r="C541" s="32"/>
      <c r="D541" s="41"/>
      <c r="E541" s="41"/>
      <c r="F541" s="50"/>
      <c r="G541" s="54">
        <v>700</v>
      </c>
      <c r="H541" s="55" t="s">
        <v>1468</v>
      </c>
      <c r="I541" s="51">
        <v>53.757714</v>
      </c>
      <c r="J541" s="43">
        <v>61.023104049999993</v>
      </c>
      <c r="K541" s="43">
        <f t="shared" si="8"/>
        <v>7.2653900499999935</v>
      </c>
      <c r="L541" s="70"/>
    </row>
    <row r="542" spans="2:12" x14ac:dyDescent="0.2">
      <c r="B542" s="33"/>
      <c r="C542" s="32"/>
      <c r="D542" s="41"/>
      <c r="E542" s="41"/>
      <c r="F542" s="50"/>
      <c r="G542" s="54">
        <v>710</v>
      </c>
      <c r="H542" s="55" t="s">
        <v>1643</v>
      </c>
      <c r="I542" s="51">
        <v>68.205235999999999</v>
      </c>
      <c r="J542" s="43">
        <v>77.232131620000018</v>
      </c>
      <c r="K542" s="43">
        <f t="shared" si="8"/>
        <v>9.026895620000019</v>
      </c>
      <c r="L542" s="70"/>
    </row>
    <row r="543" spans="2:12" x14ac:dyDescent="0.2">
      <c r="B543" s="33"/>
      <c r="C543" s="32"/>
      <c r="D543" s="41"/>
      <c r="E543" s="41"/>
      <c r="F543" s="50"/>
      <c r="G543" s="54">
        <v>711</v>
      </c>
      <c r="H543" s="55" t="s">
        <v>1544</v>
      </c>
      <c r="I543" s="51">
        <v>232.778177</v>
      </c>
      <c r="J543" s="43">
        <v>180.99516096000002</v>
      </c>
      <c r="K543" s="43">
        <f t="shared" si="8"/>
        <v>-51.783016039999978</v>
      </c>
      <c r="L543" s="70"/>
    </row>
    <row r="544" spans="2:12" x14ac:dyDescent="0.2">
      <c r="B544" s="33"/>
      <c r="C544" s="32"/>
      <c r="D544" s="41"/>
      <c r="E544" s="41"/>
      <c r="F544" s="50"/>
      <c r="G544" s="54">
        <v>712</v>
      </c>
      <c r="H544" s="55" t="s">
        <v>1824</v>
      </c>
      <c r="I544" s="51">
        <v>110.278465</v>
      </c>
      <c r="J544" s="43">
        <v>220.33017278999992</v>
      </c>
      <c r="K544" s="43">
        <f t="shared" si="8"/>
        <v>110.05170778999992</v>
      </c>
      <c r="L544" s="70"/>
    </row>
    <row r="545" spans="2:12" x14ac:dyDescent="0.2">
      <c r="B545" s="33"/>
      <c r="C545" s="32"/>
      <c r="D545" s="41"/>
      <c r="E545" s="41"/>
      <c r="F545" s="50"/>
      <c r="G545" s="54">
        <v>713</v>
      </c>
      <c r="H545" s="55" t="s">
        <v>1825</v>
      </c>
      <c r="I545" s="51">
        <v>283.244145</v>
      </c>
      <c r="J545" s="43">
        <v>277.86574744000006</v>
      </c>
      <c r="K545" s="43">
        <f t="shared" si="8"/>
        <v>-5.3783975599999394</v>
      </c>
      <c r="L545" s="70"/>
    </row>
    <row r="546" spans="2:12" ht="14.25" x14ac:dyDescent="0.2">
      <c r="B546" s="33"/>
      <c r="C546" s="32"/>
      <c r="D546" s="41"/>
      <c r="E546" s="41"/>
      <c r="F546" s="52" t="s">
        <v>44</v>
      </c>
      <c r="G546" s="57"/>
      <c r="H546" s="56"/>
      <c r="I546" s="34">
        <v>1862.2114489999999</v>
      </c>
      <c r="J546" s="34">
        <v>2480.0881319499999</v>
      </c>
      <c r="K546" s="34">
        <f t="shared" si="8"/>
        <v>617.87668295000003</v>
      </c>
      <c r="L546" s="70"/>
    </row>
    <row r="547" spans="2:12" x14ac:dyDescent="0.2">
      <c r="B547" s="33"/>
      <c r="C547" s="32"/>
      <c r="D547" s="41"/>
      <c r="E547" s="41"/>
      <c r="F547" s="50"/>
      <c r="G547" s="54" t="s">
        <v>45</v>
      </c>
      <c r="H547" s="55" t="s">
        <v>142</v>
      </c>
      <c r="I547" s="51">
        <v>116.701251</v>
      </c>
      <c r="J547" s="43">
        <v>121.30423396999998</v>
      </c>
      <c r="K547" s="43">
        <f t="shared" si="8"/>
        <v>4.6029829699999851</v>
      </c>
      <c r="L547" s="70"/>
    </row>
    <row r="548" spans="2:12" x14ac:dyDescent="0.2">
      <c r="B548" s="33"/>
      <c r="C548" s="32"/>
      <c r="D548" s="41"/>
      <c r="E548" s="41"/>
      <c r="F548" s="50"/>
      <c r="G548" s="54" t="s">
        <v>87</v>
      </c>
      <c r="H548" s="55" t="s">
        <v>143</v>
      </c>
      <c r="I548" s="51">
        <v>1653.5866080000001</v>
      </c>
      <c r="J548" s="43">
        <v>2245.7473736799998</v>
      </c>
      <c r="K548" s="43">
        <f t="shared" si="8"/>
        <v>592.16076567999971</v>
      </c>
      <c r="L548" s="70"/>
    </row>
    <row r="549" spans="2:12" x14ac:dyDescent="0.2">
      <c r="B549" s="33"/>
      <c r="C549" s="32"/>
      <c r="D549" s="41"/>
      <c r="E549" s="41"/>
      <c r="F549" s="50"/>
      <c r="G549" s="54" t="s">
        <v>47</v>
      </c>
      <c r="H549" s="55" t="s">
        <v>144</v>
      </c>
      <c r="I549" s="51">
        <v>91.923590000000004</v>
      </c>
      <c r="J549" s="43">
        <v>113.03652430000001</v>
      </c>
      <c r="K549" s="43">
        <f t="shared" si="8"/>
        <v>21.112934300000006</v>
      </c>
      <c r="L549" s="70"/>
    </row>
    <row r="550" spans="2:12" ht="14.25" x14ac:dyDescent="0.2">
      <c r="B550" s="33"/>
      <c r="C550" s="32"/>
      <c r="D550" s="41"/>
      <c r="E550" s="41"/>
      <c r="F550" s="52" t="s">
        <v>79</v>
      </c>
      <c r="G550" s="57"/>
      <c r="H550" s="56"/>
      <c r="I550" s="34">
        <v>4568.3541139999998</v>
      </c>
      <c r="J550" s="34">
        <v>62633.517782139999</v>
      </c>
      <c r="K550" s="34">
        <f t="shared" si="8"/>
        <v>58065.163668139998</v>
      </c>
      <c r="L550" s="70"/>
    </row>
    <row r="551" spans="2:12" x14ac:dyDescent="0.2">
      <c r="B551" s="33"/>
      <c r="C551" s="32"/>
      <c r="D551" s="41"/>
      <c r="E551" s="41"/>
      <c r="F551" s="50"/>
      <c r="G551" s="54" t="s">
        <v>145</v>
      </c>
      <c r="H551" s="55" t="s">
        <v>146</v>
      </c>
      <c r="I551" s="51">
        <v>82.315892000000005</v>
      </c>
      <c r="J551" s="43">
        <v>60.936571999999998</v>
      </c>
      <c r="K551" s="43">
        <f t="shared" si="8"/>
        <v>-21.379320000000007</v>
      </c>
      <c r="L551" s="70"/>
    </row>
    <row r="552" spans="2:12" x14ac:dyDescent="0.2">
      <c r="B552" s="33"/>
      <c r="C552" s="32"/>
      <c r="D552" s="41"/>
      <c r="E552" s="41"/>
      <c r="F552" s="50"/>
      <c r="G552" s="54" t="s">
        <v>2410</v>
      </c>
      <c r="H552" s="55" t="s">
        <v>2411</v>
      </c>
      <c r="I552" s="51">
        <v>0</v>
      </c>
      <c r="J552" s="43">
        <v>128.9</v>
      </c>
      <c r="K552" s="43">
        <f t="shared" si="8"/>
        <v>128.9</v>
      </c>
      <c r="L552" s="70"/>
    </row>
    <row r="553" spans="2:12" x14ac:dyDescent="0.2">
      <c r="B553" s="33"/>
      <c r="C553" s="32"/>
      <c r="D553" s="41"/>
      <c r="E553" s="41"/>
      <c r="F553" s="50"/>
      <c r="G553" s="54" t="s">
        <v>147</v>
      </c>
      <c r="H553" s="55" t="s">
        <v>148</v>
      </c>
      <c r="I553" s="51">
        <v>18.808364000000001</v>
      </c>
      <c r="J553" s="43">
        <v>48.808287219999997</v>
      </c>
      <c r="K553" s="43">
        <f t="shared" si="8"/>
        <v>29.999923219999996</v>
      </c>
      <c r="L553" s="70"/>
    </row>
    <row r="554" spans="2:12" x14ac:dyDescent="0.2">
      <c r="B554" s="33"/>
      <c r="C554" s="32"/>
      <c r="D554" s="41"/>
      <c r="E554" s="41"/>
      <c r="F554" s="50"/>
      <c r="G554" s="54" t="s">
        <v>149</v>
      </c>
      <c r="H554" s="55" t="s">
        <v>150</v>
      </c>
      <c r="I554" s="51">
        <v>653.39058</v>
      </c>
      <c r="J554" s="43">
        <v>674.74402902999998</v>
      </c>
      <c r="K554" s="43">
        <f t="shared" si="8"/>
        <v>21.353449029999979</v>
      </c>
      <c r="L554" s="70"/>
    </row>
    <row r="555" spans="2:12" x14ac:dyDescent="0.2">
      <c r="B555" s="33"/>
      <c r="C555" s="32"/>
      <c r="D555" s="41"/>
      <c r="E555" s="41"/>
      <c r="F555" s="50"/>
      <c r="G555" s="54" t="s">
        <v>151</v>
      </c>
      <c r="H555" s="55" t="s">
        <v>152</v>
      </c>
      <c r="I555" s="51">
        <v>126.509713</v>
      </c>
      <c r="J555" s="43">
        <v>132.00579225000001</v>
      </c>
      <c r="K555" s="43">
        <f t="shared" si="8"/>
        <v>5.4960792500000082</v>
      </c>
      <c r="L555" s="70"/>
    </row>
    <row r="556" spans="2:12" ht="25.5" x14ac:dyDescent="0.2">
      <c r="B556" s="33"/>
      <c r="C556" s="32"/>
      <c r="D556" s="41"/>
      <c r="E556" s="41"/>
      <c r="F556" s="50"/>
      <c r="G556" s="54" t="s">
        <v>153</v>
      </c>
      <c r="H556" s="55" t="s">
        <v>154</v>
      </c>
      <c r="I556" s="51">
        <v>49.640977999999997</v>
      </c>
      <c r="J556" s="43">
        <v>52.467645860000005</v>
      </c>
      <c r="K556" s="43">
        <f t="shared" si="8"/>
        <v>2.8266678600000077</v>
      </c>
      <c r="L556" s="70"/>
    </row>
    <row r="557" spans="2:12" x14ac:dyDescent="0.2">
      <c r="B557" s="33"/>
      <c r="C557" s="32"/>
      <c r="D557" s="41"/>
      <c r="E557" s="41"/>
      <c r="F557" s="50"/>
      <c r="G557" s="54" t="s">
        <v>155</v>
      </c>
      <c r="H557" s="55" t="s">
        <v>156</v>
      </c>
      <c r="I557" s="51">
        <v>667.46858299999997</v>
      </c>
      <c r="J557" s="43">
        <v>1756.9461975199997</v>
      </c>
      <c r="K557" s="43">
        <f t="shared" si="8"/>
        <v>1089.4776145199999</v>
      </c>
      <c r="L557" s="70"/>
    </row>
    <row r="558" spans="2:12" x14ac:dyDescent="0.2">
      <c r="B558" s="33"/>
      <c r="C558" s="32"/>
      <c r="D558" s="41"/>
      <c r="E558" s="41"/>
      <c r="F558" s="50"/>
      <c r="G558" s="54" t="s">
        <v>157</v>
      </c>
      <c r="H558" s="55" t="s">
        <v>158</v>
      </c>
      <c r="I558" s="51">
        <v>55.845604000000002</v>
      </c>
      <c r="J558" s="43">
        <v>57.378476540000008</v>
      </c>
      <c r="K558" s="43">
        <f t="shared" si="8"/>
        <v>1.5328725400000067</v>
      </c>
      <c r="L558" s="70"/>
    </row>
    <row r="559" spans="2:12" x14ac:dyDescent="0.2">
      <c r="B559" s="33"/>
      <c r="C559" s="32"/>
      <c r="D559" s="41"/>
      <c r="E559" s="41"/>
      <c r="F559" s="50"/>
      <c r="G559" s="54" t="s">
        <v>159</v>
      </c>
      <c r="H559" s="55" t="s">
        <v>160</v>
      </c>
      <c r="I559" s="51">
        <v>337.758486</v>
      </c>
      <c r="J559" s="43">
        <v>1012.7584859999999</v>
      </c>
      <c r="K559" s="43">
        <f t="shared" si="8"/>
        <v>675</v>
      </c>
      <c r="L559" s="70"/>
    </row>
    <row r="560" spans="2:12" x14ac:dyDescent="0.2">
      <c r="B560" s="33"/>
      <c r="C560" s="32"/>
      <c r="D560" s="41"/>
      <c r="E560" s="41"/>
      <c r="F560" s="50"/>
      <c r="G560" s="54" t="s">
        <v>161</v>
      </c>
      <c r="H560" s="55" t="s">
        <v>162</v>
      </c>
      <c r="I560" s="51">
        <v>2576.615914</v>
      </c>
      <c r="J560" s="43">
        <v>58708.572295719998</v>
      </c>
      <c r="K560" s="43">
        <f t="shared" si="8"/>
        <v>56131.956381719996</v>
      </c>
      <c r="L560" s="70"/>
    </row>
    <row r="561" spans="2:12" ht="14.25" x14ac:dyDescent="0.2">
      <c r="B561" s="33"/>
      <c r="C561" s="32"/>
      <c r="D561" s="64">
        <v>10</v>
      </c>
      <c r="E561" s="35" t="s">
        <v>163</v>
      </c>
      <c r="F561" s="65"/>
      <c r="G561" s="66"/>
      <c r="H561" s="67"/>
      <c r="I561" s="68">
        <v>7857.7668290000001</v>
      </c>
      <c r="J561" s="68">
        <v>8579.1286687700012</v>
      </c>
      <c r="K561" s="68">
        <f t="shared" si="8"/>
        <v>721.3618397700011</v>
      </c>
      <c r="L561" s="70"/>
    </row>
    <row r="562" spans="2:12" ht="14.25" x14ac:dyDescent="0.2">
      <c r="B562" s="33"/>
      <c r="C562" s="32"/>
      <c r="D562" s="41"/>
      <c r="E562" s="41"/>
      <c r="F562" s="52" t="s">
        <v>2</v>
      </c>
      <c r="G562" s="57"/>
      <c r="H562" s="56"/>
      <c r="I562" s="34">
        <v>2087.3743020000002</v>
      </c>
      <c r="J562" s="34">
        <v>2545.3891214</v>
      </c>
      <c r="K562" s="34">
        <f t="shared" si="8"/>
        <v>458.01481939999985</v>
      </c>
      <c r="L562" s="70"/>
    </row>
    <row r="563" spans="2:12" x14ac:dyDescent="0.2">
      <c r="B563" s="33"/>
      <c r="C563" s="32"/>
      <c r="D563" s="41"/>
      <c r="E563" s="41"/>
      <c r="F563" s="50"/>
      <c r="G563" s="54">
        <v>100</v>
      </c>
      <c r="H563" s="55" t="s">
        <v>1564</v>
      </c>
      <c r="I563" s="51">
        <v>69.054547999999997</v>
      </c>
      <c r="J563" s="43">
        <v>70.49450960999998</v>
      </c>
      <c r="K563" s="43">
        <f t="shared" si="8"/>
        <v>1.4399616099999832</v>
      </c>
      <c r="L563" s="70"/>
    </row>
    <row r="564" spans="2:12" ht="25.5" x14ac:dyDescent="0.2">
      <c r="B564" s="33"/>
      <c r="C564" s="32"/>
      <c r="D564" s="41"/>
      <c r="E564" s="41"/>
      <c r="F564" s="50"/>
      <c r="G564" s="54">
        <v>102</v>
      </c>
      <c r="H564" s="55" t="s">
        <v>1826</v>
      </c>
      <c r="I564" s="51">
        <v>20.355104999999998</v>
      </c>
      <c r="J564" s="43">
        <v>20.754173949999998</v>
      </c>
      <c r="K564" s="43">
        <f t="shared" si="8"/>
        <v>0.3990689500000002</v>
      </c>
      <c r="L564" s="70"/>
    </row>
    <row r="565" spans="2:12" x14ac:dyDescent="0.2">
      <c r="B565" s="33"/>
      <c r="C565" s="32"/>
      <c r="D565" s="41"/>
      <c r="E565" s="41"/>
      <c r="F565" s="50"/>
      <c r="G565" s="54">
        <v>104</v>
      </c>
      <c r="H565" s="55" t="s">
        <v>1469</v>
      </c>
      <c r="I565" s="51">
        <v>23.745971000000001</v>
      </c>
      <c r="J565" s="43">
        <v>23.485138280000008</v>
      </c>
      <c r="K565" s="43">
        <f t="shared" si="8"/>
        <v>-0.26083271999999269</v>
      </c>
      <c r="L565" s="70"/>
    </row>
    <row r="566" spans="2:12" x14ac:dyDescent="0.2">
      <c r="B566" s="33"/>
      <c r="C566" s="32"/>
      <c r="D566" s="41"/>
      <c r="E566" s="41"/>
      <c r="F566" s="50"/>
      <c r="G566" s="54">
        <v>110</v>
      </c>
      <c r="H566" s="55" t="s">
        <v>1715</v>
      </c>
      <c r="I566" s="51">
        <v>44.435169000000002</v>
      </c>
      <c r="J566" s="43">
        <v>44.24006886999998</v>
      </c>
      <c r="K566" s="43">
        <f t="shared" si="8"/>
        <v>-0.19510013000002147</v>
      </c>
      <c r="L566" s="70"/>
    </row>
    <row r="567" spans="2:12" x14ac:dyDescent="0.2">
      <c r="B567" s="33"/>
      <c r="C567" s="32"/>
      <c r="D567" s="41"/>
      <c r="E567" s="41"/>
      <c r="F567" s="50"/>
      <c r="G567" s="54">
        <v>111</v>
      </c>
      <c r="H567" s="55" t="s">
        <v>1566</v>
      </c>
      <c r="I567" s="51">
        <v>42.567866000000002</v>
      </c>
      <c r="J567" s="43">
        <v>39.165055580000001</v>
      </c>
      <c r="K567" s="43">
        <f t="shared" si="8"/>
        <v>-3.4028104200000016</v>
      </c>
      <c r="L567" s="70"/>
    </row>
    <row r="568" spans="2:12" x14ac:dyDescent="0.2">
      <c r="B568" s="33"/>
      <c r="C568" s="32"/>
      <c r="D568" s="41"/>
      <c r="E568" s="41"/>
      <c r="F568" s="50"/>
      <c r="G568" s="54">
        <v>112</v>
      </c>
      <c r="H568" s="55" t="s">
        <v>1770</v>
      </c>
      <c r="I568" s="51">
        <v>12.081649000000001</v>
      </c>
      <c r="J568" s="43">
        <v>12.322675199999999</v>
      </c>
      <c r="K568" s="43">
        <f t="shared" si="8"/>
        <v>0.24102619999999852</v>
      </c>
      <c r="L568" s="70"/>
    </row>
    <row r="569" spans="2:12" x14ac:dyDescent="0.2">
      <c r="B569" s="33"/>
      <c r="C569" s="32"/>
      <c r="D569" s="41"/>
      <c r="E569" s="41"/>
      <c r="F569" s="50"/>
      <c r="G569" s="54">
        <v>113</v>
      </c>
      <c r="H569" s="55" t="s">
        <v>1827</v>
      </c>
      <c r="I569" s="51">
        <v>9.9604569999999999</v>
      </c>
      <c r="J569" s="43">
        <v>9.3246501100000021</v>
      </c>
      <c r="K569" s="43">
        <f t="shared" si="8"/>
        <v>-0.63580688999999779</v>
      </c>
      <c r="L569" s="70"/>
    </row>
    <row r="570" spans="2:12" x14ac:dyDescent="0.2">
      <c r="B570" s="33"/>
      <c r="C570" s="32"/>
      <c r="D570" s="41"/>
      <c r="E570" s="41"/>
      <c r="F570" s="50"/>
      <c r="G570" s="54">
        <v>120</v>
      </c>
      <c r="H570" s="55" t="s">
        <v>1828</v>
      </c>
      <c r="I570" s="51">
        <v>46.544871000000001</v>
      </c>
      <c r="J570" s="43">
        <v>49.49020625</v>
      </c>
      <c r="K570" s="43">
        <f t="shared" si="8"/>
        <v>2.9453352499999994</v>
      </c>
      <c r="L570" s="70"/>
    </row>
    <row r="571" spans="2:12" x14ac:dyDescent="0.2">
      <c r="B571" s="33"/>
      <c r="C571" s="32"/>
      <c r="D571" s="41"/>
      <c r="E571" s="41"/>
      <c r="F571" s="50"/>
      <c r="G571" s="54">
        <v>121</v>
      </c>
      <c r="H571" s="55" t="s">
        <v>1829</v>
      </c>
      <c r="I571" s="51">
        <v>4.7658589999999998</v>
      </c>
      <c r="J571" s="43">
        <v>3.864869029999999</v>
      </c>
      <c r="K571" s="43">
        <f t="shared" si="8"/>
        <v>-0.90098997000000081</v>
      </c>
      <c r="L571" s="70"/>
    </row>
    <row r="572" spans="2:12" x14ac:dyDescent="0.2">
      <c r="B572" s="33"/>
      <c r="C572" s="32"/>
      <c r="D572" s="41"/>
      <c r="E572" s="41"/>
      <c r="F572" s="50"/>
      <c r="G572" s="54">
        <v>122</v>
      </c>
      <c r="H572" s="55" t="s">
        <v>1830</v>
      </c>
      <c r="I572" s="51">
        <v>4.2772690000000004</v>
      </c>
      <c r="J572" s="43">
        <v>5.0037654799999984</v>
      </c>
      <c r="K572" s="43">
        <f t="shared" si="8"/>
        <v>0.726496479999998</v>
      </c>
      <c r="L572" s="70"/>
    </row>
    <row r="573" spans="2:12" x14ac:dyDescent="0.2">
      <c r="B573" s="33"/>
      <c r="C573" s="32"/>
      <c r="D573" s="41"/>
      <c r="E573" s="41"/>
      <c r="F573" s="50"/>
      <c r="G573" s="54">
        <v>123</v>
      </c>
      <c r="H573" s="55" t="s">
        <v>1831</v>
      </c>
      <c r="I573" s="51">
        <v>5.1559189999999999</v>
      </c>
      <c r="J573" s="43">
        <v>4.6882247500000007</v>
      </c>
      <c r="K573" s="43">
        <f t="shared" si="8"/>
        <v>-0.4676942499999992</v>
      </c>
      <c r="L573" s="70"/>
    </row>
    <row r="574" spans="2:12" x14ac:dyDescent="0.2">
      <c r="B574" s="33"/>
      <c r="C574" s="32"/>
      <c r="D574" s="41"/>
      <c r="E574" s="41"/>
      <c r="F574" s="50"/>
      <c r="G574" s="54">
        <v>124</v>
      </c>
      <c r="H574" s="55" t="s">
        <v>1832</v>
      </c>
      <c r="I574" s="51">
        <v>4.044581</v>
      </c>
      <c r="J574" s="43">
        <v>3.8147032300000014</v>
      </c>
      <c r="K574" s="43">
        <f t="shared" si="8"/>
        <v>-0.22987776999999854</v>
      </c>
      <c r="L574" s="70"/>
    </row>
    <row r="575" spans="2:12" x14ac:dyDescent="0.2">
      <c r="B575" s="33"/>
      <c r="C575" s="32"/>
      <c r="D575" s="41"/>
      <c r="E575" s="41"/>
      <c r="F575" s="50"/>
      <c r="G575" s="54">
        <v>125</v>
      </c>
      <c r="H575" s="55" t="s">
        <v>1833</v>
      </c>
      <c r="I575" s="51">
        <v>7.936947</v>
      </c>
      <c r="J575" s="43">
        <v>7.5094327399999976</v>
      </c>
      <c r="K575" s="43">
        <f t="shared" si="8"/>
        <v>-0.42751426000000237</v>
      </c>
      <c r="L575" s="70"/>
    </row>
    <row r="576" spans="2:12" x14ac:dyDescent="0.2">
      <c r="B576" s="33"/>
      <c r="C576" s="32"/>
      <c r="D576" s="41"/>
      <c r="E576" s="41"/>
      <c r="F576" s="50"/>
      <c r="G576" s="54">
        <v>126</v>
      </c>
      <c r="H576" s="55" t="s">
        <v>1834</v>
      </c>
      <c r="I576" s="51">
        <v>4.022837</v>
      </c>
      <c r="J576" s="43">
        <v>4.0466347699999998</v>
      </c>
      <c r="K576" s="43">
        <f t="shared" si="8"/>
        <v>2.3797769999999829E-2</v>
      </c>
      <c r="L576" s="70"/>
    </row>
    <row r="577" spans="2:12" x14ac:dyDescent="0.2">
      <c r="B577" s="33"/>
      <c r="C577" s="32"/>
      <c r="D577" s="41"/>
      <c r="E577" s="41"/>
      <c r="F577" s="50"/>
      <c r="G577" s="54">
        <v>127</v>
      </c>
      <c r="H577" s="55" t="s">
        <v>1835</v>
      </c>
      <c r="I577" s="51">
        <v>4.7124759999999997</v>
      </c>
      <c r="J577" s="43">
        <v>4.6947905700000003</v>
      </c>
      <c r="K577" s="43">
        <f t="shared" si="8"/>
        <v>-1.7685429999999336E-2</v>
      </c>
      <c r="L577" s="70"/>
    </row>
    <row r="578" spans="2:12" x14ac:dyDescent="0.2">
      <c r="B578" s="33"/>
      <c r="C578" s="32"/>
      <c r="D578" s="41"/>
      <c r="E578" s="41"/>
      <c r="F578" s="50"/>
      <c r="G578" s="54">
        <v>128</v>
      </c>
      <c r="H578" s="55" t="s">
        <v>1836</v>
      </c>
      <c r="I578" s="51">
        <v>6.5834080000000004</v>
      </c>
      <c r="J578" s="43">
        <v>6.4273311399999988</v>
      </c>
      <c r="K578" s="43">
        <f t="shared" ref="K578:K641" si="9">+J578-I578</f>
        <v>-0.15607686000000154</v>
      </c>
      <c r="L578" s="70"/>
    </row>
    <row r="579" spans="2:12" x14ac:dyDescent="0.2">
      <c r="B579" s="33"/>
      <c r="C579" s="32"/>
      <c r="D579" s="41"/>
      <c r="E579" s="41"/>
      <c r="F579" s="50"/>
      <c r="G579" s="54">
        <v>129</v>
      </c>
      <c r="H579" s="55" t="s">
        <v>1837</v>
      </c>
      <c r="I579" s="51">
        <v>11.788069999999999</v>
      </c>
      <c r="J579" s="43">
        <v>11.641438580000003</v>
      </c>
      <c r="K579" s="43">
        <f t="shared" si="9"/>
        <v>-0.14663141999999674</v>
      </c>
      <c r="L579" s="70"/>
    </row>
    <row r="580" spans="2:12" x14ac:dyDescent="0.2">
      <c r="B580" s="33"/>
      <c r="C580" s="32"/>
      <c r="D580" s="41"/>
      <c r="E580" s="41"/>
      <c r="F580" s="50"/>
      <c r="G580" s="54">
        <v>130</v>
      </c>
      <c r="H580" s="55" t="s">
        <v>1838</v>
      </c>
      <c r="I580" s="51">
        <v>6.271744</v>
      </c>
      <c r="J580" s="43">
        <v>5.9514639999999996</v>
      </c>
      <c r="K580" s="43">
        <f t="shared" si="9"/>
        <v>-0.32028000000000034</v>
      </c>
      <c r="L580" s="70"/>
    </row>
    <row r="581" spans="2:12" x14ac:dyDescent="0.2">
      <c r="B581" s="33"/>
      <c r="C581" s="32"/>
      <c r="D581" s="41"/>
      <c r="E581" s="41"/>
      <c r="F581" s="50"/>
      <c r="G581" s="54">
        <v>131</v>
      </c>
      <c r="H581" s="55" t="s">
        <v>1839</v>
      </c>
      <c r="I581" s="51">
        <v>4.5536250000000003</v>
      </c>
      <c r="J581" s="43">
        <v>4.4587660900000001</v>
      </c>
      <c r="K581" s="43">
        <f t="shared" si="9"/>
        <v>-9.485891000000013E-2</v>
      </c>
      <c r="L581" s="70"/>
    </row>
    <row r="582" spans="2:12" x14ac:dyDescent="0.2">
      <c r="B582" s="33"/>
      <c r="C582" s="32"/>
      <c r="D582" s="41"/>
      <c r="E582" s="41"/>
      <c r="F582" s="50"/>
      <c r="G582" s="54">
        <v>132</v>
      </c>
      <c r="H582" s="55" t="s">
        <v>1840</v>
      </c>
      <c r="I582" s="51">
        <v>4.5276620000000003</v>
      </c>
      <c r="J582" s="43">
        <v>4.3840385900000012</v>
      </c>
      <c r="K582" s="43">
        <f t="shared" si="9"/>
        <v>-0.14362340999999912</v>
      </c>
      <c r="L582" s="70"/>
    </row>
    <row r="583" spans="2:12" x14ac:dyDescent="0.2">
      <c r="B583" s="33"/>
      <c r="C583" s="32"/>
      <c r="D583" s="41"/>
      <c r="E583" s="41"/>
      <c r="F583" s="50"/>
      <c r="G583" s="54">
        <v>133</v>
      </c>
      <c r="H583" s="55" t="s">
        <v>1841</v>
      </c>
      <c r="I583" s="51">
        <v>4.6078580000000002</v>
      </c>
      <c r="J583" s="43">
        <v>4.44135203</v>
      </c>
      <c r="K583" s="43">
        <f t="shared" si="9"/>
        <v>-0.16650597000000023</v>
      </c>
      <c r="L583" s="70"/>
    </row>
    <row r="584" spans="2:12" x14ac:dyDescent="0.2">
      <c r="B584" s="33"/>
      <c r="C584" s="32"/>
      <c r="D584" s="41"/>
      <c r="E584" s="41"/>
      <c r="F584" s="50"/>
      <c r="G584" s="54">
        <v>134</v>
      </c>
      <c r="H584" s="55" t="s">
        <v>1842</v>
      </c>
      <c r="I584" s="51">
        <v>9.0390090000000001</v>
      </c>
      <c r="J584" s="43">
        <v>8.4392220299999998</v>
      </c>
      <c r="K584" s="43">
        <f t="shared" si="9"/>
        <v>-0.59978697000000025</v>
      </c>
      <c r="L584" s="70"/>
    </row>
    <row r="585" spans="2:12" x14ac:dyDescent="0.2">
      <c r="B585" s="33"/>
      <c r="C585" s="32"/>
      <c r="D585" s="41"/>
      <c r="E585" s="41"/>
      <c r="F585" s="50"/>
      <c r="G585" s="54">
        <v>135</v>
      </c>
      <c r="H585" s="55" t="s">
        <v>1843</v>
      </c>
      <c r="I585" s="51">
        <v>6.3140049999999999</v>
      </c>
      <c r="J585" s="43">
        <v>6.1380512799999991</v>
      </c>
      <c r="K585" s="43">
        <f t="shared" si="9"/>
        <v>-0.17595372000000076</v>
      </c>
      <c r="L585" s="70"/>
    </row>
    <row r="586" spans="2:12" x14ac:dyDescent="0.2">
      <c r="B586" s="33"/>
      <c r="C586" s="32"/>
      <c r="D586" s="41"/>
      <c r="E586" s="41"/>
      <c r="F586" s="50"/>
      <c r="G586" s="54">
        <v>136</v>
      </c>
      <c r="H586" s="55" t="s">
        <v>1844</v>
      </c>
      <c r="I586" s="51">
        <v>5.98766</v>
      </c>
      <c r="J586" s="43">
        <v>5.8376732500000008</v>
      </c>
      <c r="K586" s="43">
        <f t="shared" si="9"/>
        <v>-0.14998674999999917</v>
      </c>
      <c r="L586" s="70"/>
    </row>
    <row r="587" spans="2:12" x14ac:dyDescent="0.2">
      <c r="B587" s="33"/>
      <c r="C587" s="32"/>
      <c r="D587" s="41"/>
      <c r="E587" s="41"/>
      <c r="F587" s="50"/>
      <c r="G587" s="54">
        <v>137</v>
      </c>
      <c r="H587" s="55" t="s">
        <v>1845</v>
      </c>
      <c r="I587" s="51">
        <v>5.2750009999999996</v>
      </c>
      <c r="J587" s="43">
        <v>5.2992627100000016</v>
      </c>
      <c r="K587" s="43">
        <f t="shared" si="9"/>
        <v>2.426171000000199E-2</v>
      </c>
      <c r="L587" s="70"/>
    </row>
    <row r="588" spans="2:12" x14ac:dyDescent="0.2">
      <c r="B588" s="33"/>
      <c r="C588" s="32"/>
      <c r="D588" s="41"/>
      <c r="E588" s="41"/>
      <c r="F588" s="50"/>
      <c r="G588" s="54">
        <v>138</v>
      </c>
      <c r="H588" s="55" t="s">
        <v>1846</v>
      </c>
      <c r="I588" s="51">
        <v>3.770848</v>
      </c>
      <c r="J588" s="43">
        <v>3.2902078200000004</v>
      </c>
      <c r="K588" s="43">
        <f t="shared" si="9"/>
        <v>-0.48064017999999953</v>
      </c>
      <c r="L588" s="70"/>
    </row>
    <row r="589" spans="2:12" x14ac:dyDescent="0.2">
      <c r="B589" s="33"/>
      <c r="C589" s="32"/>
      <c r="D589" s="41"/>
      <c r="E589" s="41"/>
      <c r="F589" s="50"/>
      <c r="G589" s="54">
        <v>139</v>
      </c>
      <c r="H589" s="55" t="s">
        <v>1847</v>
      </c>
      <c r="I589" s="51">
        <v>9.266591</v>
      </c>
      <c r="J589" s="43">
        <v>8.9845289700000013</v>
      </c>
      <c r="K589" s="43">
        <f t="shared" si="9"/>
        <v>-0.28206202999999874</v>
      </c>
      <c r="L589" s="70"/>
    </row>
    <row r="590" spans="2:12" x14ac:dyDescent="0.2">
      <c r="B590" s="33"/>
      <c r="C590" s="32"/>
      <c r="D590" s="41"/>
      <c r="E590" s="41"/>
      <c r="F590" s="50"/>
      <c r="G590" s="54">
        <v>140</v>
      </c>
      <c r="H590" s="55" t="s">
        <v>1848</v>
      </c>
      <c r="I590" s="51">
        <v>4.9780360000000003</v>
      </c>
      <c r="J590" s="43">
        <v>4.4126164300000008</v>
      </c>
      <c r="K590" s="43">
        <f t="shared" si="9"/>
        <v>-0.56541956999999954</v>
      </c>
      <c r="L590" s="70"/>
    </row>
    <row r="591" spans="2:12" x14ac:dyDescent="0.2">
      <c r="B591" s="33"/>
      <c r="C591" s="32"/>
      <c r="D591" s="41"/>
      <c r="E591" s="41"/>
      <c r="F591" s="50"/>
      <c r="G591" s="54">
        <v>141</v>
      </c>
      <c r="H591" s="55" t="s">
        <v>1849</v>
      </c>
      <c r="I591" s="51">
        <v>9.5170770000000005</v>
      </c>
      <c r="J591" s="43">
        <v>9.6567185799999979</v>
      </c>
      <c r="K591" s="43">
        <f t="shared" si="9"/>
        <v>0.13964157999999749</v>
      </c>
      <c r="L591" s="70"/>
    </row>
    <row r="592" spans="2:12" x14ac:dyDescent="0.2">
      <c r="B592" s="33"/>
      <c r="C592" s="32"/>
      <c r="D592" s="41"/>
      <c r="E592" s="41"/>
      <c r="F592" s="50"/>
      <c r="G592" s="54">
        <v>142</v>
      </c>
      <c r="H592" s="55" t="s">
        <v>1850</v>
      </c>
      <c r="I592" s="51">
        <v>6.9666110000000003</v>
      </c>
      <c r="J592" s="43">
        <v>6.9110483799999969</v>
      </c>
      <c r="K592" s="43">
        <f t="shared" si="9"/>
        <v>-5.5562620000003449E-2</v>
      </c>
      <c r="L592" s="70"/>
    </row>
    <row r="593" spans="2:12" x14ac:dyDescent="0.2">
      <c r="B593" s="33"/>
      <c r="C593" s="32"/>
      <c r="D593" s="41"/>
      <c r="E593" s="41"/>
      <c r="F593" s="50"/>
      <c r="G593" s="54">
        <v>143</v>
      </c>
      <c r="H593" s="55" t="s">
        <v>1851</v>
      </c>
      <c r="I593" s="51">
        <v>2.4934780000000001</v>
      </c>
      <c r="J593" s="43">
        <v>3.2006107300000006</v>
      </c>
      <c r="K593" s="43">
        <f t="shared" si="9"/>
        <v>0.70713273000000054</v>
      </c>
      <c r="L593" s="70"/>
    </row>
    <row r="594" spans="2:12" x14ac:dyDescent="0.2">
      <c r="B594" s="33"/>
      <c r="C594" s="32"/>
      <c r="D594" s="41"/>
      <c r="E594" s="41"/>
      <c r="F594" s="50"/>
      <c r="G594" s="54">
        <v>144</v>
      </c>
      <c r="H594" s="55" t="s">
        <v>1852</v>
      </c>
      <c r="I594" s="51">
        <v>4.5749459999999997</v>
      </c>
      <c r="J594" s="43">
        <v>4.4510787799999996</v>
      </c>
      <c r="K594" s="43">
        <f t="shared" si="9"/>
        <v>-0.12386722000000017</v>
      </c>
      <c r="L594" s="70"/>
    </row>
    <row r="595" spans="2:12" x14ac:dyDescent="0.2">
      <c r="B595" s="33"/>
      <c r="C595" s="32"/>
      <c r="D595" s="41"/>
      <c r="E595" s="41"/>
      <c r="F595" s="50"/>
      <c r="G595" s="54">
        <v>145</v>
      </c>
      <c r="H595" s="55" t="s">
        <v>1853</v>
      </c>
      <c r="I595" s="51">
        <v>5.7203369999999998</v>
      </c>
      <c r="J595" s="43">
        <v>5.6027372199999999</v>
      </c>
      <c r="K595" s="43">
        <f t="shared" si="9"/>
        <v>-0.11759977999999993</v>
      </c>
      <c r="L595" s="70"/>
    </row>
    <row r="596" spans="2:12" x14ac:dyDescent="0.2">
      <c r="B596" s="33"/>
      <c r="C596" s="32"/>
      <c r="D596" s="41"/>
      <c r="E596" s="41"/>
      <c r="F596" s="50"/>
      <c r="G596" s="54">
        <v>146</v>
      </c>
      <c r="H596" s="55" t="s">
        <v>1854</v>
      </c>
      <c r="I596" s="51">
        <v>7.226057</v>
      </c>
      <c r="J596" s="43">
        <v>6.8474139900000015</v>
      </c>
      <c r="K596" s="43">
        <f t="shared" si="9"/>
        <v>-0.37864300999999845</v>
      </c>
      <c r="L596" s="70"/>
    </row>
    <row r="597" spans="2:12" x14ac:dyDescent="0.2">
      <c r="B597" s="33"/>
      <c r="C597" s="32"/>
      <c r="D597" s="41"/>
      <c r="E597" s="41"/>
      <c r="F597" s="50"/>
      <c r="G597" s="54">
        <v>147</v>
      </c>
      <c r="H597" s="55" t="s">
        <v>1855</v>
      </c>
      <c r="I597" s="51">
        <v>4.0259419999999997</v>
      </c>
      <c r="J597" s="43">
        <v>3.9804748200000004</v>
      </c>
      <c r="K597" s="43">
        <f t="shared" si="9"/>
        <v>-4.5467179999999274E-2</v>
      </c>
      <c r="L597" s="70"/>
    </row>
    <row r="598" spans="2:12" x14ac:dyDescent="0.2">
      <c r="B598" s="33"/>
      <c r="C598" s="32"/>
      <c r="D598" s="41"/>
      <c r="E598" s="41"/>
      <c r="F598" s="50"/>
      <c r="G598" s="54">
        <v>148</v>
      </c>
      <c r="H598" s="55" t="s">
        <v>1856</v>
      </c>
      <c r="I598" s="51">
        <v>3.3780549999999998</v>
      </c>
      <c r="J598" s="43">
        <v>2.9967487300000006</v>
      </c>
      <c r="K598" s="43">
        <f t="shared" si="9"/>
        <v>-0.38130626999999917</v>
      </c>
      <c r="L598" s="70"/>
    </row>
    <row r="599" spans="2:12" x14ac:dyDescent="0.2">
      <c r="B599" s="33"/>
      <c r="C599" s="32"/>
      <c r="D599" s="41"/>
      <c r="E599" s="41"/>
      <c r="F599" s="50"/>
      <c r="G599" s="54">
        <v>149</v>
      </c>
      <c r="H599" s="55" t="s">
        <v>1857</v>
      </c>
      <c r="I599" s="51">
        <v>4.0465090000000004</v>
      </c>
      <c r="J599" s="43">
        <v>4.0122493400000003</v>
      </c>
      <c r="K599" s="43">
        <f t="shared" si="9"/>
        <v>-3.4259660000000025E-2</v>
      </c>
      <c r="L599" s="70"/>
    </row>
    <row r="600" spans="2:12" x14ac:dyDescent="0.2">
      <c r="B600" s="33"/>
      <c r="C600" s="32"/>
      <c r="D600" s="41"/>
      <c r="E600" s="41"/>
      <c r="F600" s="50"/>
      <c r="G600" s="54">
        <v>150</v>
      </c>
      <c r="H600" s="55" t="s">
        <v>1858</v>
      </c>
      <c r="I600" s="51">
        <v>4.431921</v>
      </c>
      <c r="J600" s="43">
        <v>4.4181536699999997</v>
      </c>
      <c r="K600" s="43">
        <f t="shared" si="9"/>
        <v>-1.37673300000003E-2</v>
      </c>
      <c r="L600" s="70"/>
    </row>
    <row r="601" spans="2:12" x14ac:dyDescent="0.2">
      <c r="B601" s="33"/>
      <c r="C601" s="32"/>
      <c r="D601" s="41"/>
      <c r="E601" s="41"/>
      <c r="F601" s="50"/>
      <c r="G601" s="54">
        <v>151</v>
      </c>
      <c r="H601" s="55" t="s">
        <v>1859</v>
      </c>
      <c r="I601" s="51">
        <v>5.411022</v>
      </c>
      <c r="J601" s="43">
        <v>5.0765192600000004</v>
      </c>
      <c r="K601" s="43">
        <f t="shared" si="9"/>
        <v>-0.33450273999999958</v>
      </c>
      <c r="L601" s="70"/>
    </row>
    <row r="602" spans="2:12" x14ac:dyDescent="0.2">
      <c r="B602" s="33"/>
      <c r="C602" s="32"/>
      <c r="D602" s="41"/>
      <c r="E602" s="41"/>
      <c r="F602" s="50"/>
      <c r="G602" s="54">
        <v>152</v>
      </c>
      <c r="H602" s="55" t="s">
        <v>1860</v>
      </c>
      <c r="I602" s="51">
        <v>5.9372360000000004</v>
      </c>
      <c r="J602" s="43">
        <v>6.0250141700000022</v>
      </c>
      <c r="K602" s="43">
        <f t="shared" si="9"/>
        <v>8.7778170000001765E-2</v>
      </c>
      <c r="L602" s="70"/>
    </row>
    <row r="603" spans="2:12" x14ac:dyDescent="0.2">
      <c r="B603" s="33"/>
      <c r="C603" s="32"/>
      <c r="D603" s="41"/>
      <c r="E603" s="41"/>
      <c r="F603" s="50"/>
      <c r="G603" s="54">
        <v>154</v>
      </c>
      <c r="H603" s="55" t="s">
        <v>1861</v>
      </c>
      <c r="I603" s="51">
        <v>4.6466399999999997</v>
      </c>
      <c r="J603" s="43">
        <v>3.6466537699999995</v>
      </c>
      <c r="K603" s="43">
        <f t="shared" si="9"/>
        <v>-0.9999862300000002</v>
      </c>
      <c r="L603" s="70"/>
    </row>
    <row r="604" spans="2:12" x14ac:dyDescent="0.2">
      <c r="B604" s="33"/>
      <c r="C604" s="32"/>
      <c r="D604" s="41"/>
      <c r="E604" s="41"/>
      <c r="F604" s="50"/>
      <c r="G604" s="54">
        <v>155</v>
      </c>
      <c r="H604" s="55" t="s">
        <v>1862</v>
      </c>
      <c r="I604" s="51">
        <v>1.9457629999999999</v>
      </c>
      <c r="J604" s="43">
        <v>1.8554321</v>
      </c>
      <c r="K604" s="43">
        <f t="shared" si="9"/>
        <v>-9.0330899999999881E-2</v>
      </c>
      <c r="L604" s="70"/>
    </row>
    <row r="605" spans="2:12" x14ac:dyDescent="0.2">
      <c r="B605" s="33"/>
      <c r="C605" s="32"/>
      <c r="D605" s="41"/>
      <c r="E605" s="41"/>
      <c r="F605" s="50"/>
      <c r="G605" s="54">
        <v>156</v>
      </c>
      <c r="H605" s="55" t="s">
        <v>1863</v>
      </c>
      <c r="I605" s="51">
        <v>2.9239259999999998</v>
      </c>
      <c r="J605" s="43">
        <v>2.7953460600000004</v>
      </c>
      <c r="K605" s="43">
        <f t="shared" si="9"/>
        <v>-0.12857993999999939</v>
      </c>
      <c r="L605" s="70"/>
    </row>
    <row r="606" spans="2:12" x14ac:dyDescent="0.2">
      <c r="B606" s="33"/>
      <c r="C606" s="32"/>
      <c r="D606" s="41"/>
      <c r="E606" s="41"/>
      <c r="F606" s="50"/>
      <c r="G606" s="54">
        <v>157</v>
      </c>
      <c r="H606" s="55" t="s">
        <v>1864</v>
      </c>
      <c r="I606" s="51">
        <v>1.8962969999999999</v>
      </c>
      <c r="J606" s="43">
        <v>1.8620360799999998</v>
      </c>
      <c r="K606" s="43">
        <f t="shared" si="9"/>
        <v>-3.4260920000000139E-2</v>
      </c>
      <c r="L606" s="70"/>
    </row>
    <row r="607" spans="2:12" x14ac:dyDescent="0.2">
      <c r="B607" s="33"/>
      <c r="C607" s="32"/>
      <c r="D607" s="41"/>
      <c r="E607" s="41"/>
      <c r="F607" s="50"/>
      <c r="G607" s="54">
        <v>158</v>
      </c>
      <c r="H607" s="55" t="s">
        <v>1865</v>
      </c>
      <c r="I607" s="51">
        <v>4.6275760000000004</v>
      </c>
      <c r="J607" s="43">
        <v>3.7364021199999993</v>
      </c>
      <c r="K607" s="43">
        <f t="shared" si="9"/>
        <v>-0.89117388000000108</v>
      </c>
      <c r="L607" s="70"/>
    </row>
    <row r="608" spans="2:12" x14ac:dyDescent="0.2">
      <c r="B608" s="33"/>
      <c r="C608" s="32"/>
      <c r="D608" s="41"/>
      <c r="E608" s="41"/>
      <c r="F608" s="50"/>
      <c r="G608" s="54">
        <v>159</v>
      </c>
      <c r="H608" s="55" t="s">
        <v>1866</v>
      </c>
      <c r="I608" s="51">
        <v>2.2846510000000002</v>
      </c>
      <c r="J608" s="43">
        <v>2.2576042699999999</v>
      </c>
      <c r="K608" s="43">
        <f t="shared" si="9"/>
        <v>-2.7046730000000352E-2</v>
      </c>
      <c r="L608" s="70"/>
    </row>
    <row r="609" spans="2:12" x14ac:dyDescent="0.2">
      <c r="B609" s="33"/>
      <c r="C609" s="32"/>
      <c r="D609" s="41"/>
      <c r="E609" s="41"/>
      <c r="F609" s="50"/>
      <c r="G609" s="54">
        <v>160</v>
      </c>
      <c r="H609" s="55" t="s">
        <v>1867</v>
      </c>
      <c r="I609" s="51">
        <v>2.1443460000000001</v>
      </c>
      <c r="J609" s="43">
        <v>2.1146582700000001</v>
      </c>
      <c r="K609" s="43">
        <f t="shared" si="9"/>
        <v>-2.9687730000000023E-2</v>
      </c>
      <c r="L609" s="70"/>
    </row>
    <row r="610" spans="2:12" x14ac:dyDescent="0.2">
      <c r="B610" s="33"/>
      <c r="C610" s="32"/>
      <c r="D610" s="41"/>
      <c r="E610" s="41"/>
      <c r="F610" s="50"/>
      <c r="G610" s="54">
        <v>161</v>
      </c>
      <c r="H610" s="55" t="s">
        <v>1868</v>
      </c>
      <c r="I610" s="51">
        <v>2.163672</v>
      </c>
      <c r="J610" s="43">
        <v>2.1255720199999999</v>
      </c>
      <c r="K610" s="43">
        <f t="shared" si="9"/>
        <v>-3.8099980000000144E-2</v>
      </c>
      <c r="L610" s="70"/>
    </row>
    <row r="611" spans="2:12" x14ac:dyDescent="0.2">
      <c r="B611" s="33"/>
      <c r="C611" s="32"/>
      <c r="D611" s="41"/>
      <c r="E611" s="41"/>
      <c r="F611" s="50"/>
      <c r="G611" s="54">
        <v>162</v>
      </c>
      <c r="H611" s="55" t="s">
        <v>1869</v>
      </c>
      <c r="I611" s="51">
        <v>2.6914989999999999</v>
      </c>
      <c r="J611" s="43">
        <v>1.9264953599999999</v>
      </c>
      <c r="K611" s="43">
        <f t="shared" si="9"/>
        <v>-0.76500363999999998</v>
      </c>
      <c r="L611" s="70"/>
    </row>
    <row r="612" spans="2:12" x14ac:dyDescent="0.2">
      <c r="B612" s="33"/>
      <c r="C612" s="32"/>
      <c r="D612" s="41"/>
      <c r="E612" s="41"/>
      <c r="F612" s="50"/>
      <c r="G612" s="54">
        <v>163</v>
      </c>
      <c r="H612" s="55" t="s">
        <v>1870</v>
      </c>
      <c r="I612" s="51">
        <v>1.7586919999999999</v>
      </c>
      <c r="J612" s="43">
        <v>1.7046735299999998</v>
      </c>
      <c r="K612" s="43">
        <f t="shared" si="9"/>
        <v>-5.4018470000000152E-2</v>
      </c>
      <c r="L612" s="70"/>
    </row>
    <row r="613" spans="2:12" x14ac:dyDescent="0.2">
      <c r="B613" s="33"/>
      <c r="C613" s="32"/>
      <c r="D613" s="41"/>
      <c r="E613" s="41"/>
      <c r="F613" s="50"/>
      <c r="G613" s="54">
        <v>164</v>
      </c>
      <c r="H613" s="55" t="s">
        <v>1871</v>
      </c>
      <c r="I613" s="51">
        <v>2.5046149999999998</v>
      </c>
      <c r="J613" s="43">
        <v>2.42750127</v>
      </c>
      <c r="K613" s="43">
        <f t="shared" si="9"/>
        <v>-7.7113729999999769E-2</v>
      </c>
      <c r="L613" s="70"/>
    </row>
    <row r="614" spans="2:12" x14ac:dyDescent="0.2">
      <c r="B614" s="33"/>
      <c r="C614" s="32"/>
      <c r="D614" s="41"/>
      <c r="E614" s="41"/>
      <c r="F614" s="50"/>
      <c r="G614" s="54">
        <v>166</v>
      </c>
      <c r="H614" s="55" t="s">
        <v>1872</v>
      </c>
      <c r="I614" s="51">
        <v>2.0737079999999999</v>
      </c>
      <c r="J614" s="43">
        <v>2.06138946</v>
      </c>
      <c r="K614" s="43">
        <f t="shared" si="9"/>
        <v>-1.2318539999999878E-2</v>
      </c>
      <c r="L614" s="70"/>
    </row>
    <row r="615" spans="2:12" x14ac:dyDescent="0.2">
      <c r="B615" s="33"/>
      <c r="C615" s="32"/>
      <c r="D615" s="41"/>
      <c r="E615" s="41"/>
      <c r="F615" s="50"/>
      <c r="G615" s="54">
        <v>167</v>
      </c>
      <c r="H615" s="55" t="s">
        <v>1873</v>
      </c>
      <c r="I615" s="51">
        <v>1.4340569999999999</v>
      </c>
      <c r="J615" s="43">
        <v>1.3325079099999997</v>
      </c>
      <c r="K615" s="43">
        <f t="shared" si="9"/>
        <v>-0.10154909000000023</v>
      </c>
      <c r="L615" s="70"/>
    </row>
    <row r="616" spans="2:12" x14ac:dyDescent="0.2">
      <c r="B616" s="33"/>
      <c r="C616" s="32"/>
      <c r="D616" s="41"/>
      <c r="E616" s="41"/>
      <c r="F616" s="50"/>
      <c r="G616" s="54">
        <v>168</v>
      </c>
      <c r="H616" s="55" t="s">
        <v>1874</v>
      </c>
      <c r="I616" s="51">
        <v>3.201848</v>
      </c>
      <c r="J616" s="43">
        <v>3.1628261000000002</v>
      </c>
      <c r="K616" s="43">
        <f t="shared" si="9"/>
        <v>-3.9021899999999832E-2</v>
      </c>
      <c r="L616" s="70"/>
    </row>
    <row r="617" spans="2:12" x14ac:dyDescent="0.2">
      <c r="B617" s="33"/>
      <c r="C617" s="32"/>
      <c r="D617" s="41"/>
      <c r="E617" s="41"/>
      <c r="F617" s="50"/>
      <c r="G617" s="54">
        <v>169</v>
      </c>
      <c r="H617" s="55" t="s">
        <v>1875</v>
      </c>
      <c r="I617" s="51">
        <v>2.1551459999999998</v>
      </c>
      <c r="J617" s="43">
        <v>2.0791346599999998</v>
      </c>
      <c r="K617" s="43">
        <f t="shared" si="9"/>
        <v>-7.6011339999999983E-2</v>
      </c>
      <c r="L617" s="70"/>
    </row>
    <row r="618" spans="2:12" x14ac:dyDescent="0.2">
      <c r="B618" s="33"/>
      <c r="C618" s="32"/>
      <c r="D618" s="41"/>
      <c r="E618" s="41"/>
      <c r="F618" s="50"/>
      <c r="G618" s="54">
        <v>170</v>
      </c>
      <c r="H618" s="55" t="s">
        <v>1876</v>
      </c>
      <c r="I618" s="51">
        <v>1.871202</v>
      </c>
      <c r="J618" s="43">
        <v>1.8925944500000005</v>
      </c>
      <c r="K618" s="43">
        <f t="shared" si="9"/>
        <v>2.1392450000000451E-2</v>
      </c>
      <c r="L618" s="70"/>
    </row>
    <row r="619" spans="2:12" x14ac:dyDescent="0.2">
      <c r="B619" s="33"/>
      <c r="C619" s="32"/>
      <c r="D619" s="41"/>
      <c r="E619" s="41"/>
      <c r="F619" s="50"/>
      <c r="G619" s="54">
        <v>172</v>
      </c>
      <c r="H619" s="55" t="s">
        <v>1877</v>
      </c>
      <c r="I619" s="51">
        <v>3.1050499999999999</v>
      </c>
      <c r="J619" s="43">
        <v>3.0377703999999999</v>
      </c>
      <c r="K619" s="43">
        <f t="shared" si="9"/>
        <v>-6.7279599999999995E-2</v>
      </c>
      <c r="L619" s="70"/>
    </row>
    <row r="620" spans="2:12" x14ac:dyDescent="0.2">
      <c r="B620" s="33"/>
      <c r="C620" s="32"/>
      <c r="D620" s="41"/>
      <c r="E620" s="41"/>
      <c r="F620" s="50"/>
      <c r="G620" s="54">
        <v>300</v>
      </c>
      <c r="H620" s="55" t="s">
        <v>1878</v>
      </c>
      <c r="I620" s="51">
        <v>43.638753000000001</v>
      </c>
      <c r="J620" s="43">
        <v>52.685229890000016</v>
      </c>
      <c r="K620" s="43">
        <f t="shared" si="9"/>
        <v>9.0464768900000152</v>
      </c>
      <c r="L620" s="70"/>
    </row>
    <row r="621" spans="2:12" x14ac:dyDescent="0.2">
      <c r="B621" s="33"/>
      <c r="C621" s="32"/>
      <c r="D621" s="41"/>
      <c r="E621" s="41"/>
      <c r="F621" s="50"/>
      <c r="G621" s="54">
        <v>312</v>
      </c>
      <c r="H621" s="55" t="s">
        <v>1879</v>
      </c>
      <c r="I621" s="51">
        <v>49.175522000000001</v>
      </c>
      <c r="J621" s="43">
        <v>45.402188000000017</v>
      </c>
      <c r="K621" s="43">
        <f t="shared" si="9"/>
        <v>-3.7733339999999842</v>
      </c>
      <c r="L621" s="70"/>
    </row>
    <row r="622" spans="2:12" x14ac:dyDescent="0.2">
      <c r="B622" s="33"/>
      <c r="C622" s="32"/>
      <c r="D622" s="41"/>
      <c r="E622" s="41"/>
      <c r="F622" s="50"/>
      <c r="G622" s="54">
        <v>315</v>
      </c>
      <c r="H622" s="55" t="s">
        <v>1880</v>
      </c>
      <c r="I622" s="51">
        <v>50.059809999999999</v>
      </c>
      <c r="J622" s="43">
        <v>42.250728400000007</v>
      </c>
      <c r="K622" s="43">
        <f t="shared" si="9"/>
        <v>-7.8090815999999919</v>
      </c>
      <c r="L622" s="70"/>
    </row>
    <row r="623" spans="2:12" x14ac:dyDescent="0.2">
      <c r="B623" s="33"/>
      <c r="C623" s="32"/>
      <c r="D623" s="41"/>
      <c r="E623" s="41"/>
      <c r="F623" s="50"/>
      <c r="G623" s="54">
        <v>316</v>
      </c>
      <c r="H623" s="55" t="s">
        <v>1881</v>
      </c>
      <c r="I623" s="51">
        <v>72.376529000000005</v>
      </c>
      <c r="J623" s="43">
        <v>61.047298090000012</v>
      </c>
      <c r="K623" s="43">
        <f t="shared" si="9"/>
        <v>-11.329230909999993</v>
      </c>
      <c r="L623" s="70"/>
    </row>
    <row r="624" spans="2:12" x14ac:dyDescent="0.2">
      <c r="B624" s="33"/>
      <c r="C624" s="32"/>
      <c r="D624" s="41"/>
      <c r="E624" s="41"/>
      <c r="F624" s="50"/>
      <c r="G624" s="54">
        <v>317</v>
      </c>
      <c r="H624" s="55" t="s">
        <v>1882</v>
      </c>
      <c r="I624" s="51">
        <v>16.071549000000001</v>
      </c>
      <c r="J624" s="43">
        <v>23.187906169999998</v>
      </c>
      <c r="K624" s="43">
        <f t="shared" si="9"/>
        <v>7.116357169999997</v>
      </c>
      <c r="L624" s="70"/>
    </row>
    <row r="625" spans="2:12" ht="25.5" x14ac:dyDescent="0.2">
      <c r="B625" s="33"/>
      <c r="C625" s="32"/>
      <c r="D625" s="41"/>
      <c r="E625" s="41"/>
      <c r="F625" s="50"/>
      <c r="G625" s="54">
        <v>318</v>
      </c>
      <c r="H625" s="55" t="s">
        <v>1883</v>
      </c>
      <c r="I625" s="51">
        <v>7.9908950000000001</v>
      </c>
      <c r="J625" s="43">
        <v>7.103991510000002</v>
      </c>
      <c r="K625" s="43">
        <f t="shared" si="9"/>
        <v>-0.88690348999999813</v>
      </c>
      <c r="L625" s="70"/>
    </row>
    <row r="626" spans="2:12" x14ac:dyDescent="0.2">
      <c r="B626" s="33"/>
      <c r="C626" s="32"/>
      <c r="D626" s="41"/>
      <c r="E626" s="41"/>
      <c r="F626" s="50"/>
      <c r="G626" s="54">
        <v>400</v>
      </c>
      <c r="H626" s="55" t="s">
        <v>1884</v>
      </c>
      <c r="I626" s="51">
        <v>46.786653999999999</v>
      </c>
      <c r="J626" s="43">
        <v>38.083031400000003</v>
      </c>
      <c r="K626" s="43">
        <f t="shared" si="9"/>
        <v>-8.7036225999999957</v>
      </c>
      <c r="L626" s="70"/>
    </row>
    <row r="627" spans="2:12" x14ac:dyDescent="0.2">
      <c r="B627" s="33"/>
      <c r="C627" s="32"/>
      <c r="D627" s="41"/>
      <c r="E627" s="41"/>
      <c r="F627" s="50"/>
      <c r="G627" s="54">
        <v>410</v>
      </c>
      <c r="H627" s="55" t="s">
        <v>1885</v>
      </c>
      <c r="I627" s="51">
        <v>193.157308</v>
      </c>
      <c r="J627" s="43">
        <v>240.94075352000004</v>
      </c>
      <c r="K627" s="43">
        <f t="shared" si="9"/>
        <v>47.783445520000043</v>
      </c>
      <c r="L627" s="70"/>
    </row>
    <row r="628" spans="2:12" x14ac:dyDescent="0.2">
      <c r="B628" s="33"/>
      <c r="C628" s="32"/>
      <c r="D628" s="41"/>
      <c r="E628" s="41"/>
      <c r="F628" s="50"/>
      <c r="G628" s="54">
        <v>412</v>
      </c>
      <c r="H628" s="55" t="s">
        <v>1886</v>
      </c>
      <c r="I628" s="51">
        <v>31.685227000000001</v>
      </c>
      <c r="J628" s="43">
        <v>35.736667349999983</v>
      </c>
      <c r="K628" s="43">
        <f t="shared" si="9"/>
        <v>4.0514403499999823</v>
      </c>
      <c r="L628" s="70"/>
    </row>
    <row r="629" spans="2:12" x14ac:dyDescent="0.2">
      <c r="B629" s="33"/>
      <c r="C629" s="32"/>
      <c r="D629" s="41"/>
      <c r="E629" s="41"/>
      <c r="F629" s="50"/>
      <c r="G629" s="54">
        <v>414</v>
      </c>
      <c r="H629" s="55" t="s">
        <v>1887</v>
      </c>
      <c r="I629" s="51">
        <v>37.079276999999998</v>
      </c>
      <c r="J629" s="43">
        <v>35.233978449999988</v>
      </c>
      <c r="K629" s="43">
        <f t="shared" si="9"/>
        <v>-1.8452985500000096</v>
      </c>
      <c r="L629" s="70"/>
    </row>
    <row r="630" spans="2:12" x14ac:dyDescent="0.2">
      <c r="B630" s="33"/>
      <c r="C630" s="32"/>
      <c r="D630" s="41"/>
      <c r="E630" s="41"/>
      <c r="F630" s="50"/>
      <c r="G630" s="54">
        <v>415</v>
      </c>
      <c r="H630" s="55" t="s">
        <v>1888</v>
      </c>
      <c r="I630" s="51">
        <v>30.147549999999999</v>
      </c>
      <c r="J630" s="43">
        <v>28.814983210000005</v>
      </c>
      <c r="K630" s="43">
        <f t="shared" si="9"/>
        <v>-1.3325667899999942</v>
      </c>
      <c r="L630" s="70"/>
    </row>
    <row r="631" spans="2:12" x14ac:dyDescent="0.2">
      <c r="B631" s="33"/>
      <c r="C631" s="32"/>
      <c r="D631" s="41"/>
      <c r="E631" s="41"/>
      <c r="F631" s="50"/>
      <c r="G631" s="54">
        <v>416</v>
      </c>
      <c r="H631" s="55" t="s">
        <v>1889</v>
      </c>
      <c r="I631" s="51">
        <v>58.401195999999999</v>
      </c>
      <c r="J631" s="43">
        <v>57.678186319999995</v>
      </c>
      <c r="K631" s="43">
        <f t="shared" si="9"/>
        <v>-0.7230096800000041</v>
      </c>
      <c r="L631" s="70"/>
    </row>
    <row r="632" spans="2:12" x14ac:dyDescent="0.2">
      <c r="B632" s="33"/>
      <c r="C632" s="32"/>
      <c r="D632" s="41"/>
      <c r="E632" s="41"/>
      <c r="F632" s="50"/>
      <c r="G632" s="54">
        <v>417</v>
      </c>
      <c r="H632" s="55" t="s">
        <v>1890</v>
      </c>
      <c r="I632" s="51">
        <v>170.26820000000001</v>
      </c>
      <c r="J632" s="43">
        <v>169.09794748999997</v>
      </c>
      <c r="K632" s="43">
        <f t="shared" si="9"/>
        <v>-1.17025251000004</v>
      </c>
      <c r="L632" s="70"/>
    </row>
    <row r="633" spans="2:12" ht="25.5" x14ac:dyDescent="0.2">
      <c r="B633" s="33"/>
      <c r="C633" s="32"/>
      <c r="D633" s="41"/>
      <c r="E633" s="41"/>
      <c r="F633" s="50"/>
      <c r="G633" s="54">
        <v>430</v>
      </c>
      <c r="H633" s="55" t="s">
        <v>1891</v>
      </c>
      <c r="I633" s="51">
        <v>18.980153999999999</v>
      </c>
      <c r="J633" s="43">
        <v>23.093082499999998</v>
      </c>
      <c r="K633" s="43">
        <f t="shared" si="9"/>
        <v>4.1129284999999989</v>
      </c>
      <c r="L633" s="70"/>
    </row>
    <row r="634" spans="2:12" ht="25.5" x14ac:dyDescent="0.2">
      <c r="B634" s="33"/>
      <c r="C634" s="32"/>
      <c r="D634" s="41"/>
      <c r="E634" s="41"/>
      <c r="F634" s="50"/>
      <c r="G634" s="54">
        <v>431</v>
      </c>
      <c r="H634" s="55" t="s">
        <v>1892</v>
      </c>
      <c r="I634" s="51">
        <v>7.0863240000000003</v>
      </c>
      <c r="J634" s="43">
        <v>6.3506010300000009</v>
      </c>
      <c r="K634" s="43">
        <f t="shared" si="9"/>
        <v>-0.73572296999999942</v>
      </c>
      <c r="L634" s="70"/>
    </row>
    <row r="635" spans="2:12" x14ac:dyDescent="0.2">
      <c r="B635" s="33"/>
      <c r="C635" s="32"/>
      <c r="D635" s="41"/>
      <c r="E635" s="41"/>
      <c r="F635" s="50"/>
      <c r="G635" s="54">
        <v>432</v>
      </c>
      <c r="H635" s="55" t="s">
        <v>1893</v>
      </c>
      <c r="I635" s="51">
        <v>5.918247</v>
      </c>
      <c r="J635" s="43">
        <v>5.3225972199999996</v>
      </c>
      <c r="K635" s="43">
        <f t="shared" si="9"/>
        <v>-0.59564978000000046</v>
      </c>
      <c r="L635" s="70"/>
    </row>
    <row r="636" spans="2:12" x14ac:dyDescent="0.2">
      <c r="B636" s="33"/>
      <c r="C636" s="32"/>
      <c r="D636" s="41"/>
      <c r="E636" s="41"/>
      <c r="F636" s="50"/>
      <c r="G636" s="54">
        <v>433</v>
      </c>
      <c r="H636" s="55" t="s">
        <v>1894</v>
      </c>
      <c r="I636" s="51">
        <v>2.5827399999999998</v>
      </c>
      <c r="J636" s="43">
        <v>0.10125901000000001</v>
      </c>
      <c r="K636" s="43">
        <f t="shared" si="9"/>
        <v>-2.4814809899999997</v>
      </c>
      <c r="L636" s="70"/>
    </row>
    <row r="637" spans="2:12" x14ac:dyDescent="0.2">
      <c r="B637" s="33"/>
      <c r="C637" s="32"/>
      <c r="D637" s="41"/>
      <c r="E637" s="41"/>
      <c r="F637" s="50"/>
      <c r="G637" s="54">
        <v>434</v>
      </c>
      <c r="H637" s="55" t="s">
        <v>1895</v>
      </c>
      <c r="I637" s="51">
        <v>2.9061870000000001</v>
      </c>
      <c r="J637" s="43">
        <v>9.4909959999999988E-2</v>
      </c>
      <c r="K637" s="43">
        <f t="shared" si="9"/>
        <v>-2.8112770400000002</v>
      </c>
      <c r="L637" s="70"/>
    </row>
    <row r="638" spans="2:12" x14ac:dyDescent="0.2">
      <c r="B638" s="33"/>
      <c r="C638" s="32"/>
      <c r="D638" s="41"/>
      <c r="E638" s="41"/>
      <c r="F638" s="50"/>
      <c r="G638" s="54">
        <v>500</v>
      </c>
      <c r="H638" s="55" t="s">
        <v>1896</v>
      </c>
      <c r="I638" s="51">
        <v>171.15932599999999</v>
      </c>
      <c r="J638" s="43">
        <v>279.11012746</v>
      </c>
      <c r="K638" s="43">
        <f t="shared" si="9"/>
        <v>107.95080146000001</v>
      </c>
      <c r="L638" s="70"/>
    </row>
    <row r="639" spans="2:12" x14ac:dyDescent="0.2">
      <c r="B639" s="33"/>
      <c r="C639" s="32"/>
      <c r="D639" s="41"/>
      <c r="E639" s="41"/>
      <c r="F639" s="50"/>
      <c r="G639" s="54">
        <v>510</v>
      </c>
      <c r="H639" s="55" t="s">
        <v>1897</v>
      </c>
      <c r="I639" s="51">
        <v>69.837423000000001</v>
      </c>
      <c r="J639" s="43">
        <v>92.746020250000001</v>
      </c>
      <c r="K639" s="43">
        <f t="shared" si="9"/>
        <v>22.90859725</v>
      </c>
      <c r="L639" s="70"/>
    </row>
    <row r="640" spans="2:12" x14ac:dyDescent="0.2">
      <c r="B640" s="33"/>
      <c r="C640" s="32"/>
      <c r="D640" s="41"/>
      <c r="E640" s="41"/>
      <c r="F640" s="50"/>
      <c r="G640" s="54">
        <v>511</v>
      </c>
      <c r="H640" s="55" t="s">
        <v>1898</v>
      </c>
      <c r="I640" s="51">
        <v>39.782753999999997</v>
      </c>
      <c r="J640" s="43">
        <v>103.51307561000003</v>
      </c>
      <c r="K640" s="43">
        <f t="shared" si="9"/>
        <v>63.730321610000033</v>
      </c>
      <c r="L640" s="70"/>
    </row>
    <row r="641" spans="2:12" x14ac:dyDescent="0.2">
      <c r="B641" s="33"/>
      <c r="C641" s="32"/>
      <c r="D641" s="41"/>
      <c r="E641" s="41"/>
      <c r="F641" s="50"/>
      <c r="G641" s="54">
        <v>514</v>
      </c>
      <c r="H641" s="55" t="s">
        <v>1631</v>
      </c>
      <c r="I641" s="51">
        <v>23.561254000000002</v>
      </c>
      <c r="J641" s="43">
        <v>70.572923179999975</v>
      </c>
      <c r="K641" s="43">
        <f t="shared" si="9"/>
        <v>47.01166917999997</v>
      </c>
      <c r="L641" s="70"/>
    </row>
    <row r="642" spans="2:12" x14ac:dyDescent="0.2">
      <c r="B642" s="33"/>
      <c r="C642" s="32"/>
      <c r="D642" s="41"/>
      <c r="E642" s="41"/>
      <c r="F642" s="50"/>
      <c r="G642" s="54">
        <v>515</v>
      </c>
      <c r="H642" s="55" t="s">
        <v>1899</v>
      </c>
      <c r="I642" s="51">
        <v>23.551960000000001</v>
      </c>
      <c r="J642" s="43">
        <v>22.557722850000005</v>
      </c>
      <c r="K642" s="43">
        <f t="shared" ref="K642:K705" si="10">+J642-I642</f>
        <v>-0.99423714999999646</v>
      </c>
      <c r="L642" s="70"/>
    </row>
    <row r="643" spans="2:12" x14ac:dyDescent="0.2">
      <c r="B643" s="33"/>
      <c r="C643" s="32"/>
      <c r="D643" s="41"/>
      <c r="E643" s="41"/>
      <c r="F643" s="50"/>
      <c r="G643" s="54">
        <v>520</v>
      </c>
      <c r="H643" s="55" t="s">
        <v>1900</v>
      </c>
      <c r="I643" s="51">
        <v>28.267188999999998</v>
      </c>
      <c r="J643" s="43">
        <v>28.27952556</v>
      </c>
      <c r="K643" s="43">
        <f t="shared" si="10"/>
        <v>1.2336560000001384E-2</v>
      </c>
      <c r="L643" s="70"/>
    </row>
    <row r="644" spans="2:12" x14ac:dyDescent="0.2">
      <c r="B644" s="33"/>
      <c r="C644" s="32"/>
      <c r="D644" s="41"/>
      <c r="E644" s="41"/>
      <c r="F644" s="50"/>
      <c r="G644" s="54">
        <v>521</v>
      </c>
      <c r="H644" s="55" t="s">
        <v>1901</v>
      </c>
      <c r="I644" s="51">
        <v>16.196183000000001</v>
      </c>
      <c r="J644" s="43">
        <v>18.573629789999998</v>
      </c>
      <c r="K644" s="43">
        <f t="shared" si="10"/>
        <v>2.3774467899999969</v>
      </c>
      <c r="L644" s="70"/>
    </row>
    <row r="645" spans="2:12" x14ac:dyDescent="0.2">
      <c r="B645" s="33"/>
      <c r="C645" s="32"/>
      <c r="D645" s="41"/>
      <c r="E645" s="41"/>
      <c r="F645" s="50"/>
      <c r="G645" s="54">
        <v>522</v>
      </c>
      <c r="H645" s="55" t="s">
        <v>1902</v>
      </c>
      <c r="I645" s="51">
        <v>5.0742589999999996</v>
      </c>
      <c r="J645" s="43">
        <v>4.806891460000001</v>
      </c>
      <c r="K645" s="43">
        <f t="shared" si="10"/>
        <v>-0.26736753999999863</v>
      </c>
      <c r="L645" s="70"/>
    </row>
    <row r="646" spans="2:12" x14ac:dyDescent="0.2">
      <c r="B646" s="33"/>
      <c r="C646" s="32"/>
      <c r="D646" s="41"/>
      <c r="E646" s="41"/>
      <c r="F646" s="50"/>
      <c r="G646" s="54">
        <v>523</v>
      </c>
      <c r="H646" s="55" t="s">
        <v>1903</v>
      </c>
      <c r="I646" s="51">
        <v>5.3535680000000001</v>
      </c>
      <c r="J646" s="43">
        <v>5.3418765400000003</v>
      </c>
      <c r="K646" s="43">
        <f t="shared" si="10"/>
        <v>-1.1691459999999765E-2</v>
      </c>
      <c r="L646" s="70"/>
    </row>
    <row r="647" spans="2:12" x14ac:dyDescent="0.2">
      <c r="B647" s="33"/>
      <c r="C647" s="32"/>
      <c r="D647" s="41"/>
      <c r="E647" s="41"/>
      <c r="F647" s="50"/>
      <c r="G647" s="54">
        <v>600</v>
      </c>
      <c r="H647" s="55" t="s">
        <v>1904</v>
      </c>
      <c r="I647" s="51">
        <v>62.360883999999999</v>
      </c>
      <c r="J647" s="43">
        <v>50.776421010000014</v>
      </c>
      <c r="K647" s="43">
        <f t="shared" si="10"/>
        <v>-11.584462989999984</v>
      </c>
      <c r="L647" s="70"/>
    </row>
    <row r="648" spans="2:12" x14ac:dyDescent="0.2">
      <c r="B648" s="33"/>
      <c r="C648" s="32"/>
      <c r="D648" s="41"/>
      <c r="E648" s="41"/>
      <c r="F648" s="50"/>
      <c r="G648" s="54">
        <v>610</v>
      </c>
      <c r="H648" s="55" t="s">
        <v>1905</v>
      </c>
      <c r="I648" s="51">
        <v>42.619481</v>
      </c>
      <c r="J648" s="43">
        <v>70.044529669999989</v>
      </c>
      <c r="K648" s="43">
        <f t="shared" si="10"/>
        <v>27.425048669999988</v>
      </c>
      <c r="L648" s="70"/>
    </row>
    <row r="649" spans="2:12" x14ac:dyDescent="0.2">
      <c r="B649" s="33"/>
      <c r="C649" s="32"/>
      <c r="D649" s="41"/>
      <c r="E649" s="41"/>
      <c r="F649" s="50"/>
      <c r="G649" s="54">
        <v>611</v>
      </c>
      <c r="H649" s="55" t="s">
        <v>1906</v>
      </c>
      <c r="I649" s="51">
        <v>36.283873999999997</v>
      </c>
      <c r="J649" s="43">
        <v>33.1586997</v>
      </c>
      <c r="K649" s="43">
        <f t="shared" si="10"/>
        <v>-3.1251742999999976</v>
      </c>
      <c r="L649" s="70"/>
    </row>
    <row r="650" spans="2:12" x14ac:dyDescent="0.2">
      <c r="B650" s="33"/>
      <c r="C650" s="32"/>
      <c r="D650" s="41"/>
      <c r="E650" s="41"/>
      <c r="F650" s="50"/>
      <c r="G650" s="54">
        <v>700</v>
      </c>
      <c r="H650" s="55" t="s">
        <v>1468</v>
      </c>
      <c r="I650" s="51">
        <v>35.552481</v>
      </c>
      <c r="J650" s="43">
        <v>37.54102713000001</v>
      </c>
      <c r="K650" s="43">
        <f t="shared" si="10"/>
        <v>1.9885461300000102</v>
      </c>
      <c r="L650" s="70"/>
    </row>
    <row r="651" spans="2:12" x14ac:dyDescent="0.2">
      <c r="B651" s="33"/>
      <c r="C651" s="32"/>
      <c r="D651" s="41"/>
      <c r="E651" s="41"/>
      <c r="F651" s="50"/>
      <c r="G651" s="54">
        <v>710</v>
      </c>
      <c r="H651" s="55" t="s">
        <v>1544</v>
      </c>
      <c r="I651" s="51">
        <v>89.426893000000007</v>
      </c>
      <c r="J651" s="43">
        <v>84.91587075999999</v>
      </c>
      <c r="K651" s="43">
        <f t="shared" si="10"/>
        <v>-4.5110222400000168</v>
      </c>
      <c r="L651" s="70"/>
    </row>
    <row r="652" spans="2:12" x14ac:dyDescent="0.2">
      <c r="B652" s="33"/>
      <c r="C652" s="32"/>
      <c r="D652" s="41"/>
      <c r="E652" s="41"/>
      <c r="F652" s="50"/>
      <c r="G652" s="54">
        <v>711</v>
      </c>
      <c r="H652" s="55" t="s">
        <v>1546</v>
      </c>
      <c r="I652" s="51">
        <v>36.802773000000002</v>
      </c>
      <c r="J652" s="43">
        <v>220.17955831999998</v>
      </c>
      <c r="K652" s="43">
        <f t="shared" si="10"/>
        <v>183.37678531999998</v>
      </c>
      <c r="L652" s="70"/>
    </row>
    <row r="653" spans="2:12" x14ac:dyDescent="0.2">
      <c r="B653" s="33"/>
      <c r="C653" s="32"/>
      <c r="D653" s="41"/>
      <c r="E653" s="41"/>
      <c r="F653" s="50"/>
      <c r="G653" s="54">
        <v>712</v>
      </c>
      <c r="H653" s="55" t="s">
        <v>1643</v>
      </c>
      <c r="I653" s="51">
        <v>35.605049000000001</v>
      </c>
      <c r="J653" s="43">
        <v>34.482791340000006</v>
      </c>
      <c r="K653" s="43">
        <f t="shared" si="10"/>
        <v>-1.1222576599999954</v>
      </c>
      <c r="L653" s="70"/>
    </row>
    <row r="654" spans="2:12" x14ac:dyDescent="0.2">
      <c r="B654" s="33"/>
      <c r="C654" s="32"/>
      <c r="D654" s="41"/>
      <c r="E654" s="41"/>
      <c r="F654" s="50"/>
      <c r="G654" s="54">
        <v>713</v>
      </c>
      <c r="H654" s="55" t="s">
        <v>1619</v>
      </c>
      <c r="I654" s="51">
        <v>27.843909</v>
      </c>
      <c r="J654" s="43">
        <v>30.76087441</v>
      </c>
      <c r="K654" s="43">
        <f t="shared" si="10"/>
        <v>2.9169654099999995</v>
      </c>
      <c r="L654" s="70"/>
    </row>
    <row r="655" spans="2:12" ht="14.25" x14ac:dyDescent="0.2">
      <c r="B655" s="33"/>
      <c r="C655" s="32"/>
      <c r="D655" s="41"/>
      <c r="E655" s="41"/>
      <c r="F655" s="52" t="s">
        <v>44</v>
      </c>
      <c r="G655" s="57"/>
      <c r="H655" s="56"/>
      <c r="I655" s="34">
        <v>3857.6819989999999</v>
      </c>
      <c r="J655" s="34">
        <v>3740.0299996899998</v>
      </c>
      <c r="K655" s="34">
        <f t="shared" si="10"/>
        <v>-117.65199931000006</v>
      </c>
      <c r="L655" s="70"/>
    </row>
    <row r="656" spans="2:12" x14ac:dyDescent="0.2">
      <c r="B656" s="33"/>
      <c r="C656" s="32"/>
      <c r="D656" s="41"/>
      <c r="E656" s="41"/>
      <c r="F656" s="50"/>
      <c r="G656" s="54"/>
      <c r="H656" s="55" t="s">
        <v>2412</v>
      </c>
      <c r="I656" s="51">
        <v>58.199964000000001</v>
      </c>
      <c r="J656" s="43">
        <v>60.053378609999989</v>
      </c>
      <c r="K656" s="43">
        <f t="shared" si="10"/>
        <v>1.8534146099999873</v>
      </c>
      <c r="L656" s="70"/>
    </row>
    <row r="657" spans="2:12" x14ac:dyDescent="0.2">
      <c r="B657" s="33"/>
      <c r="C657" s="32"/>
      <c r="D657" s="41"/>
      <c r="E657" s="41"/>
      <c r="F657" s="50"/>
      <c r="G657" s="54" t="s">
        <v>98</v>
      </c>
      <c r="H657" s="55" t="s">
        <v>164</v>
      </c>
      <c r="I657" s="51">
        <v>3799.482035</v>
      </c>
      <c r="J657" s="43">
        <v>3679.9766210799999</v>
      </c>
      <c r="K657" s="43">
        <f t="shared" si="10"/>
        <v>-119.50541392000014</v>
      </c>
      <c r="L657" s="70"/>
    </row>
    <row r="658" spans="2:12" ht="14.25" x14ac:dyDescent="0.2">
      <c r="B658" s="33"/>
      <c r="C658" s="32"/>
      <c r="D658" s="41"/>
      <c r="E658" s="41"/>
      <c r="F658" s="52" t="s">
        <v>79</v>
      </c>
      <c r="G658" s="57"/>
      <c r="H658" s="56"/>
      <c r="I658" s="34">
        <v>1912.7105280000001</v>
      </c>
      <c r="J658" s="34">
        <v>2293.7095476800014</v>
      </c>
      <c r="K658" s="34">
        <f t="shared" si="10"/>
        <v>380.99901968000131</v>
      </c>
      <c r="L658" s="70"/>
    </row>
    <row r="659" spans="2:12" x14ac:dyDescent="0.2">
      <c r="B659" s="33"/>
      <c r="C659" s="32"/>
      <c r="D659" s="41"/>
      <c r="E659" s="41"/>
      <c r="F659" s="50"/>
      <c r="G659" s="54" t="s">
        <v>165</v>
      </c>
      <c r="H659" s="55" t="s">
        <v>166</v>
      </c>
      <c r="I659" s="51">
        <v>156.173113</v>
      </c>
      <c r="J659" s="43">
        <v>179.88706886999998</v>
      </c>
      <c r="K659" s="43">
        <f t="shared" si="10"/>
        <v>23.713955869999978</v>
      </c>
      <c r="L659" s="70"/>
    </row>
    <row r="660" spans="2:12" x14ac:dyDescent="0.2">
      <c r="B660" s="33"/>
      <c r="C660" s="32"/>
      <c r="D660" s="41"/>
      <c r="E660" s="41"/>
      <c r="F660" s="50"/>
      <c r="G660" s="54" t="s">
        <v>167</v>
      </c>
      <c r="H660" s="55" t="s">
        <v>168</v>
      </c>
      <c r="I660" s="51">
        <v>877.33335299999999</v>
      </c>
      <c r="J660" s="43">
        <v>916.78801211999985</v>
      </c>
      <c r="K660" s="43">
        <f t="shared" si="10"/>
        <v>39.45465911999986</v>
      </c>
      <c r="L660" s="70"/>
    </row>
    <row r="661" spans="2:12" x14ac:dyDescent="0.2">
      <c r="B661" s="33"/>
      <c r="C661" s="32"/>
      <c r="D661" s="41"/>
      <c r="E661" s="41"/>
      <c r="F661" s="50"/>
      <c r="G661" s="54" t="s">
        <v>169</v>
      </c>
      <c r="H661" s="55" t="s">
        <v>170</v>
      </c>
      <c r="I661" s="51">
        <v>733.43677400000001</v>
      </c>
      <c r="J661" s="43">
        <v>746.42220469000119</v>
      </c>
      <c r="K661" s="43">
        <f t="shared" si="10"/>
        <v>12.985430690001181</v>
      </c>
      <c r="L661" s="70"/>
    </row>
    <row r="662" spans="2:12" x14ac:dyDescent="0.2">
      <c r="B662" s="33"/>
      <c r="C662" s="32"/>
      <c r="D662" s="41"/>
      <c r="E662" s="41"/>
      <c r="F662" s="50"/>
      <c r="G662" s="54" t="s">
        <v>171</v>
      </c>
      <c r="H662" s="55" t="s">
        <v>172</v>
      </c>
      <c r="I662" s="51">
        <v>145.76728800000001</v>
      </c>
      <c r="J662" s="43">
        <v>450.61226199999999</v>
      </c>
      <c r="K662" s="43">
        <f t="shared" si="10"/>
        <v>304.84497399999998</v>
      </c>
      <c r="L662" s="70"/>
    </row>
    <row r="663" spans="2:12" ht="14.25" x14ac:dyDescent="0.2">
      <c r="B663" s="33"/>
      <c r="C663" s="32"/>
      <c r="D663" s="64">
        <v>11</v>
      </c>
      <c r="E663" s="35" t="s">
        <v>173</v>
      </c>
      <c r="F663" s="65"/>
      <c r="G663" s="66"/>
      <c r="H663" s="67"/>
      <c r="I663" s="68">
        <v>212969.73679</v>
      </c>
      <c r="J663" s="68">
        <v>231677.54224403997</v>
      </c>
      <c r="K663" s="68">
        <f t="shared" si="10"/>
        <v>18707.805454039975</v>
      </c>
      <c r="L663" s="70"/>
    </row>
    <row r="664" spans="2:12" ht="14.25" x14ac:dyDescent="0.2">
      <c r="B664" s="33"/>
      <c r="C664" s="32"/>
      <c r="D664" s="41"/>
      <c r="E664" s="41"/>
      <c r="F664" s="52" t="s">
        <v>2</v>
      </c>
      <c r="G664" s="57"/>
      <c r="H664" s="56"/>
      <c r="I664" s="34">
        <v>135113.356776</v>
      </c>
      <c r="J664" s="34">
        <v>155869.96891393003</v>
      </c>
      <c r="K664" s="34">
        <f t="shared" si="10"/>
        <v>20756.612137930031</v>
      </c>
      <c r="L664" s="70"/>
    </row>
    <row r="665" spans="2:12" x14ac:dyDescent="0.2">
      <c r="B665" s="33"/>
      <c r="C665" s="32"/>
      <c r="D665" s="41"/>
      <c r="E665" s="41"/>
      <c r="F665" s="50"/>
      <c r="G665" s="54">
        <v>100</v>
      </c>
      <c r="H665" s="55" t="s">
        <v>1564</v>
      </c>
      <c r="I665" s="51">
        <v>53.076582999999999</v>
      </c>
      <c r="J665" s="43">
        <v>80.624442299999984</v>
      </c>
      <c r="K665" s="43">
        <f t="shared" si="10"/>
        <v>27.547859299999985</v>
      </c>
      <c r="L665" s="70"/>
    </row>
    <row r="666" spans="2:12" x14ac:dyDescent="0.2">
      <c r="B666" s="33"/>
      <c r="C666" s="32"/>
      <c r="D666" s="41"/>
      <c r="E666" s="41"/>
      <c r="F666" s="50"/>
      <c r="G666" s="54">
        <v>110</v>
      </c>
      <c r="H666" s="55" t="s">
        <v>1566</v>
      </c>
      <c r="I666" s="51">
        <v>54.699483000000001</v>
      </c>
      <c r="J666" s="43">
        <v>60.932797669999992</v>
      </c>
      <c r="K666" s="43">
        <f t="shared" si="10"/>
        <v>6.2333146699999915</v>
      </c>
      <c r="L666" s="70"/>
    </row>
    <row r="667" spans="2:12" x14ac:dyDescent="0.2">
      <c r="B667" s="33"/>
      <c r="C667" s="32"/>
      <c r="D667" s="41"/>
      <c r="E667" s="41"/>
      <c r="F667" s="50"/>
      <c r="G667" s="54">
        <v>111</v>
      </c>
      <c r="H667" s="55" t="s">
        <v>1907</v>
      </c>
      <c r="I667" s="51">
        <v>39.698918999999997</v>
      </c>
      <c r="J667" s="43">
        <v>42.683762999999999</v>
      </c>
      <c r="K667" s="43">
        <f t="shared" si="10"/>
        <v>2.9848440000000025</v>
      </c>
      <c r="L667" s="70"/>
    </row>
    <row r="668" spans="2:12" ht="25.5" x14ac:dyDescent="0.2">
      <c r="B668" s="33"/>
      <c r="C668" s="32"/>
      <c r="D668" s="41"/>
      <c r="E668" s="41"/>
      <c r="F668" s="50"/>
      <c r="G668" s="54">
        <v>114</v>
      </c>
      <c r="H668" s="55" t="s">
        <v>1908</v>
      </c>
      <c r="I668" s="51">
        <v>37.434114000000001</v>
      </c>
      <c r="J668" s="43">
        <v>44.737513600000007</v>
      </c>
      <c r="K668" s="43">
        <f t="shared" si="10"/>
        <v>7.3033996000000059</v>
      </c>
      <c r="L668" s="70"/>
    </row>
    <row r="669" spans="2:12" x14ac:dyDescent="0.2">
      <c r="B669" s="33"/>
      <c r="C669" s="32"/>
      <c r="D669" s="41"/>
      <c r="E669" s="41"/>
      <c r="F669" s="50"/>
      <c r="G669" s="54">
        <v>115</v>
      </c>
      <c r="H669" s="55" t="s">
        <v>1909</v>
      </c>
      <c r="I669" s="51">
        <v>13.341861</v>
      </c>
      <c r="J669" s="43">
        <v>13.132817379999995</v>
      </c>
      <c r="K669" s="43">
        <f t="shared" si="10"/>
        <v>-0.20904362000000454</v>
      </c>
      <c r="L669" s="70"/>
    </row>
    <row r="670" spans="2:12" x14ac:dyDescent="0.2">
      <c r="B670" s="33"/>
      <c r="C670" s="32"/>
      <c r="D670" s="41"/>
      <c r="E670" s="41"/>
      <c r="F670" s="50"/>
      <c r="G670" s="54">
        <v>116</v>
      </c>
      <c r="H670" s="55" t="s">
        <v>1469</v>
      </c>
      <c r="I670" s="51">
        <v>92.873073000000005</v>
      </c>
      <c r="J670" s="43">
        <v>93.241269579999951</v>
      </c>
      <c r="K670" s="43">
        <f t="shared" si="10"/>
        <v>0.36819657999994604</v>
      </c>
      <c r="L670" s="70"/>
    </row>
    <row r="671" spans="2:12" ht="25.5" x14ac:dyDescent="0.2">
      <c r="B671" s="33"/>
      <c r="C671" s="32"/>
      <c r="D671" s="41"/>
      <c r="E671" s="41"/>
      <c r="F671" s="50"/>
      <c r="G671" s="54">
        <v>117</v>
      </c>
      <c r="H671" s="55" t="s">
        <v>1910</v>
      </c>
      <c r="I671" s="51">
        <v>0.192104</v>
      </c>
      <c r="J671" s="43">
        <v>8.6782355400000011</v>
      </c>
      <c r="K671" s="43">
        <f t="shared" si="10"/>
        <v>8.4861315400000006</v>
      </c>
      <c r="L671" s="70"/>
    </row>
    <row r="672" spans="2:12" x14ac:dyDescent="0.2">
      <c r="B672" s="33"/>
      <c r="C672" s="32"/>
      <c r="D672" s="41"/>
      <c r="E672" s="41"/>
      <c r="F672" s="50"/>
      <c r="G672" s="54">
        <v>118</v>
      </c>
      <c r="H672" s="55" t="s">
        <v>1911</v>
      </c>
      <c r="I672" s="51">
        <v>0</v>
      </c>
      <c r="J672" s="43">
        <v>6.9138228299999991</v>
      </c>
      <c r="K672" s="43">
        <f t="shared" si="10"/>
        <v>6.9138228299999991</v>
      </c>
      <c r="L672" s="70"/>
    </row>
    <row r="673" spans="2:12" x14ac:dyDescent="0.2">
      <c r="B673" s="33"/>
      <c r="C673" s="32"/>
      <c r="D673" s="41"/>
      <c r="E673" s="41"/>
      <c r="F673" s="50"/>
      <c r="G673" s="54">
        <v>120</v>
      </c>
      <c r="H673" s="55" t="s">
        <v>1912</v>
      </c>
      <c r="I673" s="51">
        <v>84.474261999999996</v>
      </c>
      <c r="J673" s="43">
        <v>57.958963159999996</v>
      </c>
      <c r="K673" s="43">
        <f t="shared" si="10"/>
        <v>-26.51529884</v>
      </c>
      <c r="L673" s="70"/>
    </row>
    <row r="674" spans="2:12" ht="25.5" x14ac:dyDescent="0.2">
      <c r="B674" s="33"/>
      <c r="C674" s="32"/>
      <c r="D674" s="41"/>
      <c r="E674" s="41"/>
      <c r="F674" s="50"/>
      <c r="G674" s="54">
        <v>121</v>
      </c>
      <c r="H674" s="55" t="s">
        <v>1913</v>
      </c>
      <c r="I674" s="51">
        <v>4.0524139999999997</v>
      </c>
      <c r="J674" s="43">
        <v>4.4337362100000002</v>
      </c>
      <c r="K674" s="43">
        <f t="shared" si="10"/>
        <v>0.38132221000000044</v>
      </c>
      <c r="L674" s="70"/>
    </row>
    <row r="675" spans="2:12" ht="25.5" x14ac:dyDescent="0.2">
      <c r="B675" s="33"/>
      <c r="C675" s="32"/>
      <c r="D675" s="41"/>
      <c r="E675" s="41"/>
      <c r="F675" s="50"/>
      <c r="G675" s="54">
        <v>122</v>
      </c>
      <c r="H675" s="55" t="s">
        <v>1914</v>
      </c>
      <c r="I675" s="51">
        <v>4.2828540000000004</v>
      </c>
      <c r="J675" s="43">
        <v>4.9300590600000005</v>
      </c>
      <c r="K675" s="43">
        <f t="shared" si="10"/>
        <v>0.64720506000000011</v>
      </c>
      <c r="L675" s="70"/>
    </row>
    <row r="676" spans="2:12" ht="25.5" x14ac:dyDescent="0.2">
      <c r="B676" s="33"/>
      <c r="C676" s="32"/>
      <c r="D676" s="41"/>
      <c r="E676" s="41"/>
      <c r="F676" s="50"/>
      <c r="G676" s="54">
        <v>123</v>
      </c>
      <c r="H676" s="55" t="s">
        <v>1915</v>
      </c>
      <c r="I676" s="51">
        <v>3.4797750000000001</v>
      </c>
      <c r="J676" s="43">
        <v>4.1140331100000012</v>
      </c>
      <c r="K676" s="43">
        <f t="shared" si="10"/>
        <v>0.6342581100000011</v>
      </c>
      <c r="L676" s="70"/>
    </row>
    <row r="677" spans="2:12" ht="25.5" x14ac:dyDescent="0.2">
      <c r="B677" s="33"/>
      <c r="C677" s="32"/>
      <c r="D677" s="41"/>
      <c r="E677" s="41"/>
      <c r="F677" s="50"/>
      <c r="G677" s="54">
        <v>124</v>
      </c>
      <c r="H677" s="55" t="s">
        <v>1916</v>
      </c>
      <c r="I677" s="51">
        <v>4.2033519999999998</v>
      </c>
      <c r="J677" s="43">
        <v>5.0252041799999985</v>
      </c>
      <c r="K677" s="43">
        <f t="shared" si="10"/>
        <v>0.82185217999999871</v>
      </c>
      <c r="L677" s="70"/>
    </row>
    <row r="678" spans="2:12" ht="25.5" x14ac:dyDescent="0.2">
      <c r="B678" s="33"/>
      <c r="C678" s="32"/>
      <c r="D678" s="41"/>
      <c r="E678" s="41"/>
      <c r="F678" s="50"/>
      <c r="G678" s="54">
        <v>125</v>
      </c>
      <c r="H678" s="55" t="s">
        <v>1917</v>
      </c>
      <c r="I678" s="51">
        <v>3.9777459999999998</v>
      </c>
      <c r="J678" s="43">
        <v>4.5492576400000004</v>
      </c>
      <c r="K678" s="43">
        <f t="shared" si="10"/>
        <v>0.57151164000000065</v>
      </c>
      <c r="L678" s="70"/>
    </row>
    <row r="679" spans="2:12" ht="25.5" x14ac:dyDescent="0.2">
      <c r="B679" s="33"/>
      <c r="C679" s="32"/>
      <c r="D679" s="41"/>
      <c r="E679" s="41"/>
      <c r="F679" s="50"/>
      <c r="G679" s="54">
        <v>126</v>
      </c>
      <c r="H679" s="55" t="s">
        <v>1918</v>
      </c>
      <c r="I679" s="51">
        <v>3.724027</v>
      </c>
      <c r="J679" s="43">
        <v>4.5633699200000013</v>
      </c>
      <c r="K679" s="43">
        <f t="shared" si="10"/>
        <v>0.83934292000000132</v>
      </c>
      <c r="L679" s="70"/>
    </row>
    <row r="680" spans="2:12" ht="25.5" x14ac:dyDescent="0.2">
      <c r="B680" s="33"/>
      <c r="C680" s="32"/>
      <c r="D680" s="41"/>
      <c r="E680" s="41"/>
      <c r="F680" s="50"/>
      <c r="G680" s="54">
        <v>127</v>
      </c>
      <c r="H680" s="55" t="s">
        <v>1919</v>
      </c>
      <c r="I680" s="51">
        <v>5.6933980000000002</v>
      </c>
      <c r="J680" s="43">
        <v>6.9687096000000004</v>
      </c>
      <c r="K680" s="43">
        <f t="shared" si="10"/>
        <v>1.2753116000000002</v>
      </c>
      <c r="L680" s="70"/>
    </row>
    <row r="681" spans="2:12" ht="25.5" x14ac:dyDescent="0.2">
      <c r="B681" s="33"/>
      <c r="C681" s="32"/>
      <c r="D681" s="41"/>
      <c r="E681" s="41"/>
      <c r="F681" s="50"/>
      <c r="G681" s="54">
        <v>128</v>
      </c>
      <c r="H681" s="55" t="s">
        <v>1920</v>
      </c>
      <c r="I681" s="51">
        <v>3.7159840000000002</v>
      </c>
      <c r="J681" s="43">
        <v>4.2875936000000001</v>
      </c>
      <c r="K681" s="43">
        <f t="shared" si="10"/>
        <v>0.57160959999999994</v>
      </c>
      <c r="L681" s="70"/>
    </row>
    <row r="682" spans="2:12" ht="25.5" x14ac:dyDescent="0.2">
      <c r="B682" s="33"/>
      <c r="C682" s="32"/>
      <c r="D682" s="41"/>
      <c r="E682" s="41"/>
      <c r="F682" s="50"/>
      <c r="G682" s="54">
        <v>130</v>
      </c>
      <c r="H682" s="55" t="s">
        <v>1921</v>
      </c>
      <c r="I682" s="51">
        <v>4.247617</v>
      </c>
      <c r="J682" s="43">
        <v>4.5725397399999999</v>
      </c>
      <c r="K682" s="43">
        <f t="shared" si="10"/>
        <v>0.32492273999999988</v>
      </c>
      <c r="L682" s="70"/>
    </row>
    <row r="683" spans="2:12" ht="25.5" x14ac:dyDescent="0.2">
      <c r="B683" s="33"/>
      <c r="C683" s="32"/>
      <c r="D683" s="41"/>
      <c r="E683" s="41"/>
      <c r="F683" s="50"/>
      <c r="G683" s="54">
        <v>131</v>
      </c>
      <c r="H683" s="55" t="s">
        <v>1922</v>
      </c>
      <c r="I683" s="51">
        <v>3.5558380000000001</v>
      </c>
      <c r="J683" s="43">
        <v>3.9403776400000008</v>
      </c>
      <c r="K683" s="43">
        <f t="shared" si="10"/>
        <v>0.38453964000000074</v>
      </c>
      <c r="L683" s="70"/>
    </row>
    <row r="684" spans="2:12" ht="25.5" x14ac:dyDescent="0.2">
      <c r="B684" s="33"/>
      <c r="C684" s="32"/>
      <c r="D684" s="41"/>
      <c r="E684" s="41"/>
      <c r="F684" s="50"/>
      <c r="G684" s="54">
        <v>132</v>
      </c>
      <c r="H684" s="55" t="s">
        <v>1923</v>
      </c>
      <c r="I684" s="51">
        <v>4.3070659999999998</v>
      </c>
      <c r="J684" s="43">
        <v>4.5107234300000005</v>
      </c>
      <c r="K684" s="43">
        <f t="shared" si="10"/>
        <v>0.20365743000000069</v>
      </c>
      <c r="L684" s="70"/>
    </row>
    <row r="685" spans="2:12" ht="25.5" x14ac:dyDescent="0.2">
      <c r="B685" s="33"/>
      <c r="C685" s="32"/>
      <c r="D685" s="41"/>
      <c r="E685" s="41"/>
      <c r="F685" s="50"/>
      <c r="G685" s="54">
        <v>133</v>
      </c>
      <c r="H685" s="55" t="s">
        <v>1924</v>
      </c>
      <c r="I685" s="51">
        <v>4.7352059999999998</v>
      </c>
      <c r="J685" s="43">
        <v>5.3483882999999999</v>
      </c>
      <c r="K685" s="43">
        <f t="shared" si="10"/>
        <v>0.61318230000000007</v>
      </c>
      <c r="L685" s="70"/>
    </row>
    <row r="686" spans="2:12" ht="25.5" x14ac:dyDescent="0.2">
      <c r="B686" s="33"/>
      <c r="C686" s="32"/>
      <c r="D686" s="41"/>
      <c r="E686" s="41"/>
      <c r="F686" s="50"/>
      <c r="G686" s="54">
        <v>134</v>
      </c>
      <c r="H686" s="55" t="s">
        <v>1925</v>
      </c>
      <c r="I686" s="51">
        <v>4.2905860000000002</v>
      </c>
      <c r="J686" s="43">
        <v>4.657652510000001</v>
      </c>
      <c r="K686" s="43">
        <f t="shared" si="10"/>
        <v>0.36706651000000079</v>
      </c>
      <c r="L686" s="70"/>
    </row>
    <row r="687" spans="2:12" ht="25.5" x14ac:dyDescent="0.2">
      <c r="B687" s="33"/>
      <c r="C687" s="32"/>
      <c r="D687" s="41"/>
      <c r="E687" s="41"/>
      <c r="F687" s="50"/>
      <c r="G687" s="54">
        <v>135</v>
      </c>
      <c r="H687" s="55" t="s">
        <v>1926</v>
      </c>
      <c r="I687" s="51">
        <v>3.8999109999999999</v>
      </c>
      <c r="J687" s="43">
        <v>4.6264093000000015</v>
      </c>
      <c r="K687" s="43">
        <f t="shared" si="10"/>
        <v>0.7264983000000016</v>
      </c>
      <c r="L687" s="70"/>
    </row>
    <row r="688" spans="2:12" ht="25.5" x14ac:dyDescent="0.2">
      <c r="B688" s="33"/>
      <c r="C688" s="32"/>
      <c r="D688" s="41"/>
      <c r="E688" s="41"/>
      <c r="F688" s="50"/>
      <c r="G688" s="54">
        <v>136</v>
      </c>
      <c r="H688" s="55" t="s">
        <v>1927</v>
      </c>
      <c r="I688" s="51">
        <v>4.0412629999999998</v>
      </c>
      <c r="J688" s="43">
        <v>4.559573529999998</v>
      </c>
      <c r="K688" s="43">
        <f t="shared" si="10"/>
        <v>0.51831052999999816</v>
      </c>
      <c r="L688" s="70"/>
    </row>
    <row r="689" spans="2:12" ht="25.5" x14ac:dyDescent="0.2">
      <c r="B689" s="33"/>
      <c r="C689" s="32"/>
      <c r="D689" s="41"/>
      <c r="E689" s="41"/>
      <c r="F689" s="50"/>
      <c r="G689" s="54">
        <v>137</v>
      </c>
      <c r="H689" s="55" t="s">
        <v>1928</v>
      </c>
      <c r="I689" s="51">
        <v>4.4872740000000002</v>
      </c>
      <c r="J689" s="43">
        <v>5.2808461800000019</v>
      </c>
      <c r="K689" s="43">
        <f t="shared" si="10"/>
        <v>0.79357218000000174</v>
      </c>
      <c r="L689" s="70"/>
    </row>
    <row r="690" spans="2:12" ht="25.5" x14ac:dyDescent="0.2">
      <c r="B690" s="33"/>
      <c r="C690" s="32"/>
      <c r="D690" s="41"/>
      <c r="E690" s="41"/>
      <c r="F690" s="50"/>
      <c r="G690" s="54">
        <v>138</v>
      </c>
      <c r="H690" s="55" t="s">
        <v>1929</v>
      </c>
      <c r="I690" s="51">
        <v>3.9671650000000001</v>
      </c>
      <c r="J690" s="43">
        <v>4.5449905199999998</v>
      </c>
      <c r="K690" s="43">
        <f t="shared" si="10"/>
        <v>0.57782551999999976</v>
      </c>
      <c r="L690" s="70"/>
    </row>
    <row r="691" spans="2:12" ht="25.5" x14ac:dyDescent="0.2">
      <c r="B691" s="33"/>
      <c r="C691" s="32"/>
      <c r="D691" s="41"/>
      <c r="E691" s="41"/>
      <c r="F691" s="50"/>
      <c r="G691" s="54">
        <v>139</v>
      </c>
      <c r="H691" s="55" t="s">
        <v>1930</v>
      </c>
      <c r="I691" s="51">
        <v>3.7936179999999999</v>
      </c>
      <c r="J691" s="43">
        <v>4.2648847400000003</v>
      </c>
      <c r="K691" s="43">
        <f t="shared" si="10"/>
        <v>0.47126674000000035</v>
      </c>
      <c r="L691" s="70"/>
    </row>
    <row r="692" spans="2:12" ht="25.5" x14ac:dyDescent="0.2">
      <c r="B692" s="33"/>
      <c r="C692" s="32"/>
      <c r="D692" s="41"/>
      <c r="E692" s="41"/>
      <c r="F692" s="50"/>
      <c r="G692" s="54">
        <v>140</v>
      </c>
      <c r="H692" s="55" t="s">
        <v>1931</v>
      </c>
      <c r="I692" s="51">
        <v>5.3367389999999997</v>
      </c>
      <c r="J692" s="43">
        <v>5.3874618100000005</v>
      </c>
      <c r="K692" s="43">
        <f t="shared" si="10"/>
        <v>5.0722810000000784E-2</v>
      </c>
      <c r="L692" s="70"/>
    </row>
    <row r="693" spans="2:12" ht="25.5" x14ac:dyDescent="0.2">
      <c r="B693" s="33"/>
      <c r="C693" s="32"/>
      <c r="D693" s="41"/>
      <c r="E693" s="41"/>
      <c r="F693" s="50"/>
      <c r="G693" s="54">
        <v>141</v>
      </c>
      <c r="H693" s="55" t="s">
        <v>1932</v>
      </c>
      <c r="I693" s="51">
        <v>3.8678669999999999</v>
      </c>
      <c r="J693" s="43">
        <v>4.1440900499999991</v>
      </c>
      <c r="K693" s="43">
        <f t="shared" si="10"/>
        <v>0.27622304999999914</v>
      </c>
      <c r="L693" s="70"/>
    </row>
    <row r="694" spans="2:12" ht="25.5" x14ac:dyDescent="0.2">
      <c r="B694" s="33"/>
      <c r="C694" s="32"/>
      <c r="D694" s="41"/>
      <c r="E694" s="41"/>
      <c r="F694" s="50"/>
      <c r="G694" s="54">
        <v>142</v>
      </c>
      <c r="H694" s="55" t="s">
        <v>1933</v>
      </c>
      <c r="I694" s="51">
        <v>4.171532</v>
      </c>
      <c r="J694" s="43">
        <v>4.5635364799999989</v>
      </c>
      <c r="K694" s="43">
        <f t="shared" si="10"/>
        <v>0.39200447999999888</v>
      </c>
      <c r="L694" s="70"/>
    </row>
    <row r="695" spans="2:12" ht="25.5" x14ac:dyDescent="0.2">
      <c r="B695" s="33"/>
      <c r="C695" s="32"/>
      <c r="D695" s="41"/>
      <c r="E695" s="41"/>
      <c r="F695" s="50"/>
      <c r="G695" s="54">
        <v>143</v>
      </c>
      <c r="H695" s="55" t="s">
        <v>1934</v>
      </c>
      <c r="I695" s="51">
        <v>3.4947439999999999</v>
      </c>
      <c r="J695" s="43">
        <v>4.2154263299999997</v>
      </c>
      <c r="K695" s="43">
        <f t="shared" si="10"/>
        <v>0.72068232999999982</v>
      </c>
      <c r="L695" s="70"/>
    </row>
    <row r="696" spans="2:12" ht="25.5" x14ac:dyDescent="0.2">
      <c r="B696" s="33"/>
      <c r="C696" s="32"/>
      <c r="D696" s="41"/>
      <c r="E696" s="41"/>
      <c r="F696" s="50"/>
      <c r="G696" s="54">
        <v>144</v>
      </c>
      <c r="H696" s="55" t="s">
        <v>1935</v>
      </c>
      <c r="I696" s="51">
        <v>3.774343</v>
      </c>
      <c r="J696" s="43">
        <v>4.5893793100000009</v>
      </c>
      <c r="K696" s="43">
        <f t="shared" si="10"/>
        <v>0.81503631000000087</v>
      </c>
      <c r="L696" s="70"/>
    </row>
    <row r="697" spans="2:12" ht="25.5" x14ac:dyDescent="0.2">
      <c r="B697" s="33"/>
      <c r="C697" s="32"/>
      <c r="D697" s="41"/>
      <c r="E697" s="41"/>
      <c r="F697" s="50"/>
      <c r="G697" s="54">
        <v>145</v>
      </c>
      <c r="H697" s="55" t="s">
        <v>1936</v>
      </c>
      <c r="I697" s="51">
        <v>3.9967899999999998</v>
      </c>
      <c r="J697" s="43">
        <v>4.5300224699999987</v>
      </c>
      <c r="K697" s="43">
        <f t="shared" si="10"/>
        <v>0.53323246999999885</v>
      </c>
      <c r="L697" s="70"/>
    </row>
    <row r="698" spans="2:12" ht="25.5" x14ac:dyDescent="0.2">
      <c r="B698" s="33"/>
      <c r="C698" s="32"/>
      <c r="D698" s="41"/>
      <c r="E698" s="41"/>
      <c r="F698" s="50"/>
      <c r="G698" s="54">
        <v>146</v>
      </c>
      <c r="H698" s="55" t="s">
        <v>1937</v>
      </c>
      <c r="I698" s="51">
        <v>4.0109060000000003</v>
      </c>
      <c r="J698" s="43">
        <v>4.4412101599999998</v>
      </c>
      <c r="K698" s="43">
        <f t="shared" si="10"/>
        <v>0.43030415999999949</v>
      </c>
      <c r="L698" s="70"/>
    </row>
    <row r="699" spans="2:12" ht="25.5" x14ac:dyDescent="0.2">
      <c r="B699" s="33"/>
      <c r="C699" s="32"/>
      <c r="D699" s="41"/>
      <c r="E699" s="41"/>
      <c r="F699" s="50"/>
      <c r="G699" s="54">
        <v>147</v>
      </c>
      <c r="H699" s="55" t="s">
        <v>1938</v>
      </c>
      <c r="I699" s="51">
        <v>4.3327530000000003</v>
      </c>
      <c r="J699" s="43">
        <v>4.9083923499999997</v>
      </c>
      <c r="K699" s="43">
        <f t="shared" si="10"/>
        <v>0.57563934999999944</v>
      </c>
      <c r="L699" s="70"/>
    </row>
    <row r="700" spans="2:12" ht="25.5" x14ac:dyDescent="0.2">
      <c r="B700" s="33"/>
      <c r="C700" s="32"/>
      <c r="D700" s="41"/>
      <c r="E700" s="41"/>
      <c r="F700" s="50"/>
      <c r="G700" s="54">
        <v>148</v>
      </c>
      <c r="H700" s="55" t="s">
        <v>1939</v>
      </c>
      <c r="I700" s="51">
        <v>4.0070410000000001</v>
      </c>
      <c r="J700" s="43">
        <v>4.6445288300000005</v>
      </c>
      <c r="K700" s="43">
        <f t="shared" si="10"/>
        <v>0.63748783000000042</v>
      </c>
      <c r="L700" s="70"/>
    </row>
    <row r="701" spans="2:12" ht="25.5" x14ac:dyDescent="0.2">
      <c r="B701" s="33"/>
      <c r="C701" s="32"/>
      <c r="D701" s="41"/>
      <c r="E701" s="41"/>
      <c r="F701" s="50"/>
      <c r="G701" s="54">
        <v>149</v>
      </c>
      <c r="H701" s="55" t="s">
        <v>1940</v>
      </c>
      <c r="I701" s="51">
        <v>3.9526189999999999</v>
      </c>
      <c r="J701" s="43">
        <v>4.5187263699999995</v>
      </c>
      <c r="K701" s="43">
        <f t="shared" si="10"/>
        <v>0.56610736999999967</v>
      </c>
      <c r="L701" s="70"/>
    </row>
    <row r="702" spans="2:12" ht="25.5" x14ac:dyDescent="0.2">
      <c r="B702" s="33"/>
      <c r="C702" s="32"/>
      <c r="D702" s="41"/>
      <c r="E702" s="41"/>
      <c r="F702" s="50"/>
      <c r="G702" s="54">
        <v>150</v>
      </c>
      <c r="H702" s="55" t="s">
        <v>1941</v>
      </c>
      <c r="I702" s="51">
        <v>5.5289609999999998</v>
      </c>
      <c r="J702" s="43">
        <v>5.1503916299999997</v>
      </c>
      <c r="K702" s="43">
        <f t="shared" si="10"/>
        <v>-0.37856937000000013</v>
      </c>
      <c r="L702" s="70"/>
    </row>
    <row r="703" spans="2:12" ht="25.5" x14ac:dyDescent="0.2">
      <c r="B703" s="33"/>
      <c r="C703" s="32"/>
      <c r="D703" s="41"/>
      <c r="E703" s="41"/>
      <c r="F703" s="50"/>
      <c r="G703" s="54">
        <v>151</v>
      </c>
      <c r="H703" s="55" t="s">
        <v>1942</v>
      </c>
      <c r="I703" s="51">
        <v>4.8946860000000001</v>
      </c>
      <c r="J703" s="43">
        <v>5.4488120900000006</v>
      </c>
      <c r="K703" s="43">
        <f t="shared" si="10"/>
        <v>0.55412609000000046</v>
      </c>
      <c r="L703" s="70"/>
    </row>
    <row r="704" spans="2:12" ht="25.5" x14ac:dyDescent="0.2">
      <c r="B704" s="33"/>
      <c r="C704" s="32"/>
      <c r="D704" s="41"/>
      <c r="E704" s="41"/>
      <c r="F704" s="50"/>
      <c r="G704" s="54">
        <v>152</v>
      </c>
      <c r="H704" s="55" t="s">
        <v>1943</v>
      </c>
      <c r="I704" s="51">
        <v>4.0124919999999999</v>
      </c>
      <c r="J704" s="43">
        <v>40.449147770000003</v>
      </c>
      <c r="K704" s="43">
        <f t="shared" si="10"/>
        <v>36.436655770000002</v>
      </c>
      <c r="L704" s="70"/>
    </row>
    <row r="705" spans="2:12" x14ac:dyDescent="0.2">
      <c r="B705" s="33"/>
      <c r="C705" s="32"/>
      <c r="D705" s="41"/>
      <c r="E705" s="41"/>
      <c r="F705" s="50"/>
      <c r="G705" s="54">
        <v>153</v>
      </c>
      <c r="H705" s="55" t="s">
        <v>1944</v>
      </c>
      <c r="I705" s="51">
        <v>9.5865299999999998</v>
      </c>
      <c r="J705" s="43">
        <v>13.366611360000002</v>
      </c>
      <c r="K705" s="43">
        <f t="shared" si="10"/>
        <v>3.7800813600000023</v>
      </c>
      <c r="L705" s="70"/>
    </row>
    <row r="706" spans="2:12" x14ac:dyDescent="0.2">
      <c r="B706" s="33"/>
      <c r="C706" s="32"/>
      <c r="D706" s="41"/>
      <c r="E706" s="41"/>
      <c r="F706" s="50"/>
      <c r="G706" s="54">
        <v>161</v>
      </c>
      <c r="H706" s="55" t="s">
        <v>1945</v>
      </c>
      <c r="I706" s="51">
        <v>368.36369300000001</v>
      </c>
      <c r="J706" s="43">
        <v>478.80516924</v>
      </c>
      <c r="K706" s="43">
        <f t="shared" ref="K706:K769" si="11">+J706-I706</f>
        <v>110.44147623999999</v>
      </c>
      <c r="L706" s="70"/>
    </row>
    <row r="707" spans="2:12" x14ac:dyDescent="0.2">
      <c r="B707" s="33"/>
      <c r="C707" s="32"/>
      <c r="D707" s="41"/>
      <c r="E707" s="41"/>
      <c r="F707" s="50"/>
      <c r="G707" s="54">
        <v>200</v>
      </c>
      <c r="H707" s="55" t="s">
        <v>1946</v>
      </c>
      <c r="I707" s="51">
        <v>88.386691999999996</v>
      </c>
      <c r="J707" s="43">
        <v>70.879125150000007</v>
      </c>
      <c r="K707" s="43">
        <f t="shared" si="11"/>
        <v>-17.507566849999989</v>
      </c>
      <c r="L707" s="70"/>
    </row>
    <row r="708" spans="2:12" x14ac:dyDescent="0.2">
      <c r="B708" s="33"/>
      <c r="C708" s="32"/>
      <c r="D708" s="41"/>
      <c r="E708" s="41"/>
      <c r="F708" s="50"/>
      <c r="G708" s="54">
        <v>210</v>
      </c>
      <c r="H708" s="55" t="s">
        <v>1947</v>
      </c>
      <c r="I708" s="51">
        <v>54.016931999999997</v>
      </c>
      <c r="J708" s="43">
        <v>85.932900190000012</v>
      </c>
      <c r="K708" s="43">
        <f t="shared" si="11"/>
        <v>31.915968190000015</v>
      </c>
      <c r="L708" s="70"/>
    </row>
    <row r="709" spans="2:12" x14ac:dyDescent="0.2">
      <c r="B709" s="33"/>
      <c r="C709" s="32"/>
      <c r="D709" s="41"/>
      <c r="E709" s="41"/>
      <c r="F709" s="50"/>
      <c r="G709" s="54">
        <v>211</v>
      </c>
      <c r="H709" s="55" t="s">
        <v>1948</v>
      </c>
      <c r="I709" s="51">
        <v>43.252251999999999</v>
      </c>
      <c r="J709" s="43">
        <v>53.661176039999972</v>
      </c>
      <c r="K709" s="43">
        <f t="shared" si="11"/>
        <v>10.408924039999974</v>
      </c>
      <c r="L709" s="70"/>
    </row>
    <row r="710" spans="2:12" x14ac:dyDescent="0.2">
      <c r="B710" s="33"/>
      <c r="C710" s="32"/>
      <c r="D710" s="41"/>
      <c r="E710" s="41"/>
      <c r="F710" s="50"/>
      <c r="G710" s="54">
        <v>212</v>
      </c>
      <c r="H710" s="55" t="s">
        <v>1949</v>
      </c>
      <c r="I710" s="51">
        <v>159.60153500000001</v>
      </c>
      <c r="J710" s="43">
        <v>176.64227384999998</v>
      </c>
      <c r="K710" s="43">
        <f t="shared" si="11"/>
        <v>17.040738849999968</v>
      </c>
      <c r="L710" s="70"/>
    </row>
    <row r="711" spans="2:12" x14ac:dyDescent="0.2">
      <c r="B711" s="33"/>
      <c r="C711" s="32"/>
      <c r="D711" s="41"/>
      <c r="E711" s="41"/>
      <c r="F711" s="50"/>
      <c r="G711" s="54">
        <v>216</v>
      </c>
      <c r="H711" s="55" t="s">
        <v>1950</v>
      </c>
      <c r="I711" s="51">
        <v>205.653235</v>
      </c>
      <c r="J711" s="43">
        <v>210.24958950000004</v>
      </c>
      <c r="K711" s="43">
        <f t="shared" si="11"/>
        <v>4.5963545000000465</v>
      </c>
      <c r="L711" s="70"/>
    </row>
    <row r="712" spans="2:12" x14ac:dyDescent="0.2">
      <c r="B712" s="33"/>
      <c r="C712" s="32"/>
      <c r="D712" s="41"/>
      <c r="E712" s="41"/>
      <c r="F712" s="50"/>
      <c r="G712" s="54">
        <v>218</v>
      </c>
      <c r="H712" s="55" t="s">
        <v>1951</v>
      </c>
      <c r="I712" s="51">
        <v>45.617975999999999</v>
      </c>
      <c r="J712" s="43">
        <v>78.182346420000016</v>
      </c>
      <c r="K712" s="43">
        <f t="shared" si="11"/>
        <v>32.564370420000017</v>
      </c>
      <c r="L712" s="70"/>
    </row>
    <row r="713" spans="2:12" x14ac:dyDescent="0.2">
      <c r="B713" s="33"/>
      <c r="C713" s="32"/>
      <c r="D713" s="41"/>
      <c r="E713" s="41"/>
      <c r="F713" s="50"/>
      <c r="G713" s="54">
        <v>300</v>
      </c>
      <c r="H713" s="55" t="s">
        <v>1952</v>
      </c>
      <c r="I713" s="51">
        <v>15156.313184000001</v>
      </c>
      <c r="J713" s="43">
        <v>18924.710863230001</v>
      </c>
      <c r="K713" s="43">
        <f t="shared" si="11"/>
        <v>3768.39767923</v>
      </c>
      <c r="L713" s="70"/>
    </row>
    <row r="714" spans="2:12" x14ac:dyDescent="0.2">
      <c r="B714" s="33"/>
      <c r="C714" s="32"/>
      <c r="D714" s="41"/>
      <c r="E714" s="41"/>
      <c r="F714" s="50"/>
      <c r="G714" s="54">
        <v>310</v>
      </c>
      <c r="H714" s="55" t="s">
        <v>1953</v>
      </c>
      <c r="I714" s="51">
        <v>9412.3102579999995</v>
      </c>
      <c r="J714" s="43">
        <v>10303.171212299998</v>
      </c>
      <c r="K714" s="43">
        <f t="shared" si="11"/>
        <v>890.86095429999841</v>
      </c>
      <c r="L714" s="70"/>
    </row>
    <row r="715" spans="2:12" x14ac:dyDescent="0.2">
      <c r="B715" s="33"/>
      <c r="C715" s="32"/>
      <c r="D715" s="41"/>
      <c r="E715" s="41"/>
      <c r="F715" s="50"/>
      <c r="G715" s="54">
        <v>311</v>
      </c>
      <c r="H715" s="55" t="s">
        <v>1954</v>
      </c>
      <c r="I715" s="51">
        <v>121.238444</v>
      </c>
      <c r="J715" s="43">
        <v>194.38575944999999</v>
      </c>
      <c r="K715" s="43">
        <f t="shared" si="11"/>
        <v>73.147315449999994</v>
      </c>
      <c r="L715" s="70"/>
    </row>
    <row r="716" spans="2:12" x14ac:dyDescent="0.2">
      <c r="B716" s="33"/>
      <c r="C716" s="32"/>
      <c r="D716" s="41"/>
      <c r="E716" s="41"/>
      <c r="F716" s="50"/>
      <c r="G716" s="54">
        <v>312</v>
      </c>
      <c r="H716" s="55" t="s">
        <v>1955</v>
      </c>
      <c r="I716" s="51">
        <v>1390.1650930000001</v>
      </c>
      <c r="J716" s="43">
        <v>1374.7604034900005</v>
      </c>
      <c r="K716" s="43">
        <f t="shared" si="11"/>
        <v>-15.404689509999571</v>
      </c>
      <c r="L716" s="70"/>
    </row>
    <row r="717" spans="2:12" x14ac:dyDescent="0.2">
      <c r="B717" s="33"/>
      <c r="C717" s="32"/>
      <c r="D717" s="41"/>
      <c r="E717" s="41"/>
      <c r="F717" s="50"/>
      <c r="G717" s="54">
        <v>313</v>
      </c>
      <c r="H717" s="55" t="s">
        <v>1956</v>
      </c>
      <c r="I717" s="51">
        <v>420.84882499999998</v>
      </c>
      <c r="J717" s="43">
        <v>356.09517341000026</v>
      </c>
      <c r="K717" s="43">
        <f t="shared" si="11"/>
        <v>-64.75365158999972</v>
      </c>
      <c r="L717" s="70"/>
    </row>
    <row r="718" spans="2:12" ht="25.5" x14ac:dyDescent="0.2">
      <c r="B718" s="33"/>
      <c r="C718" s="32"/>
      <c r="D718" s="41"/>
      <c r="E718" s="41"/>
      <c r="F718" s="50"/>
      <c r="G718" s="54">
        <v>314</v>
      </c>
      <c r="H718" s="55" t="s">
        <v>1957</v>
      </c>
      <c r="I718" s="51">
        <v>302.97441300000003</v>
      </c>
      <c r="J718" s="43">
        <v>573.46138930999996</v>
      </c>
      <c r="K718" s="43">
        <f t="shared" si="11"/>
        <v>270.48697630999993</v>
      </c>
      <c r="L718" s="70"/>
    </row>
    <row r="719" spans="2:12" x14ac:dyDescent="0.2">
      <c r="B719" s="33"/>
      <c r="C719" s="32"/>
      <c r="D719" s="41"/>
      <c r="E719" s="41"/>
      <c r="F719" s="50"/>
      <c r="G719" s="54">
        <v>500</v>
      </c>
      <c r="H719" s="55" t="s">
        <v>1958</v>
      </c>
      <c r="I719" s="51">
        <v>5213.5341349999999</v>
      </c>
      <c r="J719" s="43">
        <v>1837.0301719099998</v>
      </c>
      <c r="K719" s="43">
        <f t="shared" si="11"/>
        <v>-3376.5039630900001</v>
      </c>
      <c r="L719" s="70"/>
    </row>
    <row r="720" spans="2:12" x14ac:dyDescent="0.2">
      <c r="B720" s="33"/>
      <c r="C720" s="32"/>
      <c r="D720" s="41"/>
      <c r="E720" s="41"/>
      <c r="F720" s="50"/>
      <c r="G720" s="54">
        <v>511</v>
      </c>
      <c r="H720" s="55" t="s">
        <v>1959</v>
      </c>
      <c r="I720" s="51">
        <v>47224.888484000003</v>
      </c>
      <c r="J720" s="43">
        <v>49571.49661876999</v>
      </c>
      <c r="K720" s="43">
        <f t="shared" si="11"/>
        <v>2346.6081347699874</v>
      </c>
      <c r="L720" s="70"/>
    </row>
    <row r="721" spans="2:12" x14ac:dyDescent="0.2">
      <c r="B721" s="33"/>
      <c r="C721" s="32"/>
      <c r="D721" s="41"/>
      <c r="E721" s="41"/>
      <c r="F721" s="50"/>
      <c r="G721" s="54">
        <v>512</v>
      </c>
      <c r="H721" s="55" t="s">
        <v>1960</v>
      </c>
      <c r="I721" s="51">
        <v>49.325774000000003</v>
      </c>
      <c r="J721" s="43">
        <v>56.045308930000004</v>
      </c>
      <c r="K721" s="43">
        <f t="shared" si="11"/>
        <v>6.7195349300000018</v>
      </c>
      <c r="L721" s="70"/>
    </row>
    <row r="722" spans="2:12" x14ac:dyDescent="0.2">
      <c r="B722" s="33"/>
      <c r="C722" s="32"/>
      <c r="D722" s="41"/>
      <c r="E722" s="41"/>
      <c r="F722" s="50"/>
      <c r="G722" s="54">
        <v>514</v>
      </c>
      <c r="H722" s="55" t="s">
        <v>1961</v>
      </c>
      <c r="I722" s="51">
        <v>3561.7656339999999</v>
      </c>
      <c r="J722" s="43">
        <v>3539.3315889999994</v>
      </c>
      <c r="K722" s="43">
        <f t="shared" si="11"/>
        <v>-22.434045000000424</v>
      </c>
      <c r="L722" s="70"/>
    </row>
    <row r="723" spans="2:12" ht="25.5" x14ac:dyDescent="0.2">
      <c r="B723" s="33"/>
      <c r="C723" s="32"/>
      <c r="D723" s="41"/>
      <c r="E723" s="41"/>
      <c r="F723" s="50"/>
      <c r="G723" s="54">
        <v>515</v>
      </c>
      <c r="H723" s="55" t="s">
        <v>1962</v>
      </c>
      <c r="I723" s="51">
        <v>732.42965600000002</v>
      </c>
      <c r="J723" s="43">
        <v>652.1352986500001</v>
      </c>
      <c r="K723" s="43">
        <f t="shared" si="11"/>
        <v>-80.294357349999927</v>
      </c>
      <c r="L723" s="70"/>
    </row>
    <row r="724" spans="2:12" x14ac:dyDescent="0.2">
      <c r="B724" s="33"/>
      <c r="C724" s="32"/>
      <c r="D724" s="41"/>
      <c r="E724" s="41"/>
      <c r="F724" s="50"/>
      <c r="G724" s="54">
        <v>600</v>
      </c>
      <c r="H724" s="55" t="s">
        <v>1963</v>
      </c>
      <c r="I724" s="51">
        <v>26073.661504</v>
      </c>
      <c r="J724" s="43">
        <v>29331.305706259991</v>
      </c>
      <c r="K724" s="43">
        <f t="shared" si="11"/>
        <v>3257.6442022599913</v>
      </c>
      <c r="L724" s="70"/>
    </row>
    <row r="725" spans="2:12" ht="25.5" x14ac:dyDescent="0.2">
      <c r="B725" s="33"/>
      <c r="C725" s="32"/>
      <c r="D725" s="41"/>
      <c r="E725" s="41"/>
      <c r="F725" s="50"/>
      <c r="G725" s="54">
        <v>610</v>
      </c>
      <c r="H725" s="55" t="s">
        <v>1964</v>
      </c>
      <c r="I725" s="51">
        <v>5348.8199189999996</v>
      </c>
      <c r="J725" s="43">
        <v>4762.1737323000016</v>
      </c>
      <c r="K725" s="43">
        <f t="shared" si="11"/>
        <v>-586.646186699998</v>
      </c>
      <c r="L725" s="70"/>
    </row>
    <row r="726" spans="2:12" x14ac:dyDescent="0.2">
      <c r="B726" s="33"/>
      <c r="C726" s="32"/>
      <c r="D726" s="41"/>
      <c r="E726" s="41"/>
      <c r="F726" s="50"/>
      <c r="G726" s="54">
        <v>611</v>
      </c>
      <c r="H726" s="72" t="s">
        <v>1965</v>
      </c>
      <c r="I726" s="51">
        <v>13621.838919</v>
      </c>
      <c r="J726" s="43">
        <v>11019.604564690004</v>
      </c>
      <c r="K726" s="43">
        <f t="shared" si="11"/>
        <v>-2602.234354309996</v>
      </c>
      <c r="L726" s="70"/>
    </row>
    <row r="727" spans="2:12" x14ac:dyDescent="0.2">
      <c r="B727" s="33"/>
      <c r="C727" s="32"/>
      <c r="D727" s="41"/>
      <c r="E727" s="41"/>
      <c r="F727" s="50"/>
      <c r="G727" s="54">
        <v>613</v>
      </c>
      <c r="H727" s="55" t="s">
        <v>1966</v>
      </c>
      <c r="I727" s="51">
        <v>2363.0828029999998</v>
      </c>
      <c r="J727" s="43">
        <v>1858.5760157099999</v>
      </c>
      <c r="K727" s="43">
        <f t="shared" si="11"/>
        <v>-504.50678728999992</v>
      </c>
      <c r="L727" s="70"/>
    </row>
    <row r="728" spans="2:12" x14ac:dyDescent="0.2">
      <c r="B728" s="33"/>
      <c r="C728" s="32"/>
      <c r="D728" s="41"/>
      <c r="E728" s="41"/>
      <c r="F728" s="50"/>
      <c r="G728" s="54">
        <v>615</v>
      </c>
      <c r="H728" s="55" t="s">
        <v>1967</v>
      </c>
      <c r="I728" s="51">
        <v>1033.2388530000001</v>
      </c>
      <c r="J728" s="43">
        <v>894.93264628000009</v>
      </c>
      <c r="K728" s="43">
        <f t="shared" si="11"/>
        <v>-138.30620671999998</v>
      </c>
      <c r="L728" s="70"/>
    </row>
    <row r="729" spans="2:12" x14ac:dyDescent="0.2">
      <c r="B729" s="33"/>
      <c r="C729" s="32"/>
      <c r="D729" s="41"/>
      <c r="E729" s="41"/>
      <c r="F729" s="50"/>
      <c r="G729" s="54">
        <v>616</v>
      </c>
      <c r="H729" s="55" t="s">
        <v>1968</v>
      </c>
      <c r="I729" s="51">
        <v>633.03983500000004</v>
      </c>
      <c r="J729" s="43">
        <v>537.57499174999998</v>
      </c>
      <c r="K729" s="43">
        <f t="shared" si="11"/>
        <v>-95.464843250000058</v>
      </c>
      <c r="L729" s="70"/>
    </row>
    <row r="730" spans="2:12" x14ac:dyDescent="0.2">
      <c r="B730" s="33"/>
      <c r="C730" s="32"/>
      <c r="D730" s="41"/>
      <c r="E730" s="41"/>
      <c r="F730" s="50"/>
      <c r="G730" s="54">
        <v>700</v>
      </c>
      <c r="H730" s="55" t="s">
        <v>1468</v>
      </c>
      <c r="I730" s="51">
        <v>218.27086199999999</v>
      </c>
      <c r="J730" s="43">
        <v>13913.278042099999</v>
      </c>
      <c r="K730" s="43">
        <f t="shared" si="11"/>
        <v>13695.007180099999</v>
      </c>
      <c r="L730" s="70"/>
    </row>
    <row r="731" spans="2:12" x14ac:dyDescent="0.2">
      <c r="B731" s="33"/>
      <c r="C731" s="32"/>
      <c r="D731" s="41"/>
      <c r="E731" s="41"/>
      <c r="F731" s="50"/>
      <c r="G731" s="54">
        <v>710</v>
      </c>
      <c r="H731" s="55" t="s">
        <v>1969</v>
      </c>
      <c r="I731" s="51">
        <v>164.75344100000001</v>
      </c>
      <c r="J731" s="43">
        <v>162.69349663000003</v>
      </c>
      <c r="K731" s="43">
        <f t="shared" si="11"/>
        <v>-2.0599443699999824</v>
      </c>
      <c r="L731" s="70"/>
    </row>
    <row r="732" spans="2:12" x14ac:dyDescent="0.2">
      <c r="B732" s="33"/>
      <c r="C732" s="32"/>
      <c r="D732" s="41"/>
      <c r="E732" s="41"/>
      <c r="F732" s="50"/>
      <c r="G732" s="54">
        <v>711</v>
      </c>
      <c r="H732" s="55" t="s">
        <v>1970</v>
      </c>
      <c r="I732" s="51">
        <v>127.031239</v>
      </c>
      <c r="J732" s="43">
        <v>2932.4170116700025</v>
      </c>
      <c r="K732" s="43">
        <f t="shared" si="11"/>
        <v>2805.3857726700026</v>
      </c>
      <c r="L732" s="70"/>
    </row>
    <row r="733" spans="2:12" x14ac:dyDescent="0.2">
      <c r="B733" s="33"/>
      <c r="C733" s="32"/>
      <c r="D733" s="41"/>
      <c r="E733" s="41"/>
      <c r="F733" s="50"/>
      <c r="G733" s="54">
        <v>712</v>
      </c>
      <c r="H733" s="55" t="s">
        <v>1971</v>
      </c>
      <c r="I733" s="51">
        <v>325.081704</v>
      </c>
      <c r="J733" s="43">
        <v>1044.5041202300004</v>
      </c>
      <c r="K733" s="43">
        <f t="shared" si="11"/>
        <v>719.42241623000041</v>
      </c>
      <c r="L733" s="70"/>
    </row>
    <row r="734" spans="2:12" x14ac:dyDescent="0.2">
      <c r="B734" s="33"/>
      <c r="C734" s="32"/>
      <c r="D734" s="41"/>
      <c r="E734" s="41"/>
      <c r="F734" s="50"/>
      <c r="G734" s="54">
        <v>713</v>
      </c>
      <c r="H734" s="55" t="s">
        <v>1619</v>
      </c>
      <c r="I734" s="51">
        <v>131.71947299999999</v>
      </c>
      <c r="J734" s="43">
        <v>206.39587845000003</v>
      </c>
      <c r="K734" s="43">
        <f t="shared" si="11"/>
        <v>74.676405450000033</v>
      </c>
      <c r="L734" s="70"/>
    </row>
    <row r="735" spans="2:12" ht="25.5" x14ac:dyDescent="0.2">
      <c r="B735" s="33"/>
      <c r="C735" s="32"/>
      <c r="D735" s="41"/>
      <c r="E735" s="41"/>
      <c r="F735" s="50"/>
      <c r="G735" s="54">
        <v>715</v>
      </c>
      <c r="H735" s="55" t="s">
        <v>1972</v>
      </c>
      <c r="I735" s="51">
        <v>6.9185129999999999</v>
      </c>
      <c r="J735" s="43">
        <v>65.096627739999988</v>
      </c>
      <c r="K735" s="43">
        <f t="shared" si="11"/>
        <v>58.178114739999991</v>
      </c>
      <c r="L735" s="70"/>
    </row>
    <row r="736" spans="2:12" ht="14.25" x14ac:dyDescent="0.2">
      <c r="B736" s="33"/>
      <c r="C736" s="32"/>
      <c r="D736" s="41"/>
      <c r="E736" s="41"/>
      <c r="F736" s="52" t="s">
        <v>44</v>
      </c>
      <c r="G736" s="57"/>
      <c r="H736" s="56"/>
      <c r="I736" s="34">
        <v>25395.960777</v>
      </c>
      <c r="J736" s="34">
        <v>24994.905621009995</v>
      </c>
      <c r="K736" s="34">
        <f t="shared" si="11"/>
        <v>-401.05515599000501</v>
      </c>
      <c r="L736" s="70"/>
    </row>
    <row r="737" spans="2:12" x14ac:dyDescent="0.2">
      <c r="B737" s="33"/>
      <c r="C737" s="32"/>
      <c r="D737" s="41"/>
      <c r="E737" s="41"/>
      <c r="F737" s="50"/>
      <c r="G737" s="54" t="s">
        <v>45</v>
      </c>
      <c r="H737" s="55" t="s">
        <v>174</v>
      </c>
      <c r="I737" s="51">
        <v>700.39374699999996</v>
      </c>
      <c r="J737" s="43">
        <v>579.9835807200003</v>
      </c>
      <c r="K737" s="43">
        <f t="shared" si="11"/>
        <v>-120.41016627999966</v>
      </c>
      <c r="L737" s="70"/>
    </row>
    <row r="738" spans="2:12" x14ac:dyDescent="0.2">
      <c r="B738" s="33"/>
      <c r="C738" s="32"/>
      <c r="D738" s="41"/>
      <c r="E738" s="41"/>
      <c r="F738" s="50"/>
      <c r="G738" s="54" t="s">
        <v>85</v>
      </c>
      <c r="H738" s="55" t="s">
        <v>175</v>
      </c>
      <c r="I738" s="51">
        <v>11970.126421999999</v>
      </c>
      <c r="J738" s="43">
        <v>11624.617464849991</v>
      </c>
      <c r="K738" s="43">
        <f t="shared" si="11"/>
        <v>-345.50895715000843</v>
      </c>
      <c r="L738" s="70"/>
    </row>
    <row r="739" spans="2:12" x14ac:dyDescent="0.2">
      <c r="B739" s="33"/>
      <c r="C739" s="32"/>
      <c r="D739" s="41"/>
      <c r="E739" s="41"/>
      <c r="F739" s="50"/>
      <c r="G739" s="54" t="s">
        <v>176</v>
      </c>
      <c r="H739" s="55" t="s">
        <v>177</v>
      </c>
      <c r="I739" s="51">
        <v>373.22387099999997</v>
      </c>
      <c r="J739" s="43">
        <v>471.16308200999998</v>
      </c>
      <c r="K739" s="43">
        <f t="shared" si="11"/>
        <v>97.939211010000008</v>
      </c>
      <c r="L739" s="70"/>
    </row>
    <row r="740" spans="2:12" x14ac:dyDescent="0.2">
      <c r="B740" s="33"/>
      <c r="C740" s="32"/>
      <c r="D740" s="41"/>
      <c r="E740" s="41"/>
      <c r="F740" s="50"/>
      <c r="G740" s="54" t="s">
        <v>51</v>
      </c>
      <c r="H740" s="55" t="s">
        <v>178</v>
      </c>
      <c r="I740" s="51">
        <v>7.136298</v>
      </c>
      <c r="J740" s="43">
        <v>6.3214069100000012</v>
      </c>
      <c r="K740" s="43">
        <f t="shared" si="11"/>
        <v>-0.81489108999999882</v>
      </c>
      <c r="L740" s="70"/>
    </row>
    <row r="741" spans="2:12" x14ac:dyDescent="0.2">
      <c r="B741" s="33"/>
      <c r="C741" s="32"/>
      <c r="D741" s="41"/>
      <c r="E741" s="41"/>
      <c r="F741" s="50"/>
      <c r="G741" s="54" t="s">
        <v>57</v>
      </c>
      <c r="H741" s="55" t="s">
        <v>179</v>
      </c>
      <c r="I741" s="51">
        <v>148.30827199999999</v>
      </c>
      <c r="J741" s="43">
        <v>138.15862313</v>
      </c>
      <c r="K741" s="43">
        <f t="shared" si="11"/>
        <v>-10.149648869999993</v>
      </c>
      <c r="L741" s="70"/>
    </row>
    <row r="742" spans="2:12" x14ac:dyDescent="0.2">
      <c r="B742" s="33"/>
      <c r="C742" s="32"/>
      <c r="D742" s="41"/>
      <c r="E742" s="41"/>
      <c r="F742" s="50"/>
      <c r="G742" s="54" t="s">
        <v>59</v>
      </c>
      <c r="H742" s="55" t="s">
        <v>180</v>
      </c>
      <c r="I742" s="51">
        <v>728.93446400000005</v>
      </c>
      <c r="J742" s="43">
        <v>821.40272003999996</v>
      </c>
      <c r="K742" s="43">
        <f t="shared" si="11"/>
        <v>92.468256039999915</v>
      </c>
      <c r="L742" s="70"/>
    </row>
    <row r="743" spans="2:12" x14ac:dyDescent="0.2">
      <c r="B743" s="33"/>
      <c r="C743" s="32"/>
      <c r="D743" s="41"/>
      <c r="E743" s="41"/>
      <c r="F743" s="50"/>
      <c r="G743" s="54" t="s">
        <v>61</v>
      </c>
      <c r="H743" s="55" t="s">
        <v>181</v>
      </c>
      <c r="I743" s="51">
        <v>11327.320847000001</v>
      </c>
      <c r="J743" s="43">
        <v>11317.090180519999</v>
      </c>
      <c r="K743" s="43">
        <f t="shared" si="11"/>
        <v>-10.230666480001673</v>
      </c>
      <c r="L743" s="70"/>
    </row>
    <row r="744" spans="2:12" x14ac:dyDescent="0.2">
      <c r="B744" s="33"/>
      <c r="C744" s="32"/>
      <c r="D744" s="41"/>
      <c r="E744" s="41"/>
      <c r="F744" s="50"/>
      <c r="G744" s="54" t="s">
        <v>63</v>
      </c>
      <c r="H744" s="55" t="s">
        <v>182</v>
      </c>
      <c r="I744" s="51">
        <v>140.51685599999999</v>
      </c>
      <c r="J744" s="43">
        <v>36.168562830000006</v>
      </c>
      <c r="K744" s="43">
        <f t="shared" si="11"/>
        <v>-104.34829316999998</v>
      </c>
      <c r="L744" s="70"/>
    </row>
    <row r="745" spans="2:12" ht="14.25" x14ac:dyDescent="0.2">
      <c r="B745" s="33"/>
      <c r="C745" s="32"/>
      <c r="D745" s="41"/>
      <c r="E745" s="41"/>
      <c r="F745" s="52" t="s">
        <v>79</v>
      </c>
      <c r="G745" s="57"/>
      <c r="H745" s="56"/>
      <c r="I745" s="34">
        <v>52460.419237000002</v>
      </c>
      <c r="J745" s="34">
        <v>50812.667709100017</v>
      </c>
      <c r="K745" s="34">
        <f t="shared" si="11"/>
        <v>-1647.7515278999854</v>
      </c>
      <c r="L745" s="70"/>
    </row>
    <row r="746" spans="2:12" x14ac:dyDescent="0.2">
      <c r="B746" s="33"/>
      <c r="C746" s="32"/>
      <c r="D746" s="41"/>
      <c r="E746" s="41"/>
      <c r="F746" s="50"/>
      <c r="G746" s="54" t="s">
        <v>183</v>
      </c>
      <c r="H746" s="55" t="s">
        <v>184</v>
      </c>
      <c r="I746" s="51">
        <v>120.717223</v>
      </c>
      <c r="J746" s="43">
        <v>203.18833348999999</v>
      </c>
      <c r="K746" s="43">
        <f t="shared" si="11"/>
        <v>82.471110489999987</v>
      </c>
      <c r="L746" s="70"/>
    </row>
    <row r="747" spans="2:12" x14ac:dyDescent="0.2">
      <c r="B747" s="33"/>
      <c r="C747" s="32"/>
      <c r="D747" s="41"/>
      <c r="E747" s="41"/>
      <c r="F747" s="50"/>
      <c r="G747" s="54" t="s">
        <v>185</v>
      </c>
      <c r="H747" s="55" t="s">
        <v>186</v>
      </c>
      <c r="I747" s="51">
        <v>5652.0608549999997</v>
      </c>
      <c r="J747" s="43">
        <v>5619.3971976400007</v>
      </c>
      <c r="K747" s="43">
        <f t="shared" si="11"/>
        <v>-32.663657359998979</v>
      </c>
      <c r="L747" s="70"/>
    </row>
    <row r="748" spans="2:12" x14ac:dyDescent="0.2">
      <c r="B748" s="33"/>
      <c r="C748" s="32"/>
      <c r="D748" s="41"/>
      <c r="E748" s="41"/>
      <c r="F748" s="50"/>
      <c r="G748" s="54" t="s">
        <v>187</v>
      </c>
      <c r="H748" s="55" t="s">
        <v>188</v>
      </c>
      <c r="I748" s="51">
        <v>29655.910250000001</v>
      </c>
      <c r="J748" s="43">
        <v>29067.181946369998</v>
      </c>
      <c r="K748" s="43">
        <f t="shared" si="11"/>
        <v>-588.72830363000321</v>
      </c>
      <c r="L748" s="70"/>
    </row>
    <row r="749" spans="2:12" x14ac:dyDescent="0.2">
      <c r="B749" s="33"/>
      <c r="C749" s="32"/>
      <c r="D749" s="41"/>
      <c r="E749" s="41"/>
      <c r="F749" s="50"/>
      <c r="G749" s="54" t="s">
        <v>189</v>
      </c>
      <c r="H749" s="55" t="s">
        <v>190</v>
      </c>
      <c r="I749" s="51">
        <v>243.71105299999999</v>
      </c>
      <c r="J749" s="43">
        <v>223.87325458000001</v>
      </c>
      <c r="K749" s="43">
        <f t="shared" si="11"/>
        <v>-19.837798419999984</v>
      </c>
      <c r="L749" s="70"/>
    </row>
    <row r="750" spans="2:12" ht="25.5" x14ac:dyDescent="0.2">
      <c r="B750" s="33"/>
      <c r="C750" s="32"/>
      <c r="D750" s="41"/>
      <c r="E750" s="41"/>
      <c r="F750" s="50"/>
      <c r="G750" s="54" t="s">
        <v>191</v>
      </c>
      <c r="H750" s="55" t="s">
        <v>192</v>
      </c>
      <c r="I750" s="51">
        <v>1686.149539</v>
      </c>
      <c r="J750" s="43">
        <v>1896.3418459299999</v>
      </c>
      <c r="K750" s="43">
        <f t="shared" si="11"/>
        <v>210.19230692999986</v>
      </c>
      <c r="L750" s="70"/>
    </row>
    <row r="751" spans="2:12" x14ac:dyDescent="0.2">
      <c r="B751" s="33"/>
      <c r="C751" s="32"/>
      <c r="D751" s="41"/>
      <c r="E751" s="41"/>
      <c r="F751" s="50"/>
      <c r="G751" s="54" t="s">
        <v>193</v>
      </c>
      <c r="H751" s="55" t="s">
        <v>194</v>
      </c>
      <c r="I751" s="51">
        <v>1191.6419900000001</v>
      </c>
      <c r="J751" s="43">
        <v>1198.8008030900005</v>
      </c>
      <c r="K751" s="43">
        <f t="shared" si="11"/>
        <v>7.1588130900004217</v>
      </c>
      <c r="L751" s="70"/>
    </row>
    <row r="752" spans="2:12" x14ac:dyDescent="0.2">
      <c r="B752" s="33"/>
      <c r="C752" s="32"/>
      <c r="D752" s="41"/>
      <c r="E752" s="41"/>
      <c r="F752" s="50"/>
      <c r="G752" s="54" t="s">
        <v>195</v>
      </c>
      <c r="H752" s="55" t="s">
        <v>196</v>
      </c>
      <c r="I752" s="51">
        <v>1014.11368</v>
      </c>
      <c r="J752" s="43">
        <v>961.81627864999996</v>
      </c>
      <c r="K752" s="43">
        <f t="shared" si="11"/>
        <v>-52.297401350000086</v>
      </c>
      <c r="L752" s="70"/>
    </row>
    <row r="753" spans="2:12" ht="25.5" x14ac:dyDescent="0.2">
      <c r="B753" s="33"/>
      <c r="C753" s="32"/>
      <c r="D753" s="41"/>
      <c r="E753" s="41"/>
      <c r="F753" s="50"/>
      <c r="G753" s="54" t="s">
        <v>197</v>
      </c>
      <c r="H753" s="55" t="s">
        <v>198</v>
      </c>
      <c r="I753" s="51">
        <v>185.36172999999999</v>
      </c>
      <c r="J753" s="43">
        <v>176.56053680000002</v>
      </c>
      <c r="K753" s="43">
        <f t="shared" si="11"/>
        <v>-8.8011931999999717</v>
      </c>
      <c r="L753" s="70"/>
    </row>
    <row r="754" spans="2:12" x14ac:dyDescent="0.2">
      <c r="B754" s="33"/>
      <c r="C754" s="32"/>
      <c r="D754" s="41"/>
      <c r="E754" s="41"/>
      <c r="F754" s="50"/>
      <c r="G754" s="54" t="s">
        <v>199</v>
      </c>
      <c r="H754" s="55" t="s">
        <v>200</v>
      </c>
      <c r="I754" s="51">
        <v>1651.739765</v>
      </c>
      <c r="J754" s="43">
        <v>1642.6423027299998</v>
      </c>
      <c r="K754" s="43">
        <f t="shared" si="11"/>
        <v>-9.0974622700002783</v>
      </c>
      <c r="L754" s="70"/>
    </row>
    <row r="755" spans="2:12" x14ac:dyDescent="0.2">
      <c r="B755" s="33"/>
      <c r="C755" s="32"/>
      <c r="D755" s="41"/>
      <c r="E755" s="41"/>
      <c r="F755" s="50"/>
      <c r="G755" s="54" t="s">
        <v>201</v>
      </c>
      <c r="H755" s="55" t="s">
        <v>202</v>
      </c>
      <c r="I755" s="51">
        <v>2416.8122680000001</v>
      </c>
      <c r="J755" s="43">
        <v>2043.9372272699998</v>
      </c>
      <c r="K755" s="43">
        <f t="shared" si="11"/>
        <v>-372.87504073000036</v>
      </c>
      <c r="L755" s="70"/>
    </row>
    <row r="756" spans="2:12" x14ac:dyDescent="0.2">
      <c r="B756" s="33"/>
      <c r="C756" s="32"/>
      <c r="D756" s="41"/>
      <c r="E756" s="41"/>
      <c r="F756" s="50"/>
      <c r="G756" s="54" t="s">
        <v>203</v>
      </c>
      <c r="H756" s="55" t="s">
        <v>204</v>
      </c>
      <c r="I756" s="51">
        <v>4043.7247480000001</v>
      </c>
      <c r="J756" s="43">
        <v>4025.7411983800002</v>
      </c>
      <c r="K756" s="43">
        <f t="shared" si="11"/>
        <v>-17.983549619999849</v>
      </c>
      <c r="L756" s="70"/>
    </row>
    <row r="757" spans="2:12" x14ac:dyDescent="0.2">
      <c r="B757" s="33"/>
      <c r="C757" s="32"/>
      <c r="D757" s="41"/>
      <c r="E757" s="41"/>
      <c r="F757" s="50"/>
      <c r="G757" s="54" t="s">
        <v>205</v>
      </c>
      <c r="H757" s="55" t="s">
        <v>206</v>
      </c>
      <c r="I757" s="51">
        <v>464.759007</v>
      </c>
      <c r="J757" s="43">
        <v>515.44114853999997</v>
      </c>
      <c r="K757" s="43">
        <f t="shared" si="11"/>
        <v>50.682141539999975</v>
      </c>
      <c r="L757" s="70"/>
    </row>
    <row r="758" spans="2:12" ht="25.5" x14ac:dyDescent="0.2">
      <c r="B758" s="33"/>
      <c r="C758" s="32"/>
      <c r="D758" s="41"/>
      <c r="E758" s="41"/>
      <c r="F758" s="50"/>
      <c r="G758" s="54" t="s">
        <v>207</v>
      </c>
      <c r="H758" s="55" t="s">
        <v>208</v>
      </c>
      <c r="I758" s="51">
        <v>64.451937000000001</v>
      </c>
      <c r="J758" s="43">
        <v>62.601751150000013</v>
      </c>
      <c r="K758" s="43">
        <f t="shared" si="11"/>
        <v>-1.8501858499999884</v>
      </c>
      <c r="L758" s="70"/>
    </row>
    <row r="759" spans="2:12" x14ac:dyDescent="0.2">
      <c r="B759" s="33"/>
      <c r="C759" s="32"/>
      <c r="D759" s="41"/>
      <c r="E759" s="41"/>
      <c r="F759" s="50"/>
      <c r="G759" s="54" t="s">
        <v>209</v>
      </c>
      <c r="H759" s="55" t="s">
        <v>210</v>
      </c>
      <c r="I759" s="51">
        <v>1864.9181530000001</v>
      </c>
      <c r="J759" s="43">
        <v>2022.9832972899997</v>
      </c>
      <c r="K759" s="43">
        <f t="shared" si="11"/>
        <v>158.06514428999958</v>
      </c>
      <c r="L759" s="70"/>
    </row>
    <row r="760" spans="2:12" x14ac:dyDescent="0.2">
      <c r="B760" s="33"/>
      <c r="C760" s="32"/>
      <c r="D760" s="41"/>
      <c r="E760" s="41"/>
      <c r="F760" s="50"/>
      <c r="G760" s="54" t="s">
        <v>211</v>
      </c>
      <c r="H760" s="55" t="s">
        <v>212</v>
      </c>
      <c r="I760" s="51">
        <v>1328.6376319999999</v>
      </c>
      <c r="J760" s="43">
        <v>236.09515085999999</v>
      </c>
      <c r="K760" s="43">
        <f t="shared" si="11"/>
        <v>-1092.5424811399998</v>
      </c>
      <c r="L760" s="70"/>
    </row>
    <row r="761" spans="2:12" x14ac:dyDescent="0.2">
      <c r="B761" s="33"/>
      <c r="C761" s="32"/>
      <c r="D761" s="41"/>
      <c r="E761" s="41"/>
      <c r="F761" s="50"/>
      <c r="G761" s="54" t="s">
        <v>213</v>
      </c>
      <c r="H761" s="55" t="s">
        <v>214</v>
      </c>
      <c r="I761" s="51">
        <v>121.67286199999999</v>
      </c>
      <c r="J761" s="43">
        <v>139.90743137999999</v>
      </c>
      <c r="K761" s="43">
        <f t="shared" si="11"/>
        <v>18.234569379999996</v>
      </c>
      <c r="L761" s="70"/>
    </row>
    <row r="762" spans="2:12" x14ac:dyDescent="0.2">
      <c r="B762" s="33"/>
      <c r="C762" s="32"/>
      <c r="D762" s="41"/>
      <c r="E762" s="41"/>
      <c r="F762" s="50"/>
      <c r="G762" s="54" t="s">
        <v>215</v>
      </c>
      <c r="H762" s="55" t="s">
        <v>216</v>
      </c>
      <c r="I762" s="51">
        <v>30.071417</v>
      </c>
      <c r="J762" s="43">
        <v>31.199988759999993</v>
      </c>
      <c r="K762" s="43">
        <f t="shared" si="11"/>
        <v>1.1285717599999927</v>
      </c>
      <c r="L762" s="70"/>
    </row>
    <row r="763" spans="2:12" x14ac:dyDescent="0.2">
      <c r="B763" s="33"/>
      <c r="C763" s="32"/>
      <c r="D763" s="41"/>
      <c r="E763" s="41"/>
      <c r="F763" s="50"/>
      <c r="G763" s="54" t="s">
        <v>217</v>
      </c>
      <c r="H763" s="55" t="s">
        <v>218</v>
      </c>
      <c r="I763" s="51">
        <v>723.96512800000005</v>
      </c>
      <c r="J763" s="43">
        <v>744.95801619000008</v>
      </c>
      <c r="K763" s="43">
        <f t="shared" si="11"/>
        <v>20.992888190000031</v>
      </c>
      <c r="L763" s="70"/>
    </row>
    <row r="764" spans="2:12" ht="14.25" x14ac:dyDescent="0.2">
      <c r="B764" s="33"/>
      <c r="C764" s="32"/>
      <c r="D764" s="64">
        <v>12</v>
      </c>
      <c r="E764" s="35" t="s">
        <v>219</v>
      </c>
      <c r="F764" s="65"/>
      <c r="G764" s="66"/>
      <c r="H764" s="67"/>
      <c r="I764" s="68">
        <v>93504.129335000005</v>
      </c>
      <c r="J764" s="68">
        <v>96030.867295660035</v>
      </c>
      <c r="K764" s="68">
        <f t="shared" si="11"/>
        <v>2526.7379606600298</v>
      </c>
      <c r="L764" s="70"/>
    </row>
    <row r="765" spans="2:12" ht="14.25" x14ac:dyDescent="0.2">
      <c r="B765" s="33"/>
      <c r="C765" s="32"/>
      <c r="D765" s="41"/>
      <c r="E765" s="41"/>
      <c r="F765" s="52" t="s">
        <v>2</v>
      </c>
      <c r="G765" s="57"/>
      <c r="H765" s="56"/>
      <c r="I765" s="34">
        <v>5747.5087380000004</v>
      </c>
      <c r="J765" s="34">
        <v>6787.6024084199998</v>
      </c>
      <c r="K765" s="34">
        <f t="shared" si="11"/>
        <v>1040.0936704199994</v>
      </c>
      <c r="L765" s="70"/>
    </row>
    <row r="766" spans="2:12" x14ac:dyDescent="0.2">
      <c r="B766" s="33"/>
      <c r="C766" s="32"/>
      <c r="D766" s="41"/>
      <c r="E766" s="41"/>
      <c r="F766" s="50"/>
      <c r="G766" s="54">
        <v>100</v>
      </c>
      <c r="H766" s="55" t="s">
        <v>1564</v>
      </c>
      <c r="I766" s="51">
        <v>89.585967999999994</v>
      </c>
      <c r="J766" s="43">
        <v>87.403885449999947</v>
      </c>
      <c r="K766" s="43">
        <f t="shared" si="11"/>
        <v>-2.1820825500000467</v>
      </c>
      <c r="L766" s="70"/>
    </row>
    <row r="767" spans="2:12" x14ac:dyDescent="0.2">
      <c r="B767" s="33"/>
      <c r="C767" s="32"/>
      <c r="D767" s="41"/>
      <c r="E767" s="41"/>
      <c r="F767" s="50"/>
      <c r="G767" s="54">
        <v>111</v>
      </c>
      <c r="H767" s="55" t="s">
        <v>1715</v>
      </c>
      <c r="I767" s="51">
        <v>45.138672</v>
      </c>
      <c r="J767" s="43">
        <v>39.942950050000007</v>
      </c>
      <c r="K767" s="43">
        <f t="shared" si="11"/>
        <v>-5.1957219499999923</v>
      </c>
      <c r="L767" s="70"/>
    </row>
    <row r="768" spans="2:12" x14ac:dyDescent="0.2">
      <c r="B768" s="33"/>
      <c r="C768" s="32"/>
      <c r="D768" s="41"/>
      <c r="E768" s="41"/>
      <c r="F768" s="50"/>
      <c r="G768" s="54">
        <v>112</v>
      </c>
      <c r="H768" s="55" t="s">
        <v>1566</v>
      </c>
      <c r="I768" s="51">
        <v>51.820754000000001</v>
      </c>
      <c r="J768" s="43">
        <v>843.82744371000024</v>
      </c>
      <c r="K768" s="43">
        <f t="shared" si="11"/>
        <v>792.00668971000027</v>
      </c>
      <c r="L768" s="70"/>
    </row>
    <row r="769" spans="2:12" x14ac:dyDescent="0.2">
      <c r="B769" s="33"/>
      <c r="C769" s="32"/>
      <c r="D769" s="41"/>
      <c r="E769" s="41"/>
      <c r="F769" s="50"/>
      <c r="G769" s="54">
        <v>113</v>
      </c>
      <c r="H769" s="55" t="s">
        <v>1469</v>
      </c>
      <c r="I769" s="51">
        <v>43.81306</v>
      </c>
      <c r="J769" s="43">
        <v>40.255443840000027</v>
      </c>
      <c r="K769" s="43">
        <f t="shared" si="11"/>
        <v>-3.5576161599999736</v>
      </c>
      <c r="L769" s="70"/>
    </row>
    <row r="770" spans="2:12" x14ac:dyDescent="0.2">
      <c r="B770" s="33"/>
      <c r="C770" s="32"/>
      <c r="D770" s="41"/>
      <c r="E770" s="41"/>
      <c r="F770" s="50"/>
      <c r="G770" s="54">
        <v>114</v>
      </c>
      <c r="H770" s="55" t="s">
        <v>1973</v>
      </c>
      <c r="I770" s="51">
        <v>14.459819</v>
      </c>
      <c r="J770" s="43">
        <v>15.118637559999994</v>
      </c>
      <c r="K770" s="43">
        <f t="shared" ref="K770:K833" si="12">+J770-I770</f>
        <v>0.65881855999999495</v>
      </c>
      <c r="L770" s="70"/>
    </row>
    <row r="771" spans="2:12" ht="25.5" x14ac:dyDescent="0.2">
      <c r="B771" s="33"/>
      <c r="C771" s="32"/>
      <c r="D771" s="41"/>
      <c r="E771" s="41"/>
      <c r="F771" s="50"/>
      <c r="G771" s="54">
        <v>160</v>
      </c>
      <c r="H771" s="55" t="s">
        <v>1974</v>
      </c>
      <c r="I771" s="51">
        <v>754.98781899999994</v>
      </c>
      <c r="J771" s="43">
        <v>839.38211805999947</v>
      </c>
      <c r="K771" s="43">
        <f t="shared" si="12"/>
        <v>84.394299059999526</v>
      </c>
      <c r="L771" s="70"/>
    </row>
    <row r="772" spans="2:12" x14ac:dyDescent="0.2">
      <c r="B772" s="33"/>
      <c r="C772" s="32"/>
      <c r="D772" s="41"/>
      <c r="E772" s="41"/>
      <c r="F772" s="50"/>
      <c r="G772" s="54">
        <v>170</v>
      </c>
      <c r="H772" s="55" t="s">
        <v>1975</v>
      </c>
      <c r="I772" s="51">
        <v>32.419865999999999</v>
      </c>
      <c r="J772" s="43">
        <v>32.533370280000007</v>
      </c>
      <c r="K772" s="43">
        <f t="shared" si="12"/>
        <v>0.1135042800000079</v>
      </c>
      <c r="L772" s="70"/>
    </row>
    <row r="773" spans="2:12" x14ac:dyDescent="0.2">
      <c r="B773" s="33"/>
      <c r="C773" s="32"/>
      <c r="D773" s="41"/>
      <c r="E773" s="41"/>
      <c r="F773" s="50"/>
      <c r="G773" s="54">
        <v>171</v>
      </c>
      <c r="H773" s="55" t="s">
        <v>1976</v>
      </c>
      <c r="I773" s="51">
        <v>20.677088000000001</v>
      </c>
      <c r="J773" s="43">
        <v>21.015605260000001</v>
      </c>
      <c r="K773" s="43">
        <f t="shared" si="12"/>
        <v>0.33851725999999971</v>
      </c>
      <c r="L773" s="70"/>
    </row>
    <row r="774" spans="2:12" x14ac:dyDescent="0.2">
      <c r="B774" s="33"/>
      <c r="C774" s="32"/>
      <c r="D774" s="41"/>
      <c r="E774" s="41"/>
      <c r="F774" s="50"/>
      <c r="G774" s="54">
        <v>172</v>
      </c>
      <c r="H774" s="55" t="s">
        <v>1945</v>
      </c>
      <c r="I774" s="51">
        <v>293.61196100000001</v>
      </c>
      <c r="J774" s="43">
        <v>243.08177942</v>
      </c>
      <c r="K774" s="43">
        <f t="shared" si="12"/>
        <v>-50.530181580000004</v>
      </c>
      <c r="L774" s="70"/>
    </row>
    <row r="775" spans="2:12" x14ac:dyDescent="0.2">
      <c r="B775" s="33"/>
      <c r="C775" s="32"/>
      <c r="D775" s="41"/>
      <c r="E775" s="41"/>
      <c r="F775" s="50"/>
      <c r="G775" s="54">
        <v>300</v>
      </c>
      <c r="H775" s="55" t="s">
        <v>1977</v>
      </c>
      <c r="I775" s="51">
        <v>38.654111999999998</v>
      </c>
      <c r="J775" s="43">
        <v>37.491800889999986</v>
      </c>
      <c r="K775" s="43">
        <f t="shared" si="12"/>
        <v>-1.1623111100000116</v>
      </c>
      <c r="L775" s="70"/>
    </row>
    <row r="776" spans="2:12" x14ac:dyDescent="0.2">
      <c r="B776" s="33"/>
      <c r="C776" s="32"/>
      <c r="D776" s="41"/>
      <c r="E776" s="41"/>
      <c r="F776" s="50"/>
      <c r="G776" s="54">
        <v>310</v>
      </c>
      <c r="H776" s="55" t="s">
        <v>1978</v>
      </c>
      <c r="I776" s="51">
        <v>314.08006899999998</v>
      </c>
      <c r="J776" s="43">
        <v>337.98713734000006</v>
      </c>
      <c r="K776" s="43">
        <f t="shared" si="12"/>
        <v>23.90706834000008</v>
      </c>
      <c r="L776" s="70"/>
    </row>
    <row r="777" spans="2:12" x14ac:dyDescent="0.2">
      <c r="B777" s="33"/>
      <c r="C777" s="32"/>
      <c r="D777" s="41"/>
      <c r="E777" s="41"/>
      <c r="F777" s="50"/>
      <c r="G777" s="54">
        <v>313</v>
      </c>
      <c r="H777" s="55" t="s">
        <v>1979</v>
      </c>
      <c r="I777" s="51">
        <v>70.518204999999995</v>
      </c>
      <c r="J777" s="43">
        <v>65.150778549999998</v>
      </c>
      <c r="K777" s="43">
        <f t="shared" si="12"/>
        <v>-5.3674264499999964</v>
      </c>
      <c r="L777" s="70"/>
    </row>
    <row r="778" spans="2:12" ht="25.5" x14ac:dyDescent="0.2">
      <c r="B778" s="33"/>
      <c r="C778" s="32"/>
      <c r="D778" s="41"/>
      <c r="E778" s="41"/>
      <c r="F778" s="50"/>
      <c r="G778" s="54">
        <v>315</v>
      </c>
      <c r="H778" s="55" t="s">
        <v>1980</v>
      </c>
      <c r="I778" s="51">
        <v>40.775730000000003</v>
      </c>
      <c r="J778" s="43">
        <v>39.710943149999999</v>
      </c>
      <c r="K778" s="43">
        <f t="shared" si="12"/>
        <v>-1.0647868500000044</v>
      </c>
      <c r="L778" s="70"/>
    </row>
    <row r="779" spans="2:12" x14ac:dyDescent="0.2">
      <c r="B779" s="33"/>
      <c r="C779" s="32"/>
      <c r="D779" s="41"/>
      <c r="E779" s="41"/>
      <c r="F779" s="50"/>
      <c r="G779" s="54">
        <v>316</v>
      </c>
      <c r="H779" s="55" t="s">
        <v>1981</v>
      </c>
      <c r="I779" s="51">
        <v>392.51817499999999</v>
      </c>
      <c r="J779" s="43">
        <v>379.67957699999994</v>
      </c>
      <c r="K779" s="43">
        <f t="shared" si="12"/>
        <v>-12.838598000000047</v>
      </c>
      <c r="L779" s="70"/>
    </row>
    <row r="780" spans="2:12" x14ac:dyDescent="0.2">
      <c r="B780" s="33"/>
      <c r="C780" s="32"/>
      <c r="D780" s="41"/>
      <c r="E780" s="41"/>
      <c r="F780" s="50"/>
      <c r="G780" s="54">
        <v>500</v>
      </c>
      <c r="H780" s="55" t="s">
        <v>1982</v>
      </c>
      <c r="I780" s="51">
        <v>37.277085999999997</v>
      </c>
      <c r="J780" s="43">
        <v>40.5083202</v>
      </c>
      <c r="K780" s="43">
        <f t="shared" si="12"/>
        <v>3.2312342000000029</v>
      </c>
      <c r="L780" s="70"/>
    </row>
    <row r="781" spans="2:12" x14ac:dyDescent="0.2">
      <c r="B781" s="33"/>
      <c r="C781" s="32"/>
      <c r="D781" s="41"/>
      <c r="E781" s="41"/>
      <c r="F781" s="50"/>
      <c r="G781" s="54">
        <v>510</v>
      </c>
      <c r="H781" s="55" t="s">
        <v>1545</v>
      </c>
      <c r="I781" s="51">
        <v>68.422212999999999</v>
      </c>
      <c r="J781" s="43">
        <v>60.567097419999996</v>
      </c>
      <c r="K781" s="43">
        <f t="shared" si="12"/>
        <v>-7.8551155800000032</v>
      </c>
      <c r="L781" s="70"/>
    </row>
    <row r="782" spans="2:12" x14ac:dyDescent="0.2">
      <c r="B782" s="33"/>
      <c r="C782" s="32"/>
      <c r="D782" s="41"/>
      <c r="E782" s="41"/>
      <c r="F782" s="50"/>
      <c r="G782" s="54">
        <v>511</v>
      </c>
      <c r="H782" s="55" t="s">
        <v>1983</v>
      </c>
      <c r="I782" s="51">
        <v>103.71246600000001</v>
      </c>
      <c r="J782" s="43">
        <v>297.87267169</v>
      </c>
      <c r="K782" s="43">
        <f t="shared" si="12"/>
        <v>194.16020569</v>
      </c>
      <c r="L782" s="70"/>
    </row>
    <row r="783" spans="2:12" x14ac:dyDescent="0.2">
      <c r="B783" s="33"/>
      <c r="C783" s="32"/>
      <c r="D783" s="41"/>
      <c r="E783" s="41"/>
      <c r="F783" s="50"/>
      <c r="G783" s="54">
        <v>512</v>
      </c>
      <c r="H783" s="55" t="s">
        <v>1546</v>
      </c>
      <c r="I783" s="51">
        <v>144.26222999999999</v>
      </c>
      <c r="J783" s="43">
        <v>309.91437618000009</v>
      </c>
      <c r="K783" s="43">
        <f t="shared" si="12"/>
        <v>165.6521461800001</v>
      </c>
      <c r="L783" s="70"/>
    </row>
    <row r="784" spans="2:12" x14ac:dyDescent="0.2">
      <c r="B784" s="33"/>
      <c r="C784" s="32"/>
      <c r="D784" s="41"/>
      <c r="E784" s="41"/>
      <c r="F784" s="50"/>
      <c r="G784" s="54">
        <v>513</v>
      </c>
      <c r="H784" s="55" t="s">
        <v>1970</v>
      </c>
      <c r="I784" s="51">
        <v>288.91416400000003</v>
      </c>
      <c r="J784" s="43">
        <v>373.74375251999999</v>
      </c>
      <c r="K784" s="43">
        <f t="shared" si="12"/>
        <v>84.829588519999959</v>
      </c>
      <c r="L784" s="70"/>
    </row>
    <row r="785" spans="2:12" x14ac:dyDescent="0.2">
      <c r="B785" s="33"/>
      <c r="C785" s="32"/>
      <c r="D785" s="41"/>
      <c r="E785" s="41"/>
      <c r="F785" s="50"/>
      <c r="G785" s="54">
        <v>514</v>
      </c>
      <c r="H785" s="55" t="s">
        <v>1984</v>
      </c>
      <c r="I785" s="51">
        <v>161.00909200000001</v>
      </c>
      <c r="J785" s="43">
        <v>87.459847789999998</v>
      </c>
      <c r="K785" s="43">
        <f t="shared" si="12"/>
        <v>-73.549244210000012</v>
      </c>
      <c r="L785" s="70"/>
    </row>
    <row r="786" spans="2:12" x14ac:dyDescent="0.2">
      <c r="B786" s="33"/>
      <c r="C786" s="32"/>
      <c r="D786" s="41"/>
      <c r="E786" s="41"/>
      <c r="F786" s="50"/>
      <c r="G786" s="54">
        <v>600</v>
      </c>
      <c r="H786" s="55" t="s">
        <v>1985</v>
      </c>
      <c r="I786" s="51">
        <v>28.734394000000002</v>
      </c>
      <c r="J786" s="43">
        <v>25.929229129999992</v>
      </c>
      <c r="K786" s="43">
        <f t="shared" si="12"/>
        <v>-2.8051648700000094</v>
      </c>
      <c r="L786" s="70"/>
    </row>
    <row r="787" spans="2:12" x14ac:dyDescent="0.2">
      <c r="B787" s="33"/>
      <c r="C787" s="32"/>
      <c r="D787" s="41"/>
      <c r="E787" s="41"/>
      <c r="F787" s="50"/>
      <c r="G787" s="54">
        <v>610</v>
      </c>
      <c r="H787" s="55" t="s">
        <v>1986</v>
      </c>
      <c r="I787" s="51">
        <v>2089.4355</v>
      </c>
      <c r="J787" s="43">
        <v>1964.1683100099992</v>
      </c>
      <c r="K787" s="43">
        <f t="shared" si="12"/>
        <v>-125.26718999000082</v>
      </c>
      <c r="L787" s="70"/>
    </row>
    <row r="788" spans="2:12" x14ac:dyDescent="0.2">
      <c r="B788" s="33"/>
      <c r="C788" s="32"/>
      <c r="D788" s="41"/>
      <c r="E788" s="41"/>
      <c r="F788" s="50"/>
      <c r="G788" s="54">
        <v>611</v>
      </c>
      <c r="H788" s="55" t="s">
        <v>1987</v>
      </c>
      <c r="I788" s="51">
        <v>546.05053099999998</v>
      </c>
      <c r="J788" s="43">
        <v>544.52045115999977</v>
      </c>
      <c r="K788" s="43">
        <f t="shared" si="12"/>
        <v>-1.5300798400002122</v>
      </c>
      <c r="L788" s="70"/>
    </row>
    <row r="789" spans="2:12" x14ac:dyDescent="0.2">
      <c r="B789" s="33"/>
      <c r="C789" s="32"/>
      <c r="D789" s="41"/>
      <c r="E789" s="41"/>
      <c r="F789" s="50"/>
      <c r="G789" s="54">
        <v>613</v>
      </c>
      <c r="H789" s="55" t="s">
        <v>1988</v>
      </c>
      <c r="I789" s="51">
        <v>56.196672</v>
      </c>
      <c r="J789" s="43">
        <v>44.238546509999985</v>
      </c>
      <c r="K789" s="43">
        <f t="shared" si="12"/>
        <v>-11.958125490000015</v>
      </c>
      <c r="L789" s="70"/>
    </row>
    <row r="790" spans="2:12" x14ac:dyDescent="0.2">
      <c r="B790" s="33"/>
      <c r="C790" s="32"/>
      <c r="D790" s="41"/>
      <c r="E790" s="41"/>
      <c r="F790" s="50"/>
      <c r="G790" s="54">
        <v>614</v>
      </c>
      <c r="H790" s="55" t="s">
        <v>1989</v>
      </c>
      <c r="I790" s="51">
        <v>20.433091999999998</v>
      </c>
      <c r="J790" s="43">
        <v>16.098335249999998</v>
      </c>
      <c r="K790" s="43">
        <f t="shared" si="12"/>
        <v>-4.3347567500000004</v>
      </c>
      <c r="L790" s="70"/>
    </row>
    <row r="791" spans="2:12" ht="14.25" x14ac:dyDescent="0.2">
      <c r="B791" s="33"/>
      <c r="C791" s="32"/>
      <c r="D791" s="41"/>
      <c r="E791" s="41"/>
      <c r="F791" s="52" t="s">
        <v>44</v>
      </c>
      <c r="G791" s="57"/>
      <c r="H791" s="56"/>
      <c r="I791" s="34">
        <v>69125.636240000007</v>
      </c>
      <c r="J791" s="34">
        <v>69299.597316110012</v>
      </c>
      <c r="K791" s="34">
        <f t="shared" si="12"/>
        <v>173.9610761100048</v>
      </c>
      <c r="L791" s="70"/>
    </row>
    <row r="792" spans="2:12" x14ac:dyDescent="0.2">
      <c r="B792" s="33"/>
      <c r="C792" s="32"/>
      <c r="D792" s="41"/>
      <c r="E792" s="41"/>
      <c r="F792" s="50"/>
      <c r="G792" s="54" t="s">
        <v>98</v>
      </c>
      <c r="H792" s="55" t="s">
        <v>220</v>
      </c>
      <c r="I792" s="51">
        <v>44.735906</v>
      </c>
      <c r="J792" s="43">
        <v>47.163817320000007</v>
      </c>
      <c r="K792" s="43">
        <f t="shared" si="12"/>
        <v>2.4279113200000069</v>
      </c>
      <c r="L792" s="70"/>
    </row>
    <row r="793" spans="2:12" x14ac:dyDescent="0.2">
      <c r="B793" s="33"/>
      <c r="C793" s="32"/>
      <c r="D793" s="41"/>
      <c r="E793" s="41"/>
      <c r="F793" s="50"/>
      <c r="G793" s="54" t="s">
        <v>55</v>
      </c>
      <c r="H793" s="55" t="s">
        <v>221</v>
      </c>
      <c r="I793" s="51">
        <v>50.551214999999999</v>
      </c>
      <c r="J793" s="43">
        <v>55.675567179999987</v>
      </c>
      <c r="K793" s="43">
        <f t="shared" si="12"/>
        <v>5.1243521799999883</v>
      </c>
      <c r="L793" s="70"/>
    </row>
    <row r="794" spans="2:12" x14ac:dyDescent="0.2">
      <c r="B794" s="33"/>
      <c r="C794" s="32"/>
      <c r="D794" s="41"/>
      <c r="E794" s="41"/>
      <c r="F794" s="50"/>
      <c r="G794" s="54" t="s">
        <v>57</v>
      </c>
      <c r="H794" s="55" t="s">
        <v>222</v>
      </c>
      <c r="I794" s="51">
        <v>170.76414600000001</v>
      </c>
      <c r="J794" s="43">
        <v>156.16278922000001</v>
      </c>
      <c r="K794" s="43">
        <f t="shared" si="12"/>
        <v>-14.601356780000003</v>
      </c>
      <c r="L794" s="70"/>
    </row>
    <row r="795" spans="2:12" x14ac:dyDescent="0.2">
      <c r="B795" s="33"/>
      <c r="C795" s="32"/>
      <c r="D795" s="41"/>
      <c r="E795" s="41"/>
      <c r="F795" s="50"/>
      <c r="G795" s="54" t="s">
        <v>59</v>
      </c>
      <c r="H795" s="55" t="s">
        <v>223</v>
      </c>
      <c r="I795" s="51">
        <v>1238.257662</v>
      </c>
      <c r="J795" s="43">
        <v>1374.4621165099998</v>
      </c>
      <c r="K795" s="43">
        <f t="shared" si="12"/>
        <v>136.20445450999978</v>
      </c>
      <c r="L795" s="70"/>
    </row>
    <row r="796" spans="2:12" x14ac:dyDescent="0.2">
      <c r="B796" s="33"/>
      <c r="C796" s="32"/>
      <c r="D796" s="41"/>
      <c r="E796" s="41"/>
      <c r="F796" s="50"/>
      <c r="G796" s="54" t="s">
        <v>61</v>
      </c>
      <c r="H796" s="55" t="s">
        <v>224</v>
      </c>
      <c r="I796" s="51">
        <v>84.419946999999993</v>
      </c>
      <c r="J796" s="43">
        <v>82.616470390000046</v>
      </c>
      <c r="K796" s="43">
        <f t="shared" si="12"/>
        <v>-1.8034766099999473</v>
      </c>
      <c r="L796" s="70"/>
    </row>
    <row r="797" spans="2:12" x14ac:dyDescent="0.2">
      <c r="B797" s="33"/>
      <c r="C797" s="32"/>
      <c r="D797" s="41"/>
      <c r="E797" s="41"/>
      <c r="F797" s="50"/>
      <c r="G797" s="54" t="s">
        <v>63</v>
      </c>
      <c r="H797" s="55" t="s">
        <v>225</v>
      </c>
      <c r="I797" s="51">
        <v>678.35414400000002</v>
      </c>
      <c r="J797" s="43">
        <v>676.7596106999996</v>
      </c>
      <c r="K797" s="43">
        <f t="shared" si="12"/>
        <v>-1.5945333000004211</v>
      </c>
      <c r="L797" s="70"/>
    </row>
    <row r="798" spans="2:12" x14ac:dyDescent="0.2">
      <c r="B798" s="33"/>
      <c r="C798" s="32"/>
      <c r="D798" s="41"/>
      <c r="E798" s="41"/>
      <c r="F798" s="50"/>
      <c r="G798" s="54" t="s">
        <v>65</v>
      </c>
      <c r="H798" s="55" t="s">
        <v>226</v>
      </c>
      <c r="I798" s="51">
        <v>712.88834899999995</v>
      </c>
      <c r="J798" s="43">
        <v>702.82186720999982</v>
      </c>
      <c r="K798" s="43">
        <f t="shared" si="12"/>
        <v>-10.066481790000125</v>
      </c>
      <c r="L798" s="70"/>
    </row>
    <row r="799" spans="2:12" x14ac:dyDescent="0.2">
      <c r="B799" s="33"/>
      <c r="C799" s="32"/>
      <c r="D799" s="41"/>
      <c r="E799" s="41"/>
      <c r="F799" s="50"/>
      <c r="G799" s="54" t="s">
        <v>69</v>
      </c>
      <c r="H799" s="55" t="s">
        <v>227</v>
      </c>
      <c r="I799" s="51">
        <v>17.336131999999999</v>
      </c>
      <c r="J799" s="43">
        <v>14.848575790000005</v>
      </c>
      <c r="K799" s="43">
        <f t="shared" si="12"/>
        <v>-2.4875562099999939</v>
      </c>
      <c r="L799" s="70"/>
    </row>
    <row r="800" spans="2:12" x14ac:dyDescent="0.2">
      <c r="B800" s="33"/>
      <c r="C800" s="32"/>
      <c r="D800" s="41"/>
      <c r="E800" s="41"/>
      <c r="F800" s="50"/>
      <c r="G800" s="54" t="s">
        <v>71</v>
      </c>
      <c r="H800" s="55" t="s">
        <v>228</v>
      </c>
      <c r="I800" s="51">
        <v>221.316</v>
      </c>
      <c r="J800" s="43">
        <v>1225.3087086199998</v>
      </c>
      <c r="K800" s="43">
        <f t="shared" si="12"/>
        <v>1003.9927086199998</v>
      </c>
      <c r="L800" s="70"/>
    </row>
    <row r="801" spans="2:12" x14ac:dyDescent="0.2">
      <c r="B801" s="33"/>
      <c r="C801" s="32"/>
      <c r="D801" s="41"/>
      <c r="E801" s="41"/>
      <c r="F801" s="50"/>
      <c r="G801" s="54" t="s">
        <v>229</v>
      </c>
      <c r="H801" s="55" t="s">
        <v>230</v>
      </c>
      <c r="I801" s="51">
        <v>494.27570600000001</v>
      </c>
      <c r="J801" s="43">
        <v>590.31737551000003</v>
      </c>
      <c r="K801" s="43">
        <f t="shared" si="12"/>
        <v>96.04166951000002</v>
      </c>
      <c r="L801" s="70"/>
    </row>
    <row r="802" spans="2:12" x14ac:dyDescent="0.2">
      <c r="B802" s="33"/>
      <c r="C802" s="32"/>
      <c r="D802" s="41"/>
      <c r="E802" s="41"/>
      <c r="F802" s="50"/>
      <c r="G802" s="54" t="s">
        <v>73</v>
      </c>
      <c r="H802" s="55" t="s">
        <v>231</v>
      </c>
      <c r="I802" s="51">
        <v>27.791934000000001</v>
      </c>
      <c r="J802" s="43">
        <v>23.993583690000012</v>
      </c>
      <c r="K802" s="43">
        <f t="shared" si="12"/>
        <v>-3.7983503099999893</v>
      </c>
      <c r="L802" s="70"/>
    </row>
    <row r="803" spans="2:12" x14ac:dyDescent="0.2">
      <c r="B803" s="33"/>
      <c r="C803" s="32"/>
      <c r="D803" s="41"/>
      <c r="E803" s="41"/>
      <c r="F803" s="50"/>
      <c r="G803" s="54" t="s">
        <v>232</v>
      </c>
      <c r="H803" s="55" t="s">
        <v>233</v>
      </c>
      <c r="I803" s="51">
        <v>64887.194252000001</v>
      </c>
      <c r="J803" s="43">
        <v>63869.522613100009</v>
      </c>
      <c r="K803" s="43">
        <f t="shared" si="12"/>
        <v>-1017.6716388999921</v>
      </c>
      <c r="L803" s="70"/>
    </row>
    <row r="804" spans="2:12" x14ac:dyDescent="0.2">
      <c r="B804" s="33"/>
      <c r="C804" s="32"/>
      <c r="D804" s="41"/>
      <c r="E804" s="41"/>
      <c r="F804" s="50"/>
      <c r="G804" s="54" t="s">
        <v>75</v>
      </c>
      <c r="H804" s="55" t="s">
        <v>234</v>
      </c>
      <c r="I804" s="51">
        <v>27.195426999999999</v>
      </c>
      <c r="J804" s="43">
        <v>21.971022489999996</v>
      </c>
      <c r="K804" s="43">
        <f t="shared" si="12"/>
        <v>-5.2244045100000029</v>
      </c>
      <c r="L804" s="70"/>
    </row>
    <row r="805" spans="2:12" x14ac:dyDescent="0.2">
      <c r="B805" s="33"/>
      <c r="C805" s="32"/>
      <c r="D805" s="41"/>
      <c r="E805" s="41"/>
      <c r="F805" s="50"/>
      <c r="G805" s="54" t="s">
        <v>235</v>
      </c>
      <c r="H805" s="55" t="s">
        <v>236</v>
      </c>
      <c r="I805" s="51">
        <v>470.55542000000003</v>
      </c>
      <c r="J805" s="43">
        <v>457.97319837999993</v>
      </c>
      <c r="K805" s="43">
        <f t="shared" si="12"/>
        <v>-12.582221620000098</v>
      </c>
      <c r="L805" s="70"/>
    </row>
    <row r="806" spans="2:12" ht="14.25" x14ac:dyDescent="0.2">
      <c r="B806" s="33"/>
      <c r="C806" s="32"/>
      <c r="D806" s="41"/>
      <c r="E806" s="41"/>
      <c r="F806" s="52" t="s">
        <v>79</v>
      </c>
      <c r="G806" s="57"/>
      <c r="H806" s="56"/>
      <c r="I806" s="34">
        <v>18630.984357000001</v>
      </c>
      <c r="J806" s="34">
        <v>19943.667571129998</v>
      </c>
      <c r="K806" s="34">
        <f t="shared" si="12"/>
        <v>1312.6832141299965</v>
      </c>
      <c r="L806" s="70"/>
    </row>
    <row r="807" spans="2:12" x14ac:dyDescent="0.2">
      <c r="B807" s="33"/>
      <c r="C807" s="32"/>
      <c r="D807" s="41"/>
      <c r="E807" s="41"/>
      <c r="F807" s="50"/>
      <c r="G807" s="54" t="s">
        <v>237</v>
      </c>
      <c r="H807" s="55" t="s">
        <v>238</v>
      </c>
      <c r="I807" s="51">
        <v>877.81435899999997</v>
      </c>
      <c r="J807" s="43">
        <v>915.98914583999931</v>
      </c>
      <c r="K807" s="43">
        <f t="shared" si="12"/>
        <v>38.174786839999342</v>
      </c>
      <c r="L807" s="70"/>
    </row>
    <row r="808" spans="2:12" x14ac:dyDescent="0.2">
      <c r="B808" s="33"/>
      <c r="C808" s="32"/>
      <c r="D808" s="41"/>
      <c r="E808" s="41"/>
      <c r="F808" s="50"/>
      <c r="G808" s="54" t="s">
        <v>239</v>
      </c>
      <c r="H808" s="55" t="s">
        <v>240</v>
      </c>
      <c r="I808" s="51">
        <v>265.82358199999999</v>
      </c>
      <c r="J808" s="43">
        <v>266.67069995000008</v>
      </c>
      <c r="K808" s="43">
        <f t="shared" si="12"/>
        <v>0.84711795000009715</v>
      </c>
      <c r="L808" s="70"/>
    </row>
    <row r="809" spans="2:12" x14ac:dyDescent="0.2">
      <c r="B809" s="33"/>
      <c r="C809" s="32"/>
      <c r="D809" s="41"/>
      <c r="E809" s="41"/>
      <c r="F809" s="50"/>
      <c r="G809" s="54" t="s">
        <v>241</v>
      </c>
      <c r="H809" s="55" t="s">
        <v>242</v>
      </c>
      <c r="I809" s="51">
        <v>434.536674</v>
      </c>
      <c r="J809" s="43">
        <v>473.07419964000013</v>
      </c>
      <c r="K809" s="43">
        <f t="shared" si="12"/>
        <v>38.537525640000126</v>
      </c>
      <c r="L809" s="70"/>
    </row>
    <row r="810" spans="2:12" x14ac:dyDescent="0.2">
      <c r="B810" s="33"/>
      <c r="C810" s="32"/>
      <c r="D810" s="41"/>
      <c r="E810" s="41"/>
      <c r="F810" s="50"/>
      <c r="G810" s="54" t="s">
        <v>243</v>
      </c>
      <c r="H810" s="55" t="s">
        <v>244</v>
      </c>
      <c r="I810" s="51">
        <v>914.87375599999996</v>
      </c>
      <c r="J810" s="43">
        <v>1072.5325628000001</v>
      </c>
      <c r="K810" s="43">
        <f t="shared" si="12"/>
        <v>157.65880680000009</v>
      </c>
      <c r="L810" s="70"/>
    </row>
    <row r="811" spans="2:12" x14ac:dyDescent="0.2">
      <c r="B811" s="33"/>
      <c r="C811" s="32"/>
      <c r="D811" s="41"/>
      <c r="E811" s="41"/>
      <c r="F811" s="50"/>
      <c r="G811" s="54" t="s">
        <v>245</v>
      </c>
      <c r="H811" s="55" t="s">
        <v>246</v>
      </c>
      <c r="I811" s="51">
        <v>788.67194099999995</v>
      </c>
      <c r="J811" s="43">
        <v>792.17136432000029</v>
      </c>
      <c r="K811" s="43">
        <f t="shared" si="12"/>
        <v>3.4994233200003464</v>
      </c>
      <c r="L811" s="70"/>
    </row>
    <row r="812" spans="2:12" x14ac:dyDescent="0.2">
      <c r="B812" s="33"/>
      <c r="C812" s="32"/>
      <c r="D812" s="41"/>
      <c r="E812" s="41"/>
      <c r="F812" s="50"/>
      <c r="G812" s="54" t="s">
        <v>247</v>
      </c>
      <c r="H812" s="55" t="s">
        <v>248</v>
      </c>
      <c r="I812" s="51">
        <v>2005.8080050000001</v>
      </c>
      <c r="J812" s="43">
        <v>2207.7583920200022</v>
      </c>
      <c r="K812" s="43">
        <f t="shared" si="12"/>
        <v>201.95038702000215</v>
      </c>
      <c r="L812" s="70"/>
    </row>
    <row r="813" spans="2:12" x14ac:dyDescent="0.2">
      <c r="B813" s="33"/>
      <c r="C813" s="32"/>
      <c r="D813" s="41"/>
      <c r="E813" s="41"/>
      <c r="F813" s="50"/>
      <c r="G813" s="54" t="s">
        <v>249</v>
      </c>
      <c r="H813" s="55" t="s">
        <v>250</v>
      </c>
      <c r="I813" s="51">
        <v>1061.9500390000001</v>
      </c>
      <c r="J813" s="43">
        <v>1153.6481380100001</v>
      </c>
      <c r="K813" s="43">
        <f t="shared" si="12"/>
        <v>91.698099010000078</v>
      </c>
      <c r="L813" s="70"/>
    </row>
    <row r="814" spans="2:12" x14ac:dyDescent="0.2">
      <c r="B814" s="33"/>
      <c r="C814" s="32"/>
      <c r="D814" s="41"/>
      <c r="E814" s="41"/>
      <c r="F814" s="50"/>
      <c r="G814" s="54" t="s">
        <v>251</v>
      </c>
      <c r="H814" s="55" t="s">
        <v>252</v>
      </c>
      <c r="I814" s="51">
        <v>783.76031399999999</v>
      </c>
      <c r="J814" s="43">
        <v>797.64869825000017</v>
      </c>
      <c r="K814" s="43">
        <f t="shared" si="12"/>
        <v>13.888384250000172</v>
      </c>
      <c r="L814" s="70"/>
    </row>
    <row r="815" spans="2:12" x14ac:dyDescent="0.2">
      <c r="B815" s="33"/>
      <c r="C815" s="32"/>
      <c r="D815" s="41"/>
      <c r="E815" s="41"/>
      <c r="F815" s="50"/>
      <c r="G815" s="54" t="s">
        <v>253</v>
      </c>
      <c r="H815" s="55" t="s">
        <v>254</v>
      </c>
      <c r="I815" s="51">
        <v>388.70777299999997</v>
      </c>
      <c r="J815" s="43">
        <v>396.31213382000004</v>
      </c>
      <c r="K815" s="43">
        <f t="shared" si="12"/>
        <v>7.6043608200000676</v>
      </c>
      <c r="L815" s="70"/>
    </row>
    <row r="816" spans="2:12" x14ac:dyDescent="0.2">
      <c r="B816" s="33"/>
      <c r="C816" s="32"/>
      <c r="D816" s="41"/>
      <c r="E816" s="41"/>
      <c r="F816" s="50"/>
      <c r="G816" s="54" t="s">
        <v>255</v>
      </c>
      <c r="H816" s="55" t="s">
        <v>256</v>
      </c>
      <c r="I816" s="51">
        <v>629.626079</v>
      </c>
      <c r="J816" s="43">
        <v>721.53807402999985</v>
      </c>
      <c r="K816" s="43">
        <f t="shared" si="12"/>
        <v>91.911995029999844</v>
      </c>
      <c r="L816" s="70"/>
    </row>
    <row r="817" spans="2:12" ht="25.5" x14ac:dyDescent="0.2">
      <c r="B817" s="33"/>
      <c r="C817" s="32"/>
      <c r="D817" s="41"/>
      <c r="E817" s="41"/>
      <c r="F817" s="50"/>
      <c r="G817" s="54" t="s">
        <v>257</v>
      </c>
      <c r="H817" s="55" t="s">
        <v>258</v>
      </c>
      <c r="I817" s="51">
        <v>527.14799800000003</v>
      </c>
      <c r="J817" s="43">
        <v>523.39534067</v>
      </c>
      <c r="K817" s="43">
        <f t="shared" si="12"/>
        <v>-3.7526573300000337</v>
      </c>
      <c r="L817" s="70"/>
    </row>
    <row r="818" spans="2:12" x14ac:dyDescent="0.2">
      <c r="B818" s="33"/>
      <c r="C818" s="32"/>
      <c r="D818" s="41"/>
      <c r="E818" s="41"/>
      <c r="F818" s="50"/>
      <c r="G818" s="54" t="s">
        <v>259</v>
      </c>
      <c r="H818" s="55" t="s">
        <v>260</v>
      </c>
      <c r="I818" s="51">
        <v>909.91582300000005</v>
      </c>
      <c r="J818" s="43">
        <v>943.17753888999982</v>
      </c>
      <c r="K818" s="43">
        <f t="shared" si="12"/>
        <v>33.261715889999778</v>
      </c>
      <c r="L818" s="70"/>
    </row>
    <row r="819" spans="2:12" x14ac:dyDescent="0.2">
      <c r="B819" s="33"/>
      <c r="C819" s="32"/>
      <c r="D819" s="41"/>
      <c r="E819" s="41"/>
      <c r="F819" s="50"/>
      <c r="G819" s="54" t="s">
        <v>261</v>
      </c>
      <c r="H819" s="55" t="s">
        <v>262</v>
      </c>
      <c r="I819" s="51">
        <v>942.44707400000004</v>
      </c>
      <c r="J819" s="43">
        <v>979.16991710000048</v>
      </c>
      <c r="K819" s="43">
        <f t="shared" si="12"/>
        <v>36.722843100000432</v>
      </c>
      <c r="L819" s="70"/>
    </row>
    <row r="820" spans="2:12" x14ac:dyDescent="0.2">
      <c r="B820" s="33"/>
      <c r="C820" s="32"/>
      <c r="D820" s="41"/>
      <c r="E820" s="41"/>
      <c r="F820" s="50"/>
      <c r="G820" s="54" t="s">
        <v>263</v>
      </c>
      <c r="H820" s="55" t="s">
        <v>264</v>
      </c>
      <c r="I820" s="51">
        <v>766.98164599999996</v>
      </c>
      <c r="J820" s="43">
        <v>887.86263490999977</v>
      </c>
      <c r="K820" s="43">
        <f t="shared" si="12"/>
        <v>120.88098890999981</v>
      </c>
      <c r="L820" s="70"/>
    </row>
    <row r="821" spans="2:12" x14ac:dyDescent="0.2">
      <c r="B821" s="33"/>
      <c r="C821" s="32"/>
      <c r="D821" s="41"/>
      <c r="E821" s="41"/>
      <c r="F821" s="50"/>
      <c r="G821" s="54" t="s">
        <v>265</v>
      </c>
      <c r="H821" s="55" t="s">
        <v>266</v>
      </c>
      <c r="I821" s="51">
        <v>966.89030600000001</v>
      </c>
      <c r="J821" s="43">
        <v>919.53739941999959</v>
      </c>
      <c r="K821" s="43">
        <f t="shared" si="12"/>
        <v>-47.352906580000422</v>
      </c>
      <c r="L821" s="70"/>
    </row>
    <row r="822" spans="2:12" x14ac:dyDescent="0.2">
      <c r="B822" s="33"/>
      <c r="C822" s="32"/>
      <c r="D822" s="41"/>
      <c r="E822" s="41"/>
      <c r="F822" s="50"/>
      <c r="G822" s="54" t="s">
        <v>267</v>
      </c>
      <c r="H822" s="55" t="s">
        <v>268</v>
      </c>
      <c r="I822" s="51">
        <v>38.504119000000003</v>
      </c>
      <c r="J822" s="43">
        <v>40.17928924000001</v>
      </c>
      <c r="K822" s="43">
        <f t="shared" si="12"/>
        <v>1.675170240000007</v>
      </c>
      <c r="L822" s="70"/>
    </row>
    <row r="823" spans="2:12" x14ac:dyDescent="0.2">
      <c r="B823" s="33"/>
      <c r="C823" s="32"/>
      <c r="D823" s="41"/>
      <c r="E823" s="41"/>
      <c r="F823" s="50"/>
      <c r="G823" s="54" t="s">
        <v>269</v>
      </c>
      <c r="H823" s="55" t="s">
        <v>270</v>
      </c>
      <c r="I823" s="51">
        <v>938.29914399999996</v>
      </c>
      <c r="J823" s="43">
        <v>1054.01742356</v>
      </c>
      <c r="K823" s="43">
        <f t="shared" si="12"/>
        <v>115.71827956000004</v>
      </c>
      <c r="L823" s="70"/>
    </row>
    <row r="824" spans="2:12" x14ac:dyDescent="0.2">
      <c r="B824" s="33"/>
      <c r="C824" s="32"/>
      <c r="D824" s="41"/>
      <c r="E824" s="41"/>
      <c r="F824" s="50"/>
      <c r="G824" s="54" t="s">
        <v>271</v>
      </c>
      <c r="H824" s="55" t="s">
        <v>272</v>
      </c>
      <c r="I824" s="51">
        <v>111.664632</v>
      </c>
      <c r="J824" s="43">
        <v>113.31133451000001</v>
      </c>
      <c r="K824" s="43">
        <f t="shared" si="12"/>
        <v>1.6467025100000114</v>
      </c>
      <c r="L824" s="70"/>
    </row>
    <row r="825" spans="2:12" x14ac:dyDescent="0.2">
      <c r="B825" s="33"/>
      <c r="C825" s="32"/>
      <c r="D825" s="41"/>
      <c r="E825" s="41"/>
      <c r="F825" s="50"/>
      <c r="G825" s="54" t="s">
        <v>273</v>
      </c>
      <c r="H825" s="55" t="s">
        <v>274</v>
      </c>
      <c r="I825" s="51">
        <v>561.61389499999996</v>
      </c>
      <c r="J825" s="43">
        <v>592.87587179999991</v>
      </c>
      <c r="K825" s="43">
        <f t="shared" si="12"/>
        <v>31.261976799999957</v>
      </c>
      <c r="L825" s="70"/>
    </row>
    <row r="826" spans="2:12" x14ac:dyDescent="0.2">
      <c r="B826" s="33"/>
      <c r="C826" s="32"/>
      <c r="D826" s="41"/>
      <c r="E826" s="41"/>
      <c r="F826" s="50"/>
      <c r="G826" s="54" t="s">
        <v>275</v>
      </c>
      <c r="H826" s="55" t="s">
        <v>276</v>
      </c>
      <c r="I826" s="51">
        <v>1158.666238</v>
      </c>
      <c r="J826" s="43">
        <v>1331.0496736399998</v>
      </c>
      <c r="K826" s="43">
        <f t="shared" si="12"/>
        <v>172.38343563999979</v>
      </c>
      <c r="L826" s="70"/>
    </row>
    <row r="827" spans="2:12" x14ac:dyDescent="0.2">
      <c r="B827" s="33"/>
      <c r="C827" s="32"/>
      <c r="D827" s="41"/>
      <c r="E827" s="41"/>
      <c r="F827" s="50"/>
      <c r="G827" s="54" t="s">
        <v>277</v>
      </c>
      <c r="H827" s="55" t="s">
        <v>278</v>
      </c>
      <c r="I827" s="51">
        <v>664.61871199999996</v>
      </c>
      <c r="J827" s="43">
        <v>649.09905659000015</v>
      </c>
      <c r="K827" s="43">
        <f t="shared" si="12"/>
        <v>-15.519655409999814</v>
      </c>
      <c r="L827" s="70"/>
    </row>
    <row r="828" spans="2:12" x14ac:dyDescent="0.2">
      <c r="B828" s="33"/>
      <c r="C828" s="32"/>
      <c r="D828" s="41"/>
      <c r="E828" s="41"/>
      <c r="F828" s="50"/>
      <c r="G828" s="54" t="s">
        <v>279</v>
      </c>
      <c r="H828" s="55" t="s">
        <v>280</v>
      </c>
      <c r="I828" s="51">
        <v>952.01745900000003</v>
      </c>
      <c r="J828" s="43">
        <v>1021.4449355200003</v>
      </c>
      <c r="K828" s="43">
        <f t="shared" si="12"/>
        <v>69.427476520000255</v>
      </c>
      <c r="L828" s="70"/>
    </row>
    <row r="829" spans="2:12" x14ac:dyDescent="0.2">
      <c r="B829" s="33"/>
      <c r="C829" s="32"/>
      <c r="D829" s="41"/>
      <c r="E829" s="41"/>
      <c r="F829" s="50"/>
      <c r="G829" s="54" t="s">
        <v>281</v>
      </c>
      <c r="H829" s="55" t="s">
        <v>282</v>
      </c>
      <c r="I829" s="51">
        <v>276.78425299999998</v>
      </c>
      <c r="J829" s="43">
        <v>347.03799434999991</v>
      </c>
      <c r="K829" s="43">
        <f t="shared" si="12"/>
        <v>70.253741349999927</v>
      </c>
      <c r="L829" s="70"/>
    </row>
    <row r="830" spans="2:12" x14ac:dyDescent="0.2">
      <c r="B830" s="33"/>
      <c r="C830" s="32"/>
      <c r="D830" s="41"/>
      <c r="E830" s="41"/>
      <c r="F830" s="50"/>
      <c r="G830" s="54" t="s">
        <v>283</v>
      </c>
      <c r="H830" s="55" t="s">
        <v>284</v>
      </c>
      <c r="I830" s="51">
        <v>1663.8605359999999</v>
      </c>
      <c r="J830" s="43">
        <v>1744.1657522500009</v>
      </c>
      <c r="K830" s="43">
        <f t="shared" si="12"/>
        <v>80.305216250000967</v>
      </c>
      <c r="L830" s="70"/>
    </row>
    <row r="831" spans="2:12" ht="14.25" x14ac:dyDescent="0.2">
      <c r="B831" s="33"/>
      <c r="C831" s="32"/>
      <c r="D831" s="64">
        <v>13</v>
      </c>
      <c r="E831" s="35" t="s">
        <v>285</v>
      </c>
      <c r="F831" s="65"/>
      <c r="G831" s="66"/>
      <c r="H831" s="67"/>
      <c r="I831" s="68">
        <v>24786.902977000002</v>
      </c>
      <c r="J831" s="68">
        <v>27699.915056959999</v>
      </c>
      <c r="K831" s="68">
        <f t="shared" si="12"/>
        <v>2913.0120799599972</v>
      </c>
      <c r="L831" s="70"/>
    </row>
    <row r="832" spans="2:12" ht="14.25" x14ac:dyDescent="0.2">
      <c r="B832" s="33"/>
      <c r="C832" s="32"/>
      <c r="D832" s="41"/>
      <c r="E832" s="41"/>
      <c r="F832" s="52" t="s">
        <v>2</v>
      </c>
      <c r="G832" s="57"/>
      <c r="H832" s="56"/>
      <c r="I832" s="34">
        <v>24786.902977000002</v>
      </c>
      <c r="J832" s="34">
        <v>27699.915056959999</v>
      </c>
      <c r="K832" s="34">
        <f t="shared" si="12"/>
        <v>2913.0120799599972</v>
      </c>
      <c r="L832" s="70"/>
    </row>
    <row r="833" spans="2:12" x14ac:dyDescent="0.2">
      <c r="B833" s="33"/>
      <c r="C833" s="32"/>
      <c r="D833" s="41"/>
      <c r="E833" s="41"/>
      <c r="F833" s="50"/>
      <c r="G833" s="54">
        <v>100</v>
      </c>
      <c r="H833" s="55" t="s">
        <v>1564</v>
      </c>
      <c r="I833" s="51">
        <v>127.335688</v>
      </c>
      <c r="J833" s="43">
        <v>122.29302699000004</v>
      </c>
      <c r="K833" s="43">
        <f t="shared" si="12"/>
        <v>-5.0426610099999607</v>
      </c>
      <c r="L833" s="70"/>
    </row>
    <row r="834" spans="2:12" x14ac:dyDescent="0.2">
      <c r="B834" s="33"/>
      <c r="C834" s="32"/>
      <c r="D834" s="41"/>
      <c r="E834" s="41"/>
      <c r="F834" s="50"/>
      <c r="G834" s="54">
        <v>110</v>
      </c>
      <c r="H834" s="55" t="s">
        <v>1990</v>
      </c>
      <c r="I834" s="51">
        <v>53.817101000000001</v>
      </c>
      <c r="J834" s="43">
        <v>74.143655530000004</v>
      </c>
      <c r="K834" s="43">
        <f t="shared" ref="K834:K897" si="13">+J834-I834</f>
        <v>20.326554530000003</v>
      </c>
      <c r="L834" s="70"/>
    </row>
    <row r="835" spans="2:12" x14ac:dyDescent="0.2">
      <c r="B835" s="33"/>
      <c r="C835" s="32"/>
      <c r="D835" s="41"/>
      <c r="E835" s="41"/>
      <c r="F835" s="50"/>
      <c r="G835" s="54">
        <v>111</v>
      </c>
      <c r="H835" s="55" t="s">
        <v>1991</v>
      </c>
      <c r="I835" s="51">
        <v>12.592243</v>
      </c>
      <c r="J835" s="43">
        <v>10.99834791</v>
      </c>
      <c r="K835" s="43">
        <f t="shared" si="13"/>
        <v>-1.5938950900000002</v>
      </c>
      <c r="L835" s="70"/>
    </row>
    <row r="836" spans="2:12" x14ac:dyDescent="0.2">
      <c r="B836" s="33"/>
      <c r="C836" s="32"/>
      <c r="D836" s="41"/>
      <c r="E836" s="41"/>
      <c r="F836" s="50"/>
      <c r="G836" s="54">
        <v>112</v>
      </c>
      <c r="H836" s="55" t="s">
        <v>1992</v>
      </c>
      <c r="I836" s="51">
        <v>8.2014150000000008</v>
      </c>
      <c r="J836" s="43">
        <v>5.5952771700000001</v>
      </c>
      <c r="K836" s="43">
        <f t="shared" si="13"/>
        <v>-2.6061378300000007</v>
      </c>
      <c r="L836" s="70"/>
    </row>
    <row r="837" spans="2:12" x14ac:dyDescent="0.2">
      <c r="B837" s="33"/>
      <c r="C837" s="32"/>
      <c r="D837" s="41"/>
      <c r="E837" s="41"/>
      <c r="F837" s="50"/>
      <c r="G837" s="54">
        <v>113</v>
      </c>
      <c r="H837" s="55" t="s">
        <v>1993</v>
      </c>
      <c r="I837" s="51">
        <v>957.163858</v>
      </c>
      <c r="J837" s="43">
        <v>1310.1360380599999</v>
      </c>
      <c r="K837" s="43">
        <f t="shared" si="13"/>
        <v>352.97218005999991</v>
      </c>
      <c r="L837" s="70"/>
    </row>
    <row r="838" spans="2:12" x14ac:dyDescent="0.2">
      <c r="B838" s="33"/>
      <c r="C838" s="32"/>
      <c r="D838" s="41"/>
      <c r="E838" s="41"/>
      <c r="F838" s="50"/>
      <c r="G838" s="54">
        <v>114</v>
      </c>
      <c r="H838" s="55" t="s">
        <v>1994</v>
      </c>
      <c r="I838" s="51">
        <v>37.873972999999999</v>
      </c>
      <c r="J838" s="43">
        <v>28.865687220000002</v>
      </c>
      <c r="K838" s="43">
        <f t="shared" si="13"/>
        <v>-9.0082857799999978</v>
      </c>
      <c r="L838" s="70"/>
    </row>
    <row r="839" spans="2:12" x14ac:dyDescent="0.2">
      <c r="B839" s="33"/>
      <c r="C839" s="32"/>
      <c r="D839" s="41"/>
      <c r="E839" s="41"/>
      <c r="F839" s="50"/>
      <c r="G839" s="54">
        <v>115</v>
      </c>
      <c r="H839" s="55" t="s">
        <v>1995</v>
      </c>
      <c r="I839" s="51">
        <v>9118.4429959999998</v>
      </c>
      <c r="J839" s="43">
        <v>8565.7454902499958</v>
      </c>
      <c r="K839" s="43">
        <f t="shared" si="13"/>
        <v>-552.69750575000398</v>
      </c>
      <c r="L839" s="70"/>
    </row>
    <row r="840" spans="2:12" x14ac:dyDescent="0.2">
      <c r="B840" s="33"/>
      <c r="C840" s="32"/>
      <c r="D840" s="41"/>
      <c r="E840" s="41"/>
      <c r="F840" s="50"/>
      <c r="G840" s="54">
        <v>116</v>
      </c>
      <c r="H840" s="55" t="s">
        <v>1996</v>
      </c>
      <c r="I840" s="51">
        <v>992.18663500000002</v>
      </c>
      <c r="J840" s="43">
        <v>1228.8121238900003</v>
      </c>
      <c r="K840" s="43">
        <f t="shared" si="13"/>
        <v>236.62548889000027</v>
      </c>
      <c r="L840" s="70"/>
    </row>
    <row r="841" spans="2:12" x14ac:dyDescent="0.2">
      <c r="B841" s="33"/>
      <c r="C841" s="32"/>
      <c r="D841" s="41"/>
      <c r="E841" s="41"/>
      <c r="F841" s="50"/>
      <c r="G841" s="54">
        <v>117</v>
      </c>
      <c r="H841" s="55" t="s">
        <v>1997</v>
      </c>
      <c r="I841" s="51">
        <v>56.837310000000002</v>
      </c>
      <c r="J841" s="43">
        <v>50.163457369999996</v>
      </c>
      <c r="K841" s="43">
        <f t="shared" si="13"/>
        <v>-6.6738526300000061</v>
      </c>
      <c r="L841" s="70"/>
    </row>
    <row r="842" spans="2:12" x14ac:dyDescent="0.2">
      <c r="B842" s="33"/>
      <c r="C842" s="32"/>
      <c r="D842" s="41"/>
      <c r="E842" s="41"/>
      <c r="F842" s="50"/>
      <c r="G842" s="54">
        <v>118</v>
      </c>
      <c r="H842" s="55" t="s">
        <v>1998</v>
      </c>
      <c r="I842" s="51">
        <v>227.719728</v>
      </c>
      <c r="J842" s="43">
        <v>1874.70995197</v>
      </c>
      <c r="K842" s="43">
        <f t="shared" si="13"/>
        <v>1646.99022397</v>
      </c>
      <c r="L842" s="70"/>
    </row>
    <row r="843" spans="2:12" x14ac:dyDescent="0.2">
      <c r="B843" s="33"/>
      <c r="C843" s="32"/>
      <c r="D843" s="41"/>
      <c r="E843" s="41"/>
      <c r="F843" s="50"/>
      <c r="G843" s="54">
        <v>119</v>
      </c>
      <c r="H843" s="55" t="s">
        <v>1999</v>
      </c>
      <c r="I843" s="51">
        <v>445.62535000000003</v>
      </c>
      <c r="J843" s="43">
        <v>512.21008041000016</v>
      </c>
      <c r="K843" s="43">
        <f t="shared" si="13"/>
        <v>66.584730410000134</v>
      </c>
      <c r="L843" s="70"/>
    </row>
    <row r="844" spans="2:12" x14ac:dyDescent="0.2">
      <c r="B844" s="33"/>
      <c r="C844" s="32"/>
      <c r="D844" s="41"/>
      <c r="E844" s="41"/>
      <c r="F844" s="50"/>
      <c r="G844" s="54">
        <v>200</v>
      </c>
      <c r="H844" s="55" t="s">
        <v>2000</v>
      </c>
      <c r="I844" s="51">
        <v>26.485827</v>
      </c>
      <c r="J844" s="43">
        <v>84.255347830000005</v>
      </c>
      <c r="K844" s="43">
        <f t="shared" si="13"/>
        <v>57.769520830000005</v>
      </c>
      <c r="L844" s="70"/>
    </row>
    <row r="845" spans="2:12" x14ac:dyDescent="0.2">
      <c r="B845" s="33"/>
      <c r="C845" s="32"/>
      <c r="D845" s="41"/>
      <c r="E845" s="41"/>
      <c r="F845" s="50"/>
      <c r="G845" s="54">
        <v>211</v>
      </c>
      <c r="H845" s="55" t="s">
        <v>2001</v>
      </c>
      <c r="I845" s="51">
        <v>1024.6062449999999</v>
      </c>
      <c r="J845" s="43">
        <v>936.62361157000009</v>
      </c>
      <c r="K845" s="43">
        <f t="shared" si="13"/>
        <v>-87.982633429999851</v>
      </c>
      <c r="L845" s="70"/>
    </row>
    <row r="846" spans="2:12" x14ac:dyDescent="0.2">
      <c r="B846" s="33"/>
      <c r="C846" s="32"/>
      <c r="D846" s="41"/>
      <c r="E846" s="41"/>
      <c r="F846" s="50"/>
      <c r="G846" s="54">
        <v>212</v>
      </c>
      <c r="H846" s="55" t="s">
        <v>2002</v>
      </c>
      <c r="I846" s="51">
        <v>152.28553099999999</v>
      </c>
      <c r="J846" s="43">
        <v>127.714878</v>
      </c>
      <c r="K846" s="43">
        <f t="shared" si="13"/>
        <v>-24.570652999999993</v>
      </c>
      <c r="L846" s="70"/>
    </row>
    <row r="847" spans="2:12" x14ac:dyDescent="0.2">
      <c r="B847" s="33"/>
      <c r="C847" s="32"/>
      <c r="D847" s="41"/>
      <c r="E847" s="41"/>
      <c r="F847" s="50"/>
      <c r="G847" s="54">
        <v>216</v>
      </c>
      <c r="H847" s="55" t="s">
        <v>1610</v>
      </c>
      <c r="I847" s="51">
        <v>2301.5698889999999</v>
      </c>
      <c r="J847" s="43">
        <v>3882.1374767499997</v>
      </c>
      <c r="K847" s="43">
        <f t="shared" si="13"/>
        <v>1580.5675877499998</v>
      </c>
      <c r="L847" s="70"/>
    </row>
    <row r="848" spans="2:12" x14ac:dyDescent="0.2">
      <c r="B848" s="33"/>
      <c r="C848" s="32"/>
      <c r="D848" s="41"/>
      <c r="E848" s="41"/>
      <c r="F848" s="50"/>
      <c r="G848" s="54">
        <v>217</v>
      </c>
      <c r="H848" s="55" t="s">
        <v>2003</v>
      </c>
      <c r="I848" s="51">
        <v>315.90530899999999</v>
      </c>
      <c r="J848" s="43">
        <v>309.68571013000007</v>
      </c>
      <c r="K848" s="43">
        <f t="shared" si="13"/>
        <v>-6.2195988699999134</v>
      </c>
      <c r="L848" s="70"/>
    </row>
    <row r="849" spans="2:12" x14ac:dyDescent="0.2">
      <c r="B849" s="33"/>
      <c r="C849" s="32"/>
      <c r="D849" s="41"/>
      <c r="E849" s="41"/>
      <c r="F849" s="50"/>
      <c r="G849" s="54">
        <v>300</v>
      </c>
      <c r="H849" s="55" t="s">
        <v>1468</v>
      </c>
      <c r="I849" s="51">
        <v>40.160429999999998</v>
      </c>
      <c r="J849" s="43">
        <v>178.83373468000005</v>
      </c>
      <c r="K849" s="43">
        <f t="shared" si="13"/>
        <v>138.67330468000006</v>
      </c>
      <c r="L849" s="70"/>
    </row>
    <row r="850" spans="2:12" x14ac:dyDescent="0.2">
      <c r="B850" s="33"/>
      <c r="C850" s="32"/>
      <c r="D850" s="41"/>
      <c r="E850" s="41"/>
      <c r="F850" s="50"/>
      <c r="G850" s="54">
        <v>311</v>
      </c>
      <c r="H850" s="55" t="s">
        <v>1544</v>
      </c>
      <c r="I850" s="51">
        <v>2522.432906</v>
      </c>
      <c r="J850" s="43">
        <v>3091.5481527000024</v>
      </c>
      <c r="K850" s="43">
        <f t="shared" si="13"/>
        <v>569.11524670000244</v>
      </c>
      <c r="L850" s="70"/>
    </row>
    <row r="851" spans="2:12" x14ac:dyDescent="0.2">
      <c r="B851" s="33"/>
      <c r="C851" s="32"/>
      <c r="D851" s="41"/>
      <c r="E851" s="41"/>
      <c r="F851" s="50"/>
      <c r="G851" s="54">
        <v>312</v>
      </c>
      <c r="H851" s="55" t="s">
        <v>2004</v>
      </c>
      <c r="I851" s="51">
        <v>5021.9859299999998</v>
      </c>
      <c r="J851" s="43">
        <v>3996.9992840499986</v>
      </c>
      <c r="K851" s="43">
        <f t="shared" si="13"/>
        <v>-1024.9866459500013</v>
      </c>
      <c r="L851" s="70"/>
    </row>
    <row r="852" spans="2:12" x14ac:dyDescent="0.2">
      <c r="B852" s="33"/>
      <c r="C852" s="32"/>
      <c r="D852" s="41"/>
      <c r="E852" s="41"/>
      <c r="F852" s="50"/>
      <c r="G852" s="54">
        <v>313</v>
      </c>
      <c r="H852" s="55" t="s">
        <v>2005</v>
      </c>
      <c r="I852" s="51">
        <v>1343.6746129999999</v>
      </c>
      <c r="J852" s="43">
        <v>1308.4437244800015</v>
      </c>
      <c r="K852" s="43">
        <f t="shared" si="13"/>
        <v>-35.230888519998416</v>
      </c>
      <c r="L852" s="70"/>
    </row>
    <row r="853" spans="2:12" ht="14.25" x14ac:dyDescent="0.2">
      <c r="B853" s="33"/>
      <c r="C853" s="32"/>
      <c r="D853" s="64">
        <v>14</v>
      </c>
      <c r="E853" s="35" t="s">
        <v>286</v>
      </c>
      <c r="F853" s="65"/>
      <c r="G853" s="66"/>
      <c r="H853" s="67"/>
      <c r="I853" s="68">
        <v>3201.2452720000001</v>
      </c>
      <c r="J853" s="68">
        <v>3348.2664277100002</v>
      </c>
      <c r="K853" s="68">
        <f t="shared" si="13"/>
        <v>147.02115571000013</v>
      </c>
      <c r="L853" s="70"/>
    </row>
    <row r="854" spans="2:12" ht="14.25" x14ac:dyDescent="0.2">
      <c r="B854" s="33"/>
      <c r="C854" s="32"/>
      <c r="D854" s="41"/>
      <c r="E854" s="41"/>
      <c r="F854" s="52" t="s">
        <v>2</v>
      </c>
      <c r="G854" s="57"/>
      <c r="H854" s="56"/>
      <c r="I854" s="34">
        <v>3009.2821140000001</v>
      </c>
      <c r="J854" s="34">
        <v>3157.8420583299999</v>
      </c>
      <c r="K854" s="34">
        <f t="shared" si="13"/>
        <v>148.55994432999978</v>
      </c>
      <c r="L854" s="70"/>
    </row>
    <row r="855" spans="2:12" x14ac:dyDescent="0.2">
      <c r="B855" s="33"/>
      <c r="C855" s="32"/>
      <c r="D855" s="41"/>
      <c r="E855" s="41"/>
      <c r="F855" s="50"/>
      <c r="G855" s="54">
        <v>100</v>
      </c>
      <c r="H855" s="55" t="s">
        <v>1564</v>
      </c>
      <c r="I855" s="51">
        <v>44.314895</v>
      </c>
      <c r="J855" s="43">
        <v>74.387871599999997</v>
      </c>
      <c r="K855" s="43">
        <f t="shared" si="13"/>
        <v>30.072976599999997</v>
      </c>
      <c r="L855" s="70"/>
    </row>
    <row r="856" spans="2:12" x14ac:dyDescent="0.2">
      <c r="B856" s="33"/>
      <c r="C856" s="32"/>
      <c r="D856" s="41"/>
      <c r="E856" s="41"/>
      <c r="F856" s="50"/>
      <c r="G856" s="54">
        <v>110</v>
      </c>
      <c r="H856" s="55" t="s">
        <v>2006</v>
      </c>
      <c r="I856" s="51">
        <v>676.01251300000001</v>
      </c>
      <c r="J856" s="43">
        <v>763.70782212999973</v>
      </c>
      <c r="K856" s="43">
        <f t="shared" si="13"/>
        <v>87.695309129999714</v>
      </c>
      <c r="L856" s="70"/>
    </row>
    <row r="857" spans="2:12" x14ac:dyDescent="0.2">
      <c r="B857" s="33"/>
      <c r="C857" s="32"/>
      <c r="D857" s="41"/>
      <c r="E857" s="41"/>
      <c r="F857" s="50"/>
      <c r="G857" s="54">
        <v>111</v>
      </c>
      <c r="H857" s="55" t="s">
        <v>1566</v>
      </c>
      <c r="I857" s="51">
        <v>19.994416000000001</v>
      </c>
      <c r="J857" s="43">
        <v>86.541260439999988</v>
      </c>
      <c r="K857" s="43">
        <f t="shared" si="13"/>
        <v>66.546844439999987</v>
      </c>
      <c r="L857" s="70"/>
    </row>
    <row r="858" spans="2:12" x14ac:dyDescent="0.2">
      <c r="B858" s="33"/>
      <c r="C858" s="32"/>
      <c r="D858" s="41"/>
      <c r="E858" s="41"/>
      <c r="F858" s="50"/>
      <c r="G858" s="54">
        <v>112</v>
      </c>
      <c r="H858" s="55" t="s">
        <v>2007</v>
      </c>
      <c r="I858" s="51">
        <v>31.303232999999999</v>
      </c>
      <c r="J858" s="43">
        <v>33.455917139999997</v>
      </c>
      <c r="K858" s="43">
        <f t="shared" si="13"/>
        <v>2.1526841399999981</v>
      </c>
      <c r="L858" s="70"/>
    </row>
    <row r="859" spans="2:12" x14ac:dyDescent="0.2">
      <c r="B859" s="33"/>
      <c r="C859" s="32"/>
      <c r="D859" s="41"/>
      <c r="E859" s="41"/>
      <c r="F859" s="50"/>
      <c r="G859" s="54">
        <v>114</v>
      </c>
      <c r="H859" s="55" t="s">
        <v>2008</v>
      </c>
      <c r="I859" s="51">
        <v>298.52348899999998</v>
      </c>
      <c r="J859" s="43">
        <v>273.31317228</v>
      </c>
      <c r="K859" s="43">
        <f t="shared" si="13"/>
        <v>-25.21031671999998</v>
      </c>
      <c r="L859" s="70"/>
    </row>
    <row r="860" spans="2:12" x14ac:dyDescent="0.2">
      <c r="B860" s="33"/>
      <c r="C860" s="32"/>
      <c r="D860" s="41"/>
      <c r="E860" s="41"/>
      <c r="F860" s="50"/>
      <c r="G860" s="54">
        <v>115</v>
      </c>
      <c r="H860" s="55" t="s">
        <v>1469</v>
      </c>
      <c r="I860" s="51">
        <v>21.236577</v>
      </c>
      <c r="J860" s="43">
        <v>23.992652490000001</v>
      </c>
      <c r="K860" s="43">
        <f t="shared" si="13"/>
        <v>2.7560754900000006</v>
      </c>
      <c r="L860" s="70"/>
    </row>
    <row r="861" spans="2:12" x14ac:dyDescent="0.2">
      <c r="B861" s="33"/>
      <c r="C861" s="32"/>
      <c r="D861" s="41"/>
      <c r="E861" s="41"/>
      <c r="F861" s="50"/>
      <c r="G861" s="54">
        <v>117</v>
      </c>
      <c r="H861" s="55" t="s">
        <v>1629</v>
      </c>
      <c r="I861" s="51">
        <v>30.564132000000001</v>
      </c>
      <c r="J861" s="43">
        <v>45.211943120000008</v>
      </c>
      <c r="K861" s="43">
        <f t="shared" si="13"/>
        <v>14.647811120000007</v>
      </c>
      <c r="L861" s="70"/>
    </row>
    <row r="862" spans="2:12" x14ac:dyDescent="0.2">
      <c r="B862" s="33"/>
      <c r="C862" s="32"/>
      <c r="D862" s="41"/>
      <c r="E862" s="41"/>
      <c r="F862" s="50"/>
      <c r="G862" s="54">
        <v>118</v>
      </c>
      <c r="H862" s="55" t="s">
        <v>2009</v>
      </c>
      <c r="I862" s="51">
        <v>8.6137130000000006</v>
      </c>
      <c r="J862" s="43">
        <v>12.340246850000002</v>
      </c>
      <c r="K862" s="43">
        <f t="shared" si="13"/>
        <v>3.7265338500000009</v>
      </c>
      <c r="L862" s="70"/>
    </row>
    <row r="863" spans="2:12" x14ac:dyDescent="0.2">
      <c r="B863" s="33"/>
      <c r="C863" s="32"/>
      <c r="D863" s="41"/>
      <c r="E863" s="41"/>
      <c r="F863" s="50"/>
      <c r="G863" s="54">
        <v>121</v>
      </c>
      <c r="H863" s="55" t="s">
        <v>2010</v>
      </c>
      <c r="I863" s="51">
        <v>8.1386690000000002</v>
      </c>
      <c r="J863" s="43">
        <v>7.5510432799999991</v>
      </c>
      <c r="K863" s="43">
        <f t="shared" si="13"/>
        <v>-0.58762572000000102</v>
      </c>
      <c r="L863" s="70"/>
    </row>
    <row r="864" spans="2:12" x14ac:dyDescent="0.2">
      <c r="B864" s="33"/>
      <c r="C864" s="32"/>
      <c r="D864" s="41"/>
      <c r="E864" s="41"/>
      <c r="F864" s="50"/>
      <c r="G864" s="54">
        <v>122</v>
      </c>
      <c r="H864" s="55" t="s">
        <v>2011</v>
      </c>
      <c r="I864" s="51">
        <v>12.783440000000001</v>
      </c>
      <c r="J864" s="43">
        <v>10.844955789999997</v>
      </c>
      <c r="K864" s="43">
        <f t="shared" si="13"/>
        <v>-1.9384842100000039</v>
      </c>
      <c r="L864" s="70"/>
    </row>
    <row r="865" spans="2:12" x14ac:dyDescent="0.2">
      <c r="B865" s="33"/>
      <c r="C865" s="32"/>
      <c r="D865" s="41"/>
      <c r="E865" s="41"/>
      <c r="F865" s="50"/>
      <c r="G865" s="54">
        <v>123</v>
      </c>
      <c r="H865" s="55" t="s">
        <v>2012</v>
      </c>
      <c r="I865" s="51">
        <v>7.8167669999999996</v>
      </c>
      <c r="J865" s="43">
        <v>6.4217326300000019</v>
      </c>
      <c r="K865" s="43">
        <f t="shared" si="13"/>
        <v>-1.3950343699999976</v>
      </c>
      <c r="L865" s="70"/>
    </row>
    <row r="866" spans="2:12" x14ac:dyDescent="0.2">
      <c r="B866" s="33"/>
      <c r="C866" s="32"/>
      <c r="D866" s="41"/>
      <c r="E866" s="41"/>
      <c r="F866" s="50"/>
      <c r="G866" s="54">
        <v>124</v>
      </c>
      <c r="H866" s="55" t="s">
        <v>2013</v>
      </c>
      <c r="I866" s="51">
        <v>9.3406830000000003</v>
      </c>
      <c r="J866" s="43">
        <v>7.3539000600000008</v>
      </c>
      <c r="K866" s="43">
        <f t="shared" si="13"/>
        <v>-1.9867829399999994</v>
      </c>
      <c r="L866" s="70"/>
    </row>
    <row r="867" spans="2:12" x14ac:dyDescent="0.2">
      <c r="B867" s="33"/>
      <c r="C867" s="32"/>
      <c r="D867" s="41"/>
      <c r="E867" s="41"/>
      <c r="F867" s="50"/>
      <c r="G867" s="54">
        <v>125</v>
      </c>
      <c r="H867" s="55" t="s">
        <v>2014</v>
      </c>
      <c r="I867" s="51">
        <v>18.759799000000001</v>
      </c>
      <c r="J867" s="43">
        <v>16.67806431</v>
      </c>
      <c r="K867" s="43">
        <f t="shared" si="13"/>
        <v>-2.0817346900000011</v>
      </c>
      <c r="L867" s="70"/>
    </row>
    <row r="868" spans="2:12" x14ac:dyDescent="0.2">
      <c r="B868" s="33"/>
      <c r="C868" s="32"/>
      <c r="D868" s="41"/>
      <c r="E868" s="41"/>
      <c r="F868" s="50"/>
      <c r="G868" s="54">
        <v>126</v>
      </c>
      <c r="H868" s="55" t="s">
        <v>2015</v>
      </c>
      <c r="I868" s="51">
        <v>6.9557609999999999</v>
      </c>
      <c r="J868" s="43">
        <v>5.8730138200000006</v>
      </c>
      <c r="K868" s="43">
        <f t="shared" si="13"/>
        <v>-1.0827471799999993</v>
      </c>
      <c r="L868" s="70"/>
    </row>
    <row r="869" spans="2:12" x14ac:dyDescent="0.2">
      <c r="B869" s="33"/>
      <c r="C869" s="32"/>
      <c r="D869" s="41"/>
      <c r="E869" s="41"/>
      <c r="F869" s="50"/>
      <c r="G869" s="54">
        <v>127</v>
      </c>
      <c r="H869" s="55" t="s">
        <v>2016</v>
      </c>
      <c r="I869" s="51">
        <v>9.6176069999999996</v>
      </c>
      <c r="J869" s="43">
        <v>9.5279719800000002</v>
      </c>
      <c r="K869" s="43">
        <f t="shared" si="13"/>
        <v>-8.9635019999999344E-2</v>
      </c>
      <c r="L869" s="70"/>
    </row>
    <row r="870" spans="2:12" x14ac:dyDescent="0.2">
      <c r="B870" s="33"/>
      <c r="C870" s="32"/>
      <c r="D870" s="41"/>
      <c r="E870" s="41"/>
      <c r="F870" s="50"/>
      <c r="G870" s="54">
        <v>128</v>
      </c>
      <c r="H870" s="55" t="s">
        <v>2017</v>
      </c>
      <c r="I870" s="51">
        <v>13.063299000000001</v>
      </c>
      <c r="J870" s="43">
        <v>10.578963140000003</v>
      </c>
      <c r="K870" s="43">
        <f t="shared" si="13"/>
        <v>-2.4843358599999981</v>
      </c>
      <c r="L870" s="70"/>
    </row>
    <row r="871" spans="2:12" x14ac:dyDescent="0.2">
      <c r="B871" s="33"/>
      <c r="C871" s="32"/>
      <c r="D871" s="41"/>
      <c r="E871" s="41"/>
      <c r="F871" s="50"/>
      <c r="G871" s="54">
        <v>130</v>
      </c>
      <c r="H871" s="55" t="s">
        <v>2018</v>
      </c>
      <c r="I871" s="51">
        <v>8.7010039999999993</v>
      </c>
      <c r="J871" s="43">
        <v>7.0998092600000007</v>
      </c>
      <c r="K871" s="43">
        <f t="shared" si="13"/>
        <v>-1.6011947399999986</v>
      </c>
      <c r="L871" s="70"/>
    </row>
    <row r="872" spans="2:12" x14ac:dyDescent="0.2">
      <c r="B872" s="33"/>
      <c r="C872" s="32"/>
      <c r="D872" s="41"/>
      <c r="E872" s="41"/>
      <c r="F872" s="50"/>
      <c r="G872" s="54">
        <v>131</v>
      </c>
      <c r="H872" s="55" t="s">
        <v>2019</v>
      </c>
      <c r="I872" s="51">
        <v>12.320728000000001</v>
      </c>
      <c r="J872" s="43">
        <v>10.906627740000003</v>
      </c>
      <c r="K872" s="43">
        <f t="shared" si="13"/>
        <v>-1.4141002599999979</v>
      </c>
      <c r="L872" s="70"/>
    </row>
    <row r="873" spans="2:12" x14ac:dyDescent="0.2">
      <c r="B873" s="33"/>
      <c r="C873" s="32"/>
      <c r="D873" s="41"/>
      <c r="E873" s="41"/>
      <c r="F873" s="50"/>
      <c r="G873" s="54">
        <v>132</v>
      </c>
      <c r="H873" s="55" t="s">
        <v>2020</v>
      </c>
      <c r="I873" s="51">
        <v>12.143046999999999</v>
      </c>
      <c r="J873" s="43">
        <v>11.191559640000003</v>
      </c>
      <c r="K873" s="43">
        <f t="shared" si="13"/>
        <v>-0.95148735999999623</v>
      </c>
      <c r="L873" s="70"/>
    </row>
    <row r="874" spans="2:12" x14ac:dyDescent="0.2">
      <c r="B874" s="33"/>
      <c r="C874" s="32"/>
      <c r="D874" s="41"/>
      <c r="E874" s="41"/>
      <c r="F874" s="50"/>
      <c r="G874" s="54">
        <v>133</v>
      </c>
      <c r="H874" s="55" t="s">
        <v>2021</v>
      </c>
      <c r="I874" s="51">
        <v>11.984379000000001</v>
      </c>
      <c r="J874" s="43">
        <v>11.443466420000002</v>
      </c>
      <c r="K874" s="43">
        <f t="shared" si="13"/>
        <v>-0.54091257999999875</v>
      </c>
      <c r="L874" s="70"/>
    </row>
    <row r="875" spans="2:12" x14ac:dyDescent="0.2">
      <c r="B875" s="33"/>
      <c r="C875" s="32"/>
      <c r="D875" s="41"/>
      <c r="E875" s="41"/>
      <c r="F875" s="50"/>
      <c r="G875" s="54">
        <v>134</v>
      </c>
      <c r="H875" s="55" t="s">
        <v>2022</v>
      </c>
      <c r="I875" s="51">
        <v>20.068109</v>
      </c>
      <c r="J875" s="43">
        <v>18.723007929999994</v>
      </c>
      <c r="K875" s="43">
        <f t="shared" si="13"/>
        <v>-1.3451010700000054</v>
      </c>
      <c r="L875" s="70"/>
    </row>
    <row r="876" spans="2:12" x14ac:dyDescent="0.2">
      <c r="B876" s="33"/>
      <c r="C876" s="32"/>
      <c r="D876" s="41"/>
      <c r="E876" s="41"/>
      <c r="F876" s="50"/>
      <c r="G876" s="54">
        <v>135</v>
      </c>
      <c r="H876" s="55" t="s">
        <v>2023</v>
      </c>
      <c r="I876" s="51">
        <v>24.909763000000002</v>
      </c>
      <c r="J876" s="43">
        <v>25.023686529999999</v>
      </c>
      <c r="K876" s="43">
        <f t="shared" si="13"/>
        <v>0.11392352999999744</v>
      </c>
      <c r="L876" s="70"/>
    </row>
    <row r="877" spans="2:12" x14ac:dyDescent="0.2">
      <c r="B877" s="33"/>
      <c r="C877" s="32"/>
      <c r="D877" s="41"/>
      <c r="E877" s="41"/>
      <c r="F877" s="50"/>
      <c r="G877" s="54">
        <v>136</v>
      </c>
      <c r="H877" s="55" t="s">
        <v>2024</v>
      </c>
      <c r="I877" s="51">
        <v>11.164342</v>
      </c>
      <c r="J877" s="43">
        <v>9.8810399800000024</v>
      </c>
      <c r="K877" s="43">
        <f t="shared" si="13"/>
        <v>-1.2833020199999972</v>
      </c>
      <c r="L877" s="70"/>
    </row>
    <row r="878" spans="2:12" x14ac:dyDescent="0.2">
      <c r="B878" s="33"/>
      <c r="C878" s="32"/>
      <c r="D878" s="41"/>
      <c r="E878" s="41"/>
      <c r="F878" s="50"/>
      <c r="G878" s="54">
        <v>137</v>
      </c>
      <c r="H878" s="55" t="s">
        <v>2025</v>
      </c>
      <c r="I878" s="51">
        <v>9.4844229999999996</v>
      </c>
      <c r="J878" s="43">
        <v>9.6557023399999977</v>
      </c>
      <c r="K878" s="43">
        <f t="shared" si="13"/>
        <v>0.17127933999999811</v>
      </c>
      <c r="L878" s="70"/>
    </row>
    <row r="879" spans="2:12" x14ac:dyDescent="0.2">
      <c r="B879" s="33"/>
      <c r="C879" s="32"/>
      <c r="D879" s="41"/>
      <c r="E879" s="41"/>
      <c r="F879" s="50"/>
      <c r="G879" s="54">
        <v>138</v>
      </c>
      <c r="H879" s="55" t="s">
        <v>2026</v>
      </c>
      <c r="I879" s="51">
        <v>8.3225429999999996</v>
      </c>
      <c r="J879" s="43">
        <v>7.3667484400000012</v>
      </c>
      <c r="K879" s="43">
        <f t="shared" si="13"/>
        <v>-0.95579455999999841</v>
      </c>
      <c r="L879" s="70"/>
    </row>
    <row r="880" spans="2:12" x14ac:dyDescent="0.2">
      <c r="B880" s="33"/>
      <c r="C880" s="32"/>
      <c r="D880" s="41"/>
      <c r="E880" s="41"/>
      <c r="F880" s="50"/>
      <c r="G880" s="54">
        <v>139</v>
      </c>
      <c r="H880" s="55" t="s">
        <v>2027</v>
      </c>
      <c r="I880" s="51">
        <v>14.269995</v>
      </c>
      <c r="J880" s="43">
        <v>12.411289330000001</v>
      </c>
      <c r="K880" s="43">
        <f t="shared" si="13"/>
        <v>-1.8587056699999991</v>
      </c>
      <c r="L880" s="70"/>
    </row>
    <row r="881" spans="2:12" x14ac:dyDescent="0.2">
      <c r="B881" s="33"/>
      <c r="C881" s="32"/>
      <c r="D881" s="41"/>
      <c r="E881" s="41"/>
      <c r="F881" s="50"/>
      <c r="G881" s="54">
        <v>140</v>
      </c>
      <c r="H881" s="55" t="s">
        <v>2028</v>
      </c>
      <c r="I881" s="51">
        <v>9.8207660000000008</v>
      </c>
      <c r="J881" s="43">
        <v>8.2935897300000025</v>
      </c>
      <c r="K881" s="43">
        <f t="shared" si="13"/>
        <v>-1.5271762699999982</v>
      </c>
      <c r="L881" s="70"/>
    </row>
    <row r="882" spans="2:12" x14ac:dyDescent="0.2">
      <c r="B882" s="33"/>
      <c r="C882" s="32"/>
      <c r="D882" s="41"/>
      <c r="E882" s="41"/>
      <c r="F882" s="50"/>
      <c r="G882" s="54">
        <v>141</v>
      </c>
      <c r="H882" s="55" t="s">
        <v>2029</v>
      </c>
      <c r="I882" s="51">
        <v>13.402226000000001</v>
      </c>
      <c r="J882" s="43">
        <v>11.873689750000002</v>
      </c>
      <c r="K882" s="43">
        <f t="shared" si="13"/>
        <v>-1.5285362499999984</v>
      </c>
      <c r="L882" s="70"/>
    </row>
    <row r="883" spans="2:12" x14ac:dyDescent="0.2">
      <c r="B883" s="33"/>
      <c r="C883" s="32"/>
      <c r="D883" s="41"/>
      <c r="E883" s="41"/>
      <c r="F883" s="50"/>
      <c r="G883" s="54">
        <v>142</v>
      </c>
      <c r="H883" s="55" t="s">
        <v>2030</v>
      </c>
      <c r="I883" s="51">
        <v>11.100668000000001</v>
      </c>
      <c r="J883" s="43">
        <v>9.4809457999999989</v>
      </c>
      <c r="K883" s="43">
        <f t="shared" si="13"/>
        <v>-1.6197222000000018</v>
      </c>
      <c r="L883" s="70"/>
    </row>
    <row r="884" spans="2:12" x14ac:dyDescent="0.2">
      <c r="B884" s="33"/>
      <c r="C884" s="32"/>
      <c r="D884" s="41"/>
      <c r="E884" s="41"/>
      <c r="F884" s="50"/>
      <c r="G884" s="54">
        <v>143</v>
      </c>
      <c r="H884" s="55" t="s">
        <v>2031</v>
      </c>
      <c r="I884" s="51">
        <v>8.8417119999999993</v>
      </c>
      <c r="J884" s="43">
        <v>8.3549420200000011</v>
      </c>
      <c r="K884" s="43">
        <f t="shared" si="13"/>
        <v>-0.48676997999999827</v>
      </c>
      <c r="L884" s="70"/>
    </row>
    <row r="885" spans="2:12" x14ac:dyDescent="0.2">
      <c r="B885" s="33"/>
      <c r="C885" s="32"/>
      <c r="D885" s="41"/>
      <c r="E885" s="41"/>
      <c r="F885" s="50"/>
      <c r="G885" s="54">
        <v>144</v>
      </c>
      <c r="H885" s="55" t="s">
        <v>2032</v>
      </c>
      <c r="I885" s="51">
        <v>10.537666</v>
      </c>
      <c r="J885" s="43">
        <v>9.9975443800000008</v>
      </c>
      <c r="K885" s="43">
        <f t="shared" si="13"/>
        <v>-0.54012161999999897</v>
      </c>
      <c r="L885" s="70"/>
    </row>
    <row r="886" spans="2:12" x14ac:dyDescent="0.2">
      <c r="B886" s="33"/>
      <c r="C886" s="32"/>
      <c r="D886" s="41"/>
      <c r="E886" s="41"/>
      <c r="F886" s="50"/>
      <c r="G886" s="54">
        <v>145</v>
      </c>
      <c r="H886" s="55" t="s">
        <v>2033</v>
      </c>
      <c r="I886" s="51">
        <v>13.711304999999999</v>
      </c>
      <c r="J886" s="43">
        <v>13.051594459999997</v>
      </c>
      <c r="K886" s="43">
        <f t="shared" si="13"/>
        <v>-0.65971054000000251</v>
      </c>
      <c r="L886" s="70"/>
    </row>
    <row r="887" spans="2:12" x14ac:dyDescent="0.2">
      <c r="B887" s="33"/>
      <c r="C887" s="32"/>
      <c r="D887" s="41"/>
      <c r="E887" s="41"/>
      <c r="F887" s="50"/>
      <c r="G887" s="54">
        <v>146</v>
      </c>
      <c r="H887" s="55" t="s">
        <v>2034</v>
      </c>
      <c r="I887" s="51">
        <v>13.112132000000001</v>
      </c>
      <c r="J887" s="43">
        <v>11.663140390000001</v>
      </c>
      <c r="K887" s="43">
        <f t="shared" si="13"/>
        <v>-1.4489916100000002</v>
      </c>
      <c r="L887" s="70"/>
    </row>
    <row r="888" spans="2:12" x14ac:dyDescent="0.2">
      <c r="B888" s="33"/>
      <c r="C888" s="32"/>
      <c r="D888" s="41"/>
      <c r="E888" s="41"/>
      <c r="F888" s="50"/>
      <c r="G888" s="54">
        <v>147</v>
      </c>
      <c r="H888" s="55" t="s">
        <v>2035</v>
      </c>
      <c r="I888" s="51">
        <v>9.2467389999999998</v>
      </c>
      <c r="J888" s="43">
        <v>8.8790556300000016</v>
      </c>
      <c r="K888" s="43">
        <f t="shared" si="13"/>
        <v>-0.36768336999999818</v>
      </c>
      <c r="L888" s="70"/>
    </row>
    <row r="889" spans="2:12" x14ac:dyDescent="0.2">
      <c r="B889" s="33"/>
      <c r="C889" s="32"/>
      <c r="D889" s="41"/>
      <c r="E889" s="41"/>
      <c r="F889" s="50"/>
      <c r="G889" s="54">
        <v>148</v>
      </c>
      <c r="H889" s="55" t="s">
        <v>2036</v>
      </c>
      <c r="I889" s="51">
        <v>17.043748000000001</v>
      </c>
      <c r="J889" s="43">
        <v>16.462036779999998</v>
      </c>
      <c r="K889" s="43">
        <f t="shared" si="13"/>
        <v>-0.58171122000000253</v>
      </c>
      <c r="L889" s="70"/>
    </row>
    <row r="890" spans="2:12" x14ac:dyDescent="0.2">
      <c r="B890" s="33"/>
      <c r="C890" s="32"/>
      <c r="D890" s="41"/>
      <c r="E890" s="41"/>
      <c r="F890" s="50"/>
      <c r="G890" s="54">
        <v>149</v>
      </c>
      <c r="H890" s="55" t="s">
        <v>2037</v>
      </c>
      <c r="I890" s="51">
        <v>8.5655000000000001</v>
      </c>
      <c r="J890" s="43">
        <v>7.9975071900000003</v>
      </c>
      <c r="K890" s="43">
        <f t="shared" si="13"/>
        <v>-0.56799280999999979</v>
      </c>
      <c r="L890" s="70"/>
    </row>
    <row r="891" spans="2:12" x14ac:dyDescent="0.2">
      <c r="B891" s="33"/>
      <c r="C891" s="32"/>
      <c r="D891" s="41"/>
      <c r="E891" s="41"/>
      <c r="F891" s="50"/>
      <c r="G891" s="54">
        <v>150</v>
      </c>
      <c r="H891" s="55" t="s">
        <v>2038</v>
      </c>
      <c r="I891" s="51">
        <v>22.063364</v>
      </c>
      <c r="J891" s="43">
        <v>20.375025789999995</v>
      </c>
      <c r="K891" s="43">
        <f t="shared" si="13"/>
        <v>-1.6883382100000048</v>
      </c>
      <c r="L891" s="70"/>
    </row>
    <row r="892" spans="2:12" x14ac:dyDescent="0.2">
      <c r="B892" s="33"/>
      <c r="C892" s="32"/>
      <c r="D892" s="41"/>
      <c r="E892" s="41"/>
      <c r="F892" s="50"/>
      <c r="G892" s="54">
        <v>151</v>
      </c>
      <c r="H892" s="55" t="s">
        <v>2039</v>
      </c>
      <c r="I892" s="51">
        <v>9.1509699999999992</v>
      </c>
      <c r="J892" s="43">
        <v>8.8855197700000002</v>
      </c>
      <c r="K892" s="43">
        <f t="shared" si="13"/>
        <v>-0.26545022999999901</v>
      </c>
      <c r="L892" s="70"/>
    </row>
    <row r="893" spans="2:12" x14ac:dyDescent="0.2">
      <c r="B893" s="33"/>
      <c r="C893" s="32"/>
      <c r="D893" s="41"/>
      <c r="E893" s="41"/>
      <c r="F893" s="50"/>
      <c r="G893" s="54">
        <v>152</v>
      </c>
      <c r="H893" s="55" t="s">
        <v>2040</v>
      </c>
      <c r="I893" s="51">
        <v>8.7298760000000009</v>
      </c>
      <c r="J893" s="43">
        <v>7.9773815800000003</v>
      </c>
      <c r="K893" s="43">
        <f t="shared" si="13"/>
        <v>-0.75249442000000055</v>
      </c>
      <c r="L893" s="70"/>
    </row>
    <row r="894" spans="2:12" x14ac:dyDescent="0.2">
      <c r="B894" s="33"/>
      <c r="C894" s="32"/>
      <c r="D894" s="41"/>
      <c r="E894" s="41"/>
      <c r="F894" s="50"/>
      <c r="G894" s="54">
        <v>153</v>
      </c>
      <c r="H894" s="55" t="s">
        <v>2041</v>
      </c>
      <c r="I894" s="51">
        <v>32.352800999999999</v>
      </c>
      <c r="J894" s="43">
        <v>31.282249080000007</v>
      </c>
      <c r="K894" s="43">
        <f t="shared" si="13"/>
        <v>-1.0705519199999927</v>
      </c>
      <c r="L894" s="70"/>
    </row>
    <row r="895" spans="2:12" x14ac:dyDescent="0.2">
      <c r="B895" s="33"/>
      <c r="C895" s="32"/>
      <c r="D895" s="41"/>
      <c r="E895" s="41"/>
      <c r="F895" s="50"/>
      <c r="G895" s="54">
        <v>200</v>
      </c>
      <c r="H895" s="55" t="s">
        <v>2042</v>
      </c>
      <c r="I895" s="51">
        <v>21.509412000000001</v>
      </c>
      <c r="J895" s="43">
        <v>25.917131559999998</v>
      </c>
      <c r="K895" s="43">
        <f t="shared" si="13"/>
        <v>4.4077195599999968</v>
      </c>
      <c r="L895" s="70"/>
    </row>
    <row r="896" spans="2:12" x14ac:dyDescent="0.2">
      <c r="B896" s="33"/>
      <c r="C896" s="32"/>
      <c r="D896" s="41"/>
      <c r="E896" s="41"/>
      <c r="F896" s="50"/>
      <c r="G896" s="54">
        <v>210</v>
      </c>
      <c r="H896" s="55" t="s">
        <v>2043</v>
      </c>
      <c r="I896" s="51">
        <v>29.659571</v>
      </c>
      <c r="J896" s="43">
        <v>32.664078520000004</v>
      </c>
      <c r="K896" s="43">
        <f t="shared" si="13"/>
        <v>3.0045075200000042</v>
      </c>
      <c r="L896" s="70"/>
    </row>
    <row r="897" spans="2:12" x14ac:dyDescent="0.2">
      <c r="B897" s="33"/>
      <c r="C897" s="32"/>
      <c r="D897" s="41"/>
      <c r="E897" s="41"/>
      <c r="F897" s="50"/>
      <c r="G897" s="54">
        <v>211</v>
      </c>
      <c r="H897" s="55" t="s">
        <v>2044</v>
      </c>
      <c r="I897" s="51">
        <v>18.810040999999998</v>
      </c>
      <c r="J897" s="43">
        <v>22.407458490000003</v>
      </c>
      <c r="K897" s="43">
        <f t="shared" si="13"/>
        <v>3.5974174900000051</v>
      </c>
      <c r="L897" s="70"/>
    </row>
    <row r="898" spans="2:12" x14ac:dyDescent="0.2">
      <c r="B898" s="33"/>
      <c r="C898" s="32"/>
      <c r="D898" s="41"/>
      <c r="E898" s="41"/>
      <c r="F898" s="50"/>
      <c r="G898" s="54">
        <v>214</v>
      </c>
      <c r="H898" s="55" t="s">
        <v>2045</v>
      </c>
      <c r="I898" s="51">
        <v>149.78410099999999</v>
      </c>
      <c r="J898" s="43">
        <v>25.320522009999998</v>
      </c>
      <c r="K898" s="43">
        <f t="shared" ref="K898:K961" si="14">+J898-I898</f>
        <v>-124.46357899</v>
      </c>
      <c r="L898" s="70"/>
    </row>
    <row r="899" spans="2:12" x14ac:dyDescent="0.2">
      <c r="B899" s="33"/>
      <c r="C899" s="32"/>
      <c r="D899" s="41"/>
      <c r="E899" s="41"/>
      <c r="F899" s="50"/>
      <c r="G899" s="54">
        <v>300</v>
      </c>
      <c r="H899" s="55" t="s">
        <v>2046</v>
      </c>
      <c r="I899" s="51">
        <v>19.941817</v>
      </c>
      <c r="J899" s="43">
        <v>29.83683731</v>
      </c>
      <c r="K899" s="43">
        <f t="shared" si="14"/>
        <v>9.8950203099999996</v>
      </c>
      <c r="L899" s="70"/>
    </row>
    <row r="900" spans="2:12" x14ac:dyDescent="0.2">
      <c r="B900" s="33"/>
      <c r="C900" s="32"/>
      <c r="D900" s="41"/>
      <c r="E900" s="41"/>
      <c r="F900" s="50"/>
      <c r="G900" s="54">
        <v>310</v>
      </c>
      <c r="H900" s="55" t="s">
        <v>2047</v>
      </c>
      <c r="I900" s="51">
        <v>862.02338299999997</v>
      </c>
      <c r="J900" s="43">
        <v>917.91621345999988</v>
      </c>
      <c r="K900" s="43">
        <f t="shared" si="14"/>
        <v>55.892830459999914</v>
      </c>
      <c r="L900" s="70"/>
    </row>
    <row r="901" spans="2:12" ht="25.5" x14ac:dyDescent="0.2">
      <c r="B901" s="33"/>
      <c r="C901" s="32"/>
      <c r="D901" s="41"/>
      <c r="E901" s="41"/>
      <c r="F901" s="50"/>
      <c r="G901" s="54">
        <v>311</v>
      </c>
      <c r="H901" s="55" t="s">
        <v>2048</v>
      </c>
      <c r="I901" s="51">
        <v>43.681901000000003</v>
      </c>
      <c r="J901" s="43">
        <v>42.110574349999993</v>
      </c>
      <c r="K901" s="43">
        <f t="shared" si="14"/>
        <v>-1.5713266500000103</v>
      </c>
      <c r="L901" s="70"/>
    </row>
    <row r="902" spans="2:12" x14ac:dyDescent="0.2">
      <c r="B902" s="33"/>
      <c r="C902" s="32"/>
      <c r="D902" s="41"/>
      <c r="E902" s="41"/>
      <c r="F902" s="50"/>
      <c r="G902" s="54">
        <v>312</v>
      </c>
      <c r="H902" s="55" t="s">
        <v>2049</v>
      </c>
      <c r="I902" s="51">
        <v>22.797374000000001</v>
      </c>
      <c r="J902" s="43">
        <v>28.646720369999997</v>
      </c>
      <c r="K902" s="43">
        <f t="shared" si="14"/>
        <v>5.8493463699999957</v>
      </c>
      <c r="L902" s="70"/>
    </row>
    <row r="903" spans="2:12" x14ac:dyDescent="0.2">
      <c r="B903" s="33"/>
      <c r="C903" s="32"/>
      <c r="D903" s="41"/>
      <c r="E903" s="41"/>
      <c r="F903" s="50"/>
      <c r="G903" s="54">
        <v>400</v>
      </c>
      <c r="H903" s="55" t="s">
        <v>2050</v>
      </c>
      <c r="I903" s="51">
        <v>22.110914000000001</v>
      </c>
      <c r="J903" s="43">
        <v>30.825526390000004</v>
      </c>
      <c r="K903" s="43">
        <f t="shared" si="14"/>
        <v>8.7146123900000028</v>
      </c>
      <c r="L903" s="70"/>
    </row>
    <row r="904" spans="2:12" x14ac:dyDescent="0.2">
      <c r="B904" s="33"/>
      <c r="C904" s="32"/>
      <c r="D904" s="41"/>
      <c r="E904" s="41"/>
      <c r="F904" s="50"/>
      <c r="G904" s="54">
        <v>410</v>
      </c>
      <c r="H904" s="55" t="s">
        <v>2051</v>
      </c>
      <c r="I904" s="51">
        <v>17.267002000000002</v>
      </c>
      <c r="J904" s="43">
        <v>27.410848480000002</v>
      </c>
      <c r="K904" s="43">
        <f t="shared" si="14"/>
        <v>10.143846480000001</v>
      </c>
      <c r="L904" s="70"/>
    </row>
    <row r="905" spans="2:12" x14ac:dyDescent="0.2">
      <c r="B905" s="33"/>
      <c r="C905" s="32"/>
      <c r="D905" s="41"/>
      <c r="E905" s="41"/>
      <c r="F905" s="50"/>
      <c r="G905" s="54">
        <v>411</v>
      </c>
      <c r="H905" s="55" t="s">
        <v>2052</v>
      </c>
      <c r="I905" s="51">
        <v>25.293744</v>
      </c>
      <c r="J905" s="43">
        <v>28.831082440000003</v>
      </c>
      <c r="K905" s="43">
        <f t="shared" si="14"/>
        <v>3.5373384400000027</v>
      </c>
      <c r="L905" s="70"/>
    </row>
    <row r="906" spans="2:12" x14ac:dyDescent="0.2">
      <c r="B906" s="33"/>
      <c r="C906" s="32"/>
      <c r="D906" s="41"/>
      <c r="E906" s="41"/>
      <c r="F906" s="50"/>
      <c r="G906" s="54">
        <v>413</v>
      </c>
      <c r="H906" s="55" t="s">
        <v>2053</v>
      </c>
      <c r="I906" s="51">
        <v>24.912700000000001</v>
      </c>
      <c r="J906" s="43">
        <v>27.764669420000001</v>
      </c>
      <c r="K906" s="43">
        <f t="shared" si="14"/>
        <v>2.8519694199999996</v>
      </c>
      <c r="L906" s="70"/>
    </row>
    <row r="907" spans="2:12" x14ac:dyDescent="0.2">
      <c r="B907" s="33"/>
      <c r="C907" s="32"/>
      <c r="D907" s="41"/>
      <c r="E907" s="41"/>
      <c r="F907" s="50"/>
      <c r="G907" s="54">
        <v>500</v>
      </c>
      <c r="H907" s="55" t="s">
        <v>1468</v>
      </c>
      <c r="I907" s="51">
        <v>19.001908</v>
      </c>
      <c r="J907" s="43">
        <v>20.714123580000006</v>
      </c>
      <c r="K907" s="43">
        <f t="shared" si="14"/>
        <v>1.7122155800000058</v>
      </c>
      <c r="L907" s="70"/>
    </row>
    <row r="908" spans="2:12" x14ac:dyDescent="0.2">
      <c r="B908" s="33"/>
      <c r="C908" s="32"/>
      <c r="D908" s="41"/>
      <c r="E908" s="41"/>
      <c r="F908" s="50"/>
      <c r="G908" s="54">
        <v>510</v>
      </c>
      <c r="H908" s="55" t="s">
        <v>1544</v>
      </c>
      <c r="I908" s="51">
        <v>72.504737000000006</v>
      </c>
      <c r="J908" s="43">
        <v>71.438480139999996</v>
      </c>
      <c r="K908" s="43">
        <f t="shared" si="14"/>
        <v>-1.06625686000001</v>
      </c>
      <c r="L908" s="70"/>
    </row>
    <row r="909" spans="2:12" x14ac:dyDescent="0.2">
      <c r="B909" s="33"/>
      <c r="C909" s="32"/>
      <c r="D909" s="41"/>
      <c r="E909" s="41"/>
      <c r="F909" s="50"/>
      <c r="G909" s="54">
        <v>511</v>
      </c>
      <c r="H909" s="55" t="s">
        <v>1545</v>
      </c>
      <c r="I909" s="51">
        <v>30.490372000000001</v>
      </c>
      <c r="J909" s="43">
        <v>35.894343379999995</v>
      </c>
      <c r="K909" s="43">
        <f t="shared" si="14"/>
        <v>5.4039713799999944</v>
      </c>
      <c r="L909" s="70"/>
    </row>
    <row r="910" spans="2:12" x14ac:dyDescent="0.2">
      <c r="B910" s="33"/>
      <c r="C910" s="32"/>
      <c r="D910" s="41"/>
      <c r="E910" s="41"/>
      <c r="F910" s="50"/>
      <c r="G910" s="54">
        <v>512</v>
      </c>
      <c r="H910" s="55" t="s">
        <v>1546</v>
      </c>
      <c r="I910" s="51">
        <v>50.592295</v>
      </c>
      <c r="J910" s="43">
        <v>68.483737590000004</v>
      </c>
      <c r="K910" s="43">
        <f t="shared" si="14"/>
        <v>17.891442590000004</v>
      </c>
      <c r="L910" s="70"/>
    </row>
    <row r="911" spans="2:12" x14ac:dyDescent="0.2">
      <c r="B911" s="33"/>
      <c r="C911" s="32"/>
      <c r="D911" s="41"/>
      <c r="E911" s="41"/>
      <c r="F911" s="50"/>
      <c r="G911" s="54">
        <v>513</v>
      </c>
      <c r="H911" s="55" t="s">
        <v>1983</v>
      </c>
      <c r="I911" s="51">
        <v>40.814042999999998</v>
      </c>
      <c r="J911" s="43">
        <v>35.602019820000002</v>
      </c>
      <c r="K911" s="43">
        <f t="shared" si="14"/>
        <v>-5.2120231799999956</v>
      </c>
      <c r="L911" s="70"/>
    </row>
    <row r="912" spans="2:12" ht="14.25" x14ac:dyDescent="0.2">
      <c r="B912" s="33"/>
      <c r="C912" s="32"/>
      <c r="D912" s="41"/>
      <c r="E912" s="41"/>
      <c r="F912" s="52" t="s">
        <v>44</v>
      </c>
      <c r="G912" s="57"/>
      <c r="H912" s="56"/>
      <c r="I912" s="34">
        <v>164.06367399999999</v>
      </c>
      <c r="J912" s="34">
        <v>162.63525176999997</v>
      </c>
      <c r="K912" s="34">
        <f t="shared" si="14"/>
        <v>-1.4284222300000238</v>
      </c>
      <c r="L912" s="70"/>
    </row>
    <row r="913" spans="2:12" x14ac:dyDescent="0.2">
      <c r="B913" s="33"/>
      <c r="C913" s="32"/>
      <c r="D913" s="41"/>
      <c r="E913" s="41"/>
      <c r="F913" s="50"/>
      <c r="G913" s="54" t="s">
        <v>45</v>
      </c>
      <c r="H913" s="55" t="s">
        <v>287</v>
      </c>
      <c r="I913" s="51">
        <v>150.09513999999999</v>
      </c>
      <c r="J913" s="43">
        <v>148.39480584999998</v>
      </c>
      <c r="K913" s="43">
        <f t="shared" si="14"/>
        <v>-1.7003341500000033</v>
      </c>
      <c r="L913" s="70"/>
    </row>
    <row r="914" spans="2:12" x14ac:dyDescent="0.2">
      <c r="B914" s="33"/>
      <c r="C914" s="32"/>
      <c r="D914" s="41"/>
      <c r="E914" s="41"/>
      <c r="F914" s="50"/>
      <c r="G914" s="54" t="s">
        <v>85</v>
      </c>
      <c r="H914" s="55" t="s">
        <v>288</v>
      </c>
      <c r="I914" s="51">
        <v>13.968534</v>
      </c>
      <c r="J914" s="43">
        <v>14.240445920000003</v>
      </c>
      <c r="K914" s="43">
        <f t="shared" si="14"/>
        <v>0.27191192000000264</v>
      </c>
      <c r="L914" s="70"/>
    </row>
    <row r="915" spans="2:12" ht="14.25" x14ac:dyDescent="0.2">
      <c r="B915" s="33"/>
      <c r="C915" s="32"/>
      <c r="D915" s="41"/>
      <c r="E915" s="41"/>
      <c r="F915" s="52" t="s">
        <v>79</v>
      </c>
      <c r="G915" s="57"/>
      <c r="H915" s="56"/>
      <c r="I915" s="34">
        <v>27.899484000000001</v>
      </c>
      <c r="J915" s="34">
        <v>27.789117609999995</v>
      </c>
      <c r="K915" s="34">
        <f t="shared" si="14"/>
        <v>-0.11036639000000648</v>
      </c>
      <c r="L915" s="70"/>
    </row>
    <row r="916" spans="2:12" x14ac:dyDescent="0.2">
      <c r="B916" s="33"/>
      <c r="C916" s="32"/>
      <c r="D916" s="41"/>
      <c r="E916" s="41"/>
      <c r="F916" s="50"/>
      <c r="G916" s="54" t="s">
        <v>289</v>
      </c>
      <c r="H916" s="55" t="s">
        <v>290</v>
      </c>
      <c r="I916" s="51">
        <v>27.899484000000001</v>
      </c>
      <c r="J916" s="43">
        <v>27.789117609999995</v>
      </c>
      <c r="K916" s="43">
        <f t="shared" si="14"/>
        <v>-0.11036639000000648</v>
      </c>
      <c r="L916" s="70"/>
    </row>
    <row r="917" spans="2:12" ht="14.25" x14ac:dyDescent="0.2">
      <c r="B917" s="33"/>
      <c r="C917" s="32"/>
      <c r="D917" s="64">
        <v>15</v>
      </c>
      <c r="E917" s="35" t="s">
        <v>291</v>
      </c>
      <c r="F917" s="65"/>
      <c r="G917" s="66"/>
      <c r="H917" s="67"/>
      <c r="I917" s="68">
        <v>15032.716184000001</v>
      </c>
      <c r="J917" s="68">
        <v>20303.882502850007</v>
      </c>
      <c r="K917" s="68">
        <f t="shared" si="14"/>
        <v>5271.1663188500061</v>
      </c>
      <c r="L917" s="70"/>
    </row>
    <row r="918" spans="2:12" ht="14.25" x14ac:dyDescent="0.2">
      <c r="B918" s="33"/>
      <c r="C918" s="32"/>
      <c r="D918" s="41"/>
      <c r="E918" s="41"/>
      <c r="F918" s="52" t="s">
        <v>2</v>
      </c>
      <c r="G918" s="57"/>
      <c r="H918" s="56"/>
      <c r="I918" s="34">
        <v>5226.1697379999996</v>
      </c>
      <c r="J918" s="34">
        <v>9846.5350050700017</v>
      </c>
      <c r="K918" s="34">
        <f t="shared" si="14"/>
        <v>4620.3652670700021</v>
      </c>
      <c r="L918" s="70"/>
    </row>
    <row r="919" spans="2:12" x14ac:dyDescent="0.2">
      <c r="B919" s="33"/>
      <c r="C919" s="32"/>
      <c r="D919" s="41"/>
      <c r="E919" s="41"/>
      <c r="F919" s="50"/>
      <c r="G919" s="54">
        <v>100</v>
      </c>
      <c r="H919" s="55" t="s">
        <v>1564</v>
      </c>
      <c r="I919" s="51">
        <v>39.106234999999998</v>
      </c>
      <c r="J919" s="43">
        <v>41.556896260000002</v>
      </c>
      <c r="K919" s="43">
        <f t="shared" si="14"/>
        <v>2.4506612600000039</v>
      </c>
      <c r="L919" s="70"/>
    </row>
    <row r="920" spans="2:12" x14ac:dyDescent="0.2">
      <c r="B920" s="33"/>
      <c r="C920" s="32"/>
      <c r="D920" s="41"/>
      <c r="E920" s="41"/>
      <c r="F920" s="50"/>
      <c r="G920" s="54">
        <v>110</v>
      </c>
      <c r="H920" s="55" t="s">
        <v>1497</v>
      </c>
      <c r="I920" s="51">
        <v>164.747265</v>
      </c>
      <c r="J920" s="43">
        <v>286.19229480999996</v>
      </c>
      <c r="K920" s="43">
        <f t="shared" si="14"/>
        <v>121.44502980999997</v>
      </c>
      <c r="L920" s="70"/>
    </row>
    <row r="921" spans="2:12" x14ac:dyDescent="0.2">
      <c r="B921" s="33"/>
      <c r="C921" s="32"/>
      <c r="D921" s="41"/>
      <c r="E921" s="41"/>
      <c r="F921" s="50"/>
      <c r="G921" s="54">
        <v>111</v>
      </c>
      <c r="H921" s="55" t="s">
        <v>1566</v>
      </c>
      <c r="I921" s="51">
        <v>12.594155000000001</v>
      </c>
      <c r="J921" s="43">
        <v>433.24679988999998</v>
      </c>
      <c r="K921" s="43">
        <f t="shared" si="14"/>
        <v>420.65264488999998</v>
      </c>
      <c r="L921" s="70"/>
    </row>
    <row r="922" spans="2:12" x14ac:dyDescent="0.2">
      <c r="B922" s="33"/>
      <c r="C922" s="32"/>
      <c r="D922" s="41"/>
      <c r="E922" s="41"/>
      <c r="F922" s="50"/>
      <c r="G922" s="54">
        <v>112</v>
      </c>
      <c r="H922" s="55" t="s">
        <v>1469</v>
      </c>
      <c r="I922" s="51">
        <v>14.851985000000001</v>
      </c>
      <c r="J922" s="43">
        <v>15.05680665</v>
      </c>
      <c r="K922" s="43">
        <f t="shared" si="14"/>
        <v>0.20482164999999952</v>
      </c>
      <c r="L922" s="70"/>
    </row>
    <row r="923" spans="2:12" x14ac:dyDescent="0.2">
      <c r="B923" s="33"/>
      <c r="C923" s="32"/>
      <c r="D923" s="41"/>
      <c r="E923" s="41"/>
      <c r="F923" s="50"/>
      <c r="G923" s="54">
        <v>113</v>
      </c>
      <c r="H923" s="55" t="s">
        <v>2054</v>
      </c>
      <c r="I923" s="51">
        <v>8.2607499999999998</v>
      </c>
      <c r="J923" s="43">
        <v>56.512326939999994</v>
      </c>
      <c r="K923" s="43">
        <f t="shared" si="14"/>
        <v>48.251576939999993</v>
      </c>
      <c r="L923" s="70"/>
    </row>
    <row r="924" spans="2:12" x14ac:dyDescent="0.2">
      <c r="B924" s="33"/>
      <c r="C924" s="32"/>
      <c r="D924" s="41"/>
      <c r="E924" s="41"/>
      <c r="F924" s="50"/>
      <c r="G924" s="54">
        <v>120</v>
      </c>
      <c r="H924" s="55" t="s">
        <v>2055</v>
      </c>
      <c r="I924" s="51">
        <v>23.875582999999999</v>
      </c>
      <c r="J924" s="43">
        <v>65.329734430000002</v>
      </c>
      <c r="K924" s="43">
        <f t="shared" si="14"/>
        <v>41.454151430000003</v>
      </c>
      <c r="L924" s="70"/>
    </row>
    <row r="925" spans="2:12" x14ac:dyDescent="0.2">
      <c r="B925" s="33"/>
      <c r="C925" s="32"/>
      <c r="D925" s="41"/>
      <c r="E925" s="41"/>
      <c r="F925" s="50"/>
      <c r="G925" s="54">
        <v>121</v>
      </c>
      <c r="H925" s="55" t="s">
        <v>2056</v>
      </c>
      <c r="I925" s="51">
        <v>2.9653230000000002</v>
      </c>
      <c r="J925" s="43">
        <v>4.5064189700000004</v>
      </c>
      <c r="K925" s="43">
        <f t="shared" si="14"/>
        <v>1.5410959700000002</v>
      </c>
      <c r="L925" s="70"/>
    </row>
    <row r="926" spans="2:12" x14ac:dyDescent="0.2">
      <c r="B926" s="33"/>
      <c r="C926" s="32"/>
      <c r="D926" s="41"/>
      <c r="E926" s="41"/>
      <c r="F926" s="50"/>
      <c r="G926" s="54">
        <v>122</v>
      </c>
      <c r="H926" s="55" t="s">
        <v>2057</v>
      </c>
      <c r="I926" s="51">
        <v>3.3933749999999998</v>
      </c>
      <c r="J926" s="43">
        <v>4.3758835400000002</v>
      </c>
      <c r="K926" s="43">
        <f t="shared" si="14"/>
        <v>0.98250854000000043</v>
      </c>
      <c r="L926" s="70"/>
    </row>
    <row r="927" spans="2:12" x14ac:dyDescent="0.2">
      <c r="B927" s="33"/>
      <c r="C927" s="32"/>
      <c r="D927" s="41"/>
      <c r="E927" s="41"/>
      <c r="F927" s="50"/>
      <c r="G927" s="54">
        <v>123</v>
      </c>
      <c r="H927" s="55" t="s">
        <v>2058</v>
      </c>
      <c r="I927" s="51">
        <v>3.2602600000000002</v>
      </c>
      <c r="J927" s="43">
        <v>4.45454493</v>
      </c>
      <c r="K927" s="43">
        <f t="shared" si="14"/>
        <v>1.1942849299999998</v>
      </c>
      <c r="L927" s="70"/>
    </row>
    <row r="928" spans="2:12" x14ac:dyDescent="0.2">
      <c r="B928" s="33"/>
      <c r="C928" s="32"/>
      <c r="D928" s="41"/>
      <c r="E928" s="41"/>
      <c r="F928" s="50"/>
      <c r="G928" s="54">
        <v>124</v>
      </c>
      <c r="H928" s="55" t="s">
        <v>2059</v>
      </c>
      <c r="I928" s="51">
        <v>3.1123850000000002</v>
      </c>
      <c r="J928" s="43">
        <v>3.7812310100000004</v>
      </c>
      <c r="K928" s="43">
        <f t="shared" si="14"/>
        <v>0.66884601000000021</v>
      </c>
      <c r="L928" s="70"/>
    </row>
    <row r="929" spans="2:12" x14ac:dyDescent="0.2">
      <c r="B929" s="33"/>
      <c r="C929" s="32"/>
      <c r="D929" s="41"/>
      <c r="E929" s="41"/>
      <c r="F929" s="50"/>
      <c r="G929" s="54">
        <v>125</v>
      </c>
      <c r="H929" s="55" t="s">
        <v>2060</v>
      </c>
      <c r="I929" s="51">
        <v>3.5243099999999998</v>
      </c>
      <c r="J929" s="43">
        <v>4.6994110099999995</v>
      </c>
      <c r="K929" s="43">
        <f t="shared" si="14"/>
        <v>1.1751010099999997</v>
      </c>
      <c r="L929" s="70"/>
    </row>
    <row r="930" spans="2:12" x14ac:dyDescent="0.2">
      <c r="B930" s="33"/>
      <c r="C930" s="32"/>
      <c r="D930" s="41"/>
      <c r="E930" s="41"/>
      <c r="F930" s="50"/>
      <c r="G930" s="54">
        <v>126</v>
      </c>
      <c r="H930" s="55" t="s">
        <v>2061</v>
      </c>
      <c r="I930" s="51">
        <v>3.1159829999999999</v>
      </c>
      <c r="J930" s="43">
        <v>3.7511921799999999</v>
      </c>
      <c r="K930" s="43">
        <f t="shared" si="14"/>
        <v>0.63520917999999993</v>
      </c>
      <c r="L930" s="70"/>
    </row>
    <row r="931" spans="2:12" x14ac:dyDescent="0.2">
      <c r="B931" s="33"/>
      <c r="C931" s="32"/>
      <c r="D931" s="41"/>
      <c r="E931" s="41"/>
      <c r="F931" s="50"/>
      <c r="G931" s="54">
        <v>127</v>
      </c>
      <c r="H931" s="55" t="s">
        <v>2062</v>
      </c>
      <c r="I931" s="51">
        <v>6.9336710000000004</v>
      </c>
      <c r="J931" s="43">
        <v>8.3902427199999998</v>
      </c>
      <c r="K931" s="43">
        <f t="shared" si="14"/>
        <v>1.4565717199999995</v>
      </c>
      <c r="L931" s="70"/>
    </row>
    <row r="932" spans="2:12" x14ac:dyDescent="0.2">
      <c r="B932" s="33"/>
      <c r="C932" s="32"/>
      <c r="D932" s="41"/>
      <c r="E932" s="41"/>
      <c r="F932" s="50"/>
      <c r="G932" s="54">
        <v>128</v>
      </c>
      <c r="H932" s="55" t="s">
        <v>2063</v>
      </c>
      <c r="I932" s="51">
        <v>4.3013450000000004</v>
      </c>
      <c r="J932" s="43">
        <v>5.7458192000000006</v>
      </c>
      <c r="K932" s="43">
        <f t="shared" si="14"/>
        <v>1.4444742000000002</v>
      </c>
      <c r="L932" s="70"/>
    </row>
    <row r="933" spans="2:12" x14ac:dyDescent="0.2">
      <c r="B933" s="33"/>
      <c r="C933" s="32"/>
      <c r="D933" s="41"/>
      <c r="E933" s="41"/>
      <c r="F933" s="50"/>
      <c r="G933" s="54">
        <v>129</v>
      </c>
      <c r="H933" s="55" t="s">
        <v>2064</v>
      </c>
      <c r="I933" s="51">
        <v>3.9429259999999999</v>
      </c>
      <c r="J933" s="43">
        <v>4.2514915499999999</v>
      </c>
      <c r="K933" s="43">
        <f t="shared" si="14"/>
        <v>0.30856554999999997</v>
      </c>
      <c r="L933" s="70"/>
    </row>
    <row r="934" spans="2:12" x14ac:dyDescent="0.2">
      <c r="B934" s="33"/>
      <c r="C934" s="32"/>
      <c r="D934" s="41"/>
      <c r="E934" s="41"/>
      <c r="F934" s="50"/>
      <c r="G934" s="54">
        <v>130</v>
      </c>
      <c r="H934" s="55" t="s">
        <v>2065</v>
      </c>
      <c r="I934" s="51">
        <v>3.2312690000000002</v>
      </c>
      <c r="J934" s="43">
        <v>4.4770352999999998</v>
      </c>
      <c r="K934" s="43">
        <f t="shared" si="14"/>
        <v>1.2457662999999997</v>
      </c>
      <c r="L934" s="70"/>
    </row>
    <row r="935" spans="2:12" x14ac:dyDescent="0.2">
      <c r="B935" s="33"/>
      <c r="C935" s="32"/>
      <c r="D935" s="41"/>
      <c r="E935" s="41"/>
      <c r="F935" s="50"/>
      <c r="G935" s="54">
        <v>131</v>
      </c>
      <c r="H935" s="55" t="s">
        <v>2066</v>
      </c>
      <c r="I935" s="51">
        <v>3.375508</v>
      </c>
      <c r="J935" s="43">
        <v>4.1267132200000001</v>
      </c>
      <c r="K935" s="43">
        <f t="shared" si="14"/>
        <v>0.75120522000000012</v>
      </c>
      <c r="L935" s="70"/>
    </row>
    <row r="936" spans="2:12" x14ac:dyDescent="0.2">
      <c r="B936" s="33"/>
      <c r="C936" s="32"/>
      <c r="D936" s="41"/>
      <c r="E936" s="41"/>
      <c r="F936" s="50"/>
      <c r="G936" s="54">
        <v>132</v>
      </c>
      <c r="H936" s="55" t="s">
        <v>2067</v>
      </c>
      <c r="I936" s="51">
        <v>4.537738</v>
      </c>
      <c r="J936" s="43">
        <v>20.279969019999999</v>
      </c>
      <c r="K936" s="43">
        <f t="shared" si="14"/>
        <v>15.742231019999998</v>
      </c>
      <c r="L936" s="70"/>
    </row>
    <row r="937" spans="2:12" x14ac:dyDescent="0.2">
      <c r="B937" s="33"/>
      <c r="C937" s="32"/>
      <c r="D937" s="41"/>
      <c r="E937" s="41"/>
      <c r="F937" s="50"/>
      <c r="G937" s="54">
        <v>133</v>
      </c>
      <c r="H937" s="55" t="s">
        <v>2068</v>
      </c>
      <c r="I937" s="51">
        <v>7.8057160000000003</v>
      </c>
      <c r="J937" s="43">
        <v>9.5367791999999998</v>
      </c>
      <c r="K937" s="43">
        <f t="shared" si="14"/>
        <v>1.7310631999999995</v>
      </c>
      <c r="L937" s="70"/>
    </row>
    <row r="938" spans="2:12" x14ac:dyDescent="0.2">
      <c r="B938" s="33"/>
      <c r="C938" s="32"/>
      <c r="D938" s="41"/>
      <c r="E938" s="41"/>
      <c r="F938" s="50"/>
      <c r="G938" s="54">
        <v>134</v>
      </c>
      <c r="H938" s="55" t="s">
        <v>2069</v>
      </c>
      <c r="I938" s="51">
        <v>5.6983350000000002</v>
      </c>
      <c r="J938" s="43">
        <v>6.6863591800000011</v>
      </c>
      <c r="K938" s="43">
        <f t="shared" si="14"/>
        <v>0.98802418000000092</v>
      </c>
      <c r="L938" s="70"/>
    </row>
    <row r="939" spans="2:12" x14ac:dyDescent="0.2">
      <c r="B939" s="33"/>
      <c r="C939" s="32"/>
      <c r="D939" s="41"/>
      <c r="E939" s="41"/>
      <c r="F939" s="50"/>
      <c r="G939" s="54">
        <v>135</v>
      </c>
      <c r="H939" s="55" t="s">
        <v>2070</v>
      </c>
      <c r="I939" s="51">
        <v>5.199624</v>
      </c>
      <c r="J939" s="43">
        <v>6.7477486999999998</v>
      </c>
      <c r="K939" s="43">
        <f t="shared" si="14"/>
        <v>1.5481246999999998</v>
      </c>
      <c r="L939" s="70"/>
    </row>
    <row r="940" spans="2:12" x14ac:dyDescent="0.2">
      <c r="B940" s="33"/>
      <c r="C940" s="32"/>
      <c r="D940" s="41"/>
      <c r="E940" s="41"/>
      <c r="F940" s="50"/>
      <c r="G940" s="54">
        <v>136</v>
      </c>
      <c r="H940" s="55" t="s">
        <v>2071</v>
      </c>
      <c r="I940" s="51">
        <v>6.4127549999999998</v>
      </c>
      <c r="J940" s="43">
        <v>8.642249409999998</v>
      </c>
      <c r="K940" s="43">
        <f t="shared" si="14"/>
        <v>2.2294944099999983</v>
      </c>
      <c r="L940" s="70"/>
    </row>
    <row r="941" spans="2:12" x14ac:dyDescent="0.2">
      <c r="B941" s="33"/>
      <c r="C941" s="32"/>
      <c r="D941" s="41"/>
      <c r="E941" s="41"/>
      <c r="F941" s="50"/>
      <c r="G941" s="54">
        <v>137</v>
      </c>
      <c r="H941" s="55" t="s">
        <v>2072</v>
      </c>
      <c r="I941" s="51">
        <v>4.4525139999999999</v>
      </c>
      <c r="J941" s="43">
        <v>5.5094134000000006</v>
      </c>
      <c r="K941" s="43">
        <f t="shared" si="14"/>
        <v>1.0568994000000007</v>
      </c>
      <c r="L941" s="70"/>
    </row>
    <row r="942" spans="2:12" x14ac:dyDescent="0.2">
      <c r="B942" s="33"/>
      <c r="C942" s="32"/>
      <c r="D942" s="41"/>
      <c r="E942" s="41"/>
      <c r="F942" s="50"/>
      <c r="G942" s="54">
        <v>138</v>
      </c>
      <c r="H942" s="55" t="s">
        <v>2073</v>
      </c>
      <c r="I942" s="51">
        <v>3.3166660000000001</v>
      </c>
      <c r="J942" s="43">
        <v>3.8543886000000005</v>
      </c>
      <c r="K942" s="43">
        <f t="shared" si="14"/>
        <v>0.53772260000000038</v>
      </c>
      <c r="L942" s="70"/>
    </row>
    <row r="943" spans="2:12" x14ac:dyDescent="0.2">
      <c r="B943" s="33"/>
      <c r="C943" s="32"/>
      <c r="D943" s="41"/>
      <c r="E943" s="41"/>
      <c r="F943" s="50"/>
      <c r="G943" s="54">
        <v>139</v>
      </c>
      <c r="H943" s="55" t="s">
        <v>2074</v>
      </c>
      <c r="I943" s="51">
        <v>3.6376930000000001</v>
      </c>
      <c r="J943" s="43">
        <v>5.2452008199999991</v>
      </c>
      <c r="K943" s="43">
        <f t="shared" si="14"/>
        <v>1.607507819999999</v>
      </c>
      <c r="L943" s="70"/>
    </row>
    <row r="944" spans="2:12" x14ac:dyDescent="0.2">
      <c r="B944" s="33"/>
      <c r="C944" s="32"/>
      <c r="D944" s="41"/>
      <c r="E944" s="41"/>
      <c r="F944" s="50"/>
      <c r="G944" s="54">
        <v>140</v>
      </c>
      <c r="H944" s="55" t="s">
        <v>2075</v>
      </c>
      <c r="I944" s="51">
        <v>10.914713000000001</v>
      </c>
      <c r="J944" s="43">
        <v>13.98294714</v>
      </c>
      <c r="K944" s="43">
        <f t="shared" si="14"/>
        <v>3.0682341399999995</v>
      </c>
      <c r="L944" s="70"/>
    </row>
    <row r="945" spans="2:12" x14ac:dyDescent="0.2">
      <c r="B945" s="33"/>
      <c r="C945" s="32"/>
      <c r="D945" s="41"/>
      <c r="E945" s="41"/>
      <c r="F945" s="50"/>
      <c r="G945" s="54">
        <v>141</v>
      </c>
      <c r="H945" s="55" t="s">
        <v>2076</v>
      </c>
      <c r="I945" s="51">
        <v>5.0439590000000001</v>
      </c>
      <c r="J945" s="43">
        <v>6.9286652699999998</v>
      </c>
      <c r="K945" s="43">
        <f t="shared" si="14"/>
        <v>1.8847062699999997</v>
      </c>
      <c r="L945" s="70"/>
    </row>
    <row r="946" spans="2:12" x14ac:dyDescent="0.2">
      <c r="B946" s="33"/>
      <c r="C946" s="32"/>
      <c r="D946" s="41"/>
      <c r="E946" s="41"/>
      <c r="F946" s="50"/>
      <c r="G946" s="54">
        <v>142</v>
      </c>
      <c r="H946" s="55" t="s">
        <v>2077</v>
      </c>
      <c r="I946" s="51">
        <v>4.2296019999999999</v>
      </c>
      <c r="J946" s="43">
        <v>7.3845961900000008</v>
      </c>
      <c r="K946" s="43">
        <f t="shared" si="14"/>
        <v>3.1549941900000009</v>
      </c>
      <c r="L946" s="70"/>
    </row>
    <row r="947" spans="2:12" x14ac:dyDescent="0.2">
      <c r="B947" s="33"/>
      <c r="C947" s="32"/>
      <c r="D947" s="41"/>
      <c r="E947" s="41"/>
      <c r="F947" s="50"/>
      <c r="G947" s="54">
        <v>143</v>
      </c>
      <c r="H947" s="55" t="s">
        <v>2078</v>
      </c>
      <c r="I947" s="51">
        <v>3.621524</v>
      </c>
      <c r="J947" s="43">
        <v>4.2984304</v>
      </c>
      <c r="K947" s="43">
        <f t="shared" si="14"/>
        <v>0.67690640000000002</v>
      </c>
      <c r="L947" s="70"/>
    </row>
    <row r="948" spans="2:12" x14ac:dyDescent="0.2">
      <c r="B948" s="33"/>
      <c r="C948" s="32"/>
      <c r="D948" s="41"/>
      <c r="E948" s="41"/>
      <c r="F948" s="50"/>
      <c r="G948" s="54">
        <v>144</v>
      </c>
      <c r="H948" s="55" t="s">
        <v>2079</v>
      </c>
      <c r="I948" s="51">
        <v>4.7823359999999999</v>
      </c>
      <c r="J948" s="43">
        <v>6.2032783899999986</v>
      </c>
      <c r="K948" s="43">
        <f t="shared" si="14"/>
        <v>1.4209423899999987</v>
      </c>
      <c r="L948" s="70"/>
    </row>
    <row r="949" spans="2:12" x14ac:dyDescent="0.2">
      <c r="B949" s="33"/>
      <c r="C949" s="32"/>
      <c r="D949" s="41"/>
      <c r="E949" s="41"/>
      <c r="F949" s="50"/>
      <c r="G949" s="54">
        <v>145</v>
      </c>
      <c r="H949" s="55" t="s">
        <v>2080</v>
      </c>
      <c r="I949" s="51">
        <v>5.76966</v>
      </c>
      <c r="J949" s="43">
        <v>6.9346322899999988</v>
      </c>
      <c r="K949" s="43">
        <f t="shared" si="14"/>
        <v>1.1649722899999988</v>
      </c>
      <c r="L949" s="70"/>
    </row>
    <row r="950" spans="2:12" x14ac:dyDescent="0.2">
      <c r="B950" s="33"/>
      <c r="C950" s="32"/>
      <c r="D950" s="41"/>
      <c r="E950" s="41"/>
      <c r="F950" s="50"/>
      <c r="G950" s="54">
        <v>146</v>
      </c>
      <c r="H950" s="55" t="s">
        <v>2081</v>
      </c>
      <c r="I950" s="51">
        <v>5.3563280000000004</v>
      </c>
      <c r="J950" s="43">
        <v>7.7670853800000001</v>
      </c>
      <c r="K950" s="43">
        <f t="shared" si="14"/>
        <v>2.4107573799999997</v>
      </c>
      <c r="L950" s="70"/>
    </row>
    <row r="951" spans="2:12" x14ac:dyDescent="0.2">
      <c r="B951" s="33"/>
      <c r="C951" s="32"/>
      <c r="D951" s="41"/>
      <c r="E951" s="41"/>
      <c r="F951" s="50"/>
      <c r="G951" s="54">
        <v>147</v>
      </c>
      <c r="H951" s="55" t="s">
        <v>2082</v>
      </c>
      <c r="I951" s="51">
        <v>3.516937</v>
      </c>
      <c r="J951" s="43">
        <v>4.6051522599999988</v>
      </c>
      <c r="K951" s="43">
        <f t="shared" si="14"/>
        <v>1.0882152599999988</v>
      </c>
      <c r="L951" s="70"/>
    </row>
    <row r="952" spans="2:12" x14ac:dyDescent="0.2">
      <c r="B952" s="33"/>
      <c r="C952" s="32"/>
      <c r="D952" s="41"/>
      <c r="E952" s="41"/>
      <c r="F952" s="50"/>
      <c r="G952" s="54">
        <v>148</v>
      </c>
      <c r="H952" s="55" t="s">
        <v>2083</v>
      </c>
      <c r="I952" s="51">
        <v>4.6473610000000001</v>
      </c>
      <c r="J952" s="43">
        <v>5.824918199999999</v>
      </c>
      <c r="K952" s="43">
        <f t="shared" si="14"/>
        <v>1.177557199999999</v>
      </c>
      <c r="L952" s="70"/>
    </row>
    <row r="953" spans="2:12" x14ac:dyDescent="0.2">
      <c r="B953" s="33"/>
      <c r="C953" s="32"/>
      <c r="D953" s="41"/>
      <c r="E953" s="41"/>
      <c r="F953" s="50"/>
      <c r="G953" s="54">
        <v>149</v>
      </c>
      <c r="H953" s="55" t="s">
        <v>2084</v>
      </c>
      <c r="I953" s="51">
        <v>3.378565</v>
      </c>
      <c r="J953" s="43">
        <v>4.42113785</v>
      </c>
      <c r="K953" s="43">
        <f t="shared" si="14"/>
        <v>1.04257285</v>
      </c>
      <c r="L953" s="70"/>
    </row>
    <row r="954" spans="2:12" x14ac:dyDescent="0.2">
      <c r="B954" s="33"/>
      <c r="C954" s="32"/>
      <c r="D954" s="41"/>
      <c r="E954" s="41"/>
      <c r="F954" s="50"/>
      <c r="G954" s="54">
        <v>150</v>
      </c>
      <c r="H954" s="55" t="s">
        <v>2085</v>
      </c>
      <c r="I954" s="51">
        <v>6.5223370000000003</v>
      </c>
      <c r="J954" s="43">
        <v>7.9691770799999997</v>
      </c>
      <c r="K954" s="43">
        <f t="shared" si="14"/>
        <v>1.4468400799999994</v>
      </c>
      <c r="L954" s="70"/>
    </row>
    <row r="955" spans="2:12" x14ac:dyDescent="0.2">
      <c r="B955" s="33"/>
      <c r="C955" s="32"/>
      <c r="D955" s="41"/>
      <c r="E955" s="41"/>
      <c r="F955" s="50"/>
      <c r="G955" s="54">
        <v>151</v>
      </c>
      <c r="H955" s="55" t="s">
        <v>2086</v>
      </c>
      <c r="I955" s="51">
        <v>5.3203860000000001</v>
      </c>
      <c r="J955" s="43">
        <v>7.1429108399999999</v>
      </c>
      <c r="K955" s="43">
        <f t="shared" si="14"/>
        <v>1.8225248399999998</v>
      </c>
      <c r="L955" s="70"/>
    </row>
    <row r="956" spans="2:12" x14ac:dyDescent="0.2">
      <c r="B956" s="33"/>
      <c r="C956" s="32"/>
      <c r="D956" s="41"/>
      <c r="E956" s="41"/>
      <c r="F956" s="50"/>
      <c r="G956" s="54">
        <v>152</v>
      </c>
      <c r="H956" s="55" t="s">
        <v>2087</v>
      </c>
      <c r="I956" s="51">
        <v>3.2037580000000001</v>
      </c>
      <c r="J956" s="43">
        <v>3.8763661300000001</v>
      </c>
      <c r="K956" s="43">
        <f t="shared" si="14"/>
        <v>0.67260812999999997</v>
      </c>
      <c r="L956" s="70"/>
    </row>
    <row r="957" spans="2:12" x14ac:dyDescent="0.2">
      <c r="B957" s="33"/>
      <c r="C957" s="32"/>
      <c r="D957" s="41"/>
      <c r="E957" s="41"/>
      <c r="F957" s="50"/>
      <c r="G957" s="54">
        <v>200</v>
      </c>
      <c r="H957" s="55" t="s">
        <v>2088</v>
      </c>
      <c r="I957" s="51">
        <v>21.256920999999998</v>
      </c>
      <c r="J957" s="43">
        <v>459.22868260000001</v>
      </c>
      <c r="K957" s="43">
        <f t="shared" si="14"/>
        <v>437.97176160000004</v>
      </c>
      <c r="L957" s="70"/>
    </row>
    <row r="958" spans="2:12" x14ac:dyDescent="0.2">
      <c r="B958" s="33"/>
      <c r="C958" s="32"/>
      <c r="D958" s="41"/>
      <c r="E958" s="41"/>
      <c r="F958" s="50"/>
      <c r="G958" s="54">
        <v>210</v>
      </c>
      <c r="H958" s="55" t="s">
        <v>2089</v>
      </c>
      <c r="I958" s="51">
        <v>31.653925999999998</v>
      </c>
      <c r="J958" s="43">
        <v>50.421889710000009</v>
      </c>
      <c r="K958" s="43">
        <f t="shared" si="14"/>
        <v>18.767963710000011</v>
      </c>
      <c r="L958" s="70"/>
    </row>
    <row r="959" spans="2:12" ht="25.5" x14ac:dyDescent="0.2">
      <c r="B959" s="33"/>
      <c r="C959" s="32"/>
      <c r="D959" s="41"/>
      <c r="E959" s="41"/>
      <c r="F959" s="50"/>
      <c r="G959" s="54">
        <v>213</v>
      </c>
      <c r="H959" s="55" t="s">
        <v>2090</v>
      </c>
      <c r="I959" s="51">
        <v>46.435670000000002</v>
      </c>
      <c r="J959" s="43">
        <v>232.98806698999999</v>
      </c>
      <c r="K959" s="43">
        <f t="shared" si="14"/>
        <v>186.55239698999998</v>
      </c>
      <c r="L959" s="70"/>
    </row>
    <row r="960" spans="2:12" ht="25.5" x14ac:dyDescent="0.2">
      <c r="B960" s="33"/>
      <c r="C960" s="32"/>
      <c r="D960" s="41"/>
      <c r="E960" s="41"/>
      <c r="F960" s="50"/>
      <c r="G960" s="54">
        <v>214</v>
      </c>
      <c r="H960" s="55" t="s">
        <v>2091</v>
      </c>
      <c r="I960" s="51">
        <v>148.931028</v>
      </c>
      <c r="J960" s="43">
        <v>160.70850093999999</v>
      </c>
      <c r="K960" s="43">
        <f t="shared" si="14"/>
        <v>11.777472939999996</v>
      </c>
      <c r="L960" s="70"/>
    </row>
    <row r="961" spans="2:12" x14ac:dyDescent="0.2">
      <c r="B961" s="33"/>
      <c r="C961" s="32"/>
      <c r="D961" s="41"/>
      <c r="E961" s="41"/>
      <c r="F961" s="50"/>
      <c r="G961" s="54">
        <v>215</v>
      </c>
      <c r="H961" s="55" t="s">
        <v>2092</v>
      </c>
      <c r="I961" s="51">
        <v>9.5782559999999997</v>
      </c>
      <c r="J961" s="43">
        <v>18.600072059999999</v>
      </c>
      <c r="K961" s="43">
        <f t="shared" si="14"/>
        <v>9.021816059999999</v>
      </c>
      <c r="L961" s="70"/>
    </row>
    <row r="962" spans="2:12" x14ac:dyDescent="0.2">
      <c r="B962" s="33"/>
      <c r="C962" s="32"/>
      <c r="D962" s="41"/>
      <c r="E962" s="41"/>
      <c r="F962" s="50"/>
      <c r="G962" s="54">
        <v>300</v>
      </c>
      <c r="H962" s="55" t="s">
        <v>2093</v>
      </c>
      <c r="I962" s="51">
        <v>19.365722000000002</v>
      </c>
      <c r="J962" s="43">
        <v>69.414993599999988</v>
      </c>
      <c r="K962" s="43">
        <f t="shared" ref="K962:K1025" si="15">+J962-I962</f>
        <v>50.049271599999983</v>
      </c>
      <c r="L962" s="70"/>
    </row>
    <row r="963" spans="2:12" x14ac:dyDescent="0.2">
      <c r="B963" s="33"/>
      <c r="C963" s="32"/>
      <c r="D963" s="41"/>
      <c r="E963" s="41"/>
      <c r="F963" s="50"/>
      <c r="G963" s="54">
        <v>310</v>
      </c>
      <c r="H963" s="55" t="s">
        <v>2094</v>
      </c>
      <c r="I963" s="51">
        <v>16.534915000000002</v>
      </c>
      <c r="J963" s="43">
        <v>34.902958240000004</v>
      </c>
      <c r="K963" s="43">
        <f t="shared" si="15"/>
        <v>18.368043240000002</v>
      </c>
      <c r="L963" s="70"/>
    </row>
    <row r="964" spans="2:12" x14ac:dyDescent="0.2">
      <c r="B964" s="33"/>
      <c r="C964" s="32"/>
      <c r="D964" s="41"/>
      <c r="E964" s="41"/>
      <c r="F964" s="50"/>
      <c r="G964" s="54">
        <v>312</v>
      </c>
      <c r="H964" s="55" t="s">
        <v>2095</v>
      </c>
      <c r="I964" s="51">
        <v>77.474987999999996</v>
      </c>
      <c r="J964" s="43">
        <v>78.869721290000001</v>
      </c>
      <c r="K964" s="43">
        <f t="shared" si="15"/>
        <v>1.3947332900000049</v>
      </c>
      <c r="L964" s="70"/>
    </row>
    <row r="965" spans="2:12" x14ac:dyDescent="0.2">
      <c r="B965" s="33"/>
      <c r="C965" s="32"/>
      <c r="D965" s="41"/>
      <c r="E965" s="41"/>
      <c r="F965" s="50"/>
      <c r="G965" s="54">
        <v>313</v>
      </c>
      <c r="H965" s="55" t="s">
        <v>2096</v>
      </c>
      <c r="I965" s="51">
        <v>270.37674900000002</v>
      </c>
      <c r="J965" s="43">
        <v>340.72748094999997</v>
      </c>
      <c r="K965" s="43">
        <f t="shared" si="15"/>
        <v>70.350731949999954</v>
      </c>
      <c r="L965" s="70"/>
    </row>
    <row r="966" spans="2:12" ht="25.5" x14ac:dyDescent="0.2">
      <c r="B966" s="33"/>
      <c r="C966" s="32"/>
      <c r="D966" s="41"/>
      <c r="E966" s="41"/>
      <c r="F966" s="50"/>
      <c r="G966" s="54">
        <v>320</v>
      </c>
      <c r="H966" s="55" t="s">
        <v>2097</v>
      </c>
      <c r="I966" s="51">
        <v>1.7745660000000001</v>
      </c>
      <c r="J966" s="43">
        <v>21.204261520000003</v>
      </c>
      <c r="K966" s="43">
        <f t="shared" si="15"/>
        <v>19.429695520000003</v>
      </c>
      <c r="L966" s="70"/>
    </row>
    <row r="967" spans="2:12" x14ac:dyDescent="0.2">
      <c r="B967" s="33"/>
      <c r="C967" s="32"/>
      <c r="D967" s="41"/>
      <c r="E967" s="41"/>
      <c r="F967" s="50"/>
      <c r="G967" s="54">
        <v>321</v>
      </c>
      <c r="H967" s="55" t="s">
        <v>2098</v>
      </c>
      <c r="I967" s="51">
        <v>2.5054729999999998</v>
      </c>
      <c r="J967" s="43">
        <v>2.5351020099999997</v>
      </c>
      <c r="K967" s="43">
        <f t="shared" si="15"/>
        <v>2.9629009999999845E-2</v>
      </c>
      <c r="L967" s="70"/>
    </row>
    <row r="968" spans="2:12" ht="25.5" x14ac:dyDescent="0.2">
      <c r="B968" s="33"/>
      <c r="C968" s="32"/>
      <c r="D968" s="41"/>
      <c r="E968" s="41"/>
      <c r="F968" s="50"/>
      <c r="G968" s="54">
        <v>322</v>
      </c>
      <c r="H968" s="55" t="s">
        <v>2099</v>
      </c>
      <c r="I968" s="51">
        <v>2.0163410000000002</v>
      </c>
      <c r="J968" s="43">
        <v>90.372129920000006</v>
      </c>
      <c r="K968" s="43">
        <f t="shared" si="15"/>
        <v>88.355788920000009</v>
      </c>
      <c r="L968" s="70"/>
    </row>
    <row r="969" spans="2:12" x14ac:dyDescent="0.2">
      <c r="B969" s="33"/>
      <c r="C969" s="32"/>
      <c r="D969" s="41"/>
      <c r="E969" s="41"/>
      <c r="F969" s="50"/>
      <c r="G969" s="54">
        <v>400</v>
      </c>
      <c r="H969" s="55" t="s">
        <v>1468</v>
      </c>
      <c r="I969" s="51">
        <v>18.507601999999999</v>
      </c>
      <c r="J969" s="43">
        <v>3733.62673589</v>
      </c>
      <c r="K969" s="43">
        <f t="shared" si="15"/>
        <v>3715.1191338899998</v>
      </c>
      <c r="L969" s="70"/>
    </row>
    <row r="970" spans="2:12" x14ac:dyDescent="0.2">
      <c r="B970" s="33"/>
      <c r="C970" s="32"/>
      <c r="D970" s="41"/>
      <c r="E970" s="41"/>
      <c r="F970" s="50"/>
      <c r="G970" s="54">
        <v>410</v>
      </c>
      <c r="H970" s="55" t="s">
        <v>2100</v>
      </c>
      <c r="I970" s="51">
        <v>21.848227999999999</v>
      </c>
      <c r="J970" s="43">
        <v>94.332228150000006</v>
      </c>
      <c r="K970" s="43">
        <f t="shared" si="15"/>
        <v>72.484000150000014</v>
      </c>
      <c r="L970" s="70"/>
    </row>
    <row r="971" spans="2:12" x14ac:dyDescent="0.2">
      <c r="B971" s="33"/>
      <c r="C971" s="32"/>
      <c r="D971" s="41"/>
      <c r="E971" s="41"/>
      <c r="F971" s="50"/>
      <c r="G971" s="54">
        <v>411</v>
      </c>
      <c r="H971" s="55" t="s">
        <v>1619</v>
      </c>
      <c r="I971" s="51">
        <v>10.796491</v>
      </c>
      <c r="J971" s="43">
        <v>12.847144739999999</v>
      </c>
      <c r="K971" s="43">
        <f t="shared" si="15"/>
        <v>2.0506537399999996</v>
      </c>
      <c r="L971" s="70"/>
    </row>
    <row r="972" spans="2:12" x14ac:dyDescent="0.2">
      <c r="B972" s="33"/>
      <c r="C972" s="32"/>
      <c r="D972" s="41"/>
      <c r="E972" s="41"/>
      <c r="F972" s="50"/>
      <c r="G972" s="54">
        <v>412</v>
      </c>
      <c r="H972" s="55" t="s">
        <v>1546</v>
      </c>
      <c r="I972" s="51">
        <v>26.736649</v>
      </c>
      <c r="J972" s="43">
        <v>41.800288849999994</v>
      </c>
      <c r="K972" s="43">
        <f t="shared" si="15"/>
        <v>15.063639849999994</v>
      </c>
      <c r="L972" s="70"/>
    </row>
    <row r="973" spans="2:12" x14ac:dyDescent="0.2">
      <c r="B973" s="33"/>
      <c r="C973" s="32"/>
      <c r="D973" s="41"/>
      <c r="E973" s="41"/>
      <c r="F973" s="50"/>
      <c r="G973" s="54">
        <v>413</v>
      </c>
      <c r="H973" s="55" t="s">
        <v>2101</v>
      </c>
      <c r="I973" s="51">
        <v>17.136989</v>
      </c>
      <c r="J973" s="43">
        <v>30.93895805</v>
      </c>
      <c r="K973" s="43">
        <f t="shared" si="15"/>
        <v>13.80196905</v>
      </c>
      <c r="L973" s="70"/>
    </row>
    <row r="974" spans="2:12" x14ac:dyDescent="0.2">
      <c r="B974" s="33"/>
      <c r="C974" s="32"/>
      <c r="D974" s="41"/>
      <c r="E974" s="41"/>
      <c r="F974" s="50"/>
      <c r="G974" s="54">
        <v>500</v>
      </c>
      <c r="H974" s="55" t="s">
        <v>2102</v>
      </c>
      <c r="I974" s="51">
        <v>30.494562999999999</v>
      </c>
      <c r="J974" s="43">
        <v>89.478189970000003</v>
      </c>
      <c r="K974" s="43">
        <f t="shared" si="15"/>
        <v>58.983626970000003</v>
      </c>
      <c r="L974" s="70"/>
    </row>
    <row r="975" spans="2:12" x14ac:dyDescent="0.2">
      <c r="B975" s="33"/>
      <c r="C975" s="32"/>
      <c r="D975" s="41"/>
      <c r="E975" s="41"/>
      <c r="F975" s="50"/>
      <c r="G975" s="54">
        <v>510</v>
      </c>
      <c r="H975" s="55" t="s">
        <v>2103</v>
      </c>
      <c r="I975" s="51">
        <v>3519.6539939999998</v>
      </c>
      <c r="J975" s="43">
        <v>2507.1237853400003</v>
      </c>
      <c r="K975" s="43">
        <f t="shared" si="15"/>
        <v>-1012.5302086599995</v>
      </c>
      <c r="L975" s="70"/>
    </row>
    <row r="976" spans="2:12" x14ac:dyDescent="0.2">
      <c r="B976" s="33"/>
      <c r="C976" s="32"/>
      <c r="D976" s="41"/>
      <c r="E976" s="41"/>
      <c r="F976" s="50"/>
      <c r="G976" s="54">
        <v>511</v>
      </c>
      <c r="H976" s="55" t="s">
        <v>2104</v>
      </c>
      <c r="I976" s="51">
        <v>156.181747</v>
      </c>
      <c r="J976" s="43">
        <v>129.92416593999999</v>
      </c>
      <c r="K976" s="43">
        <f t="shared" si="15"/>
        <v>-26.257581060000007</v>
      </c>
      <c r="L976" s="70"/>
    </row>
    <row r="977" spans="2:12" x14ac:dyDescent="0.2">
      <c r="B977" s="33"/>
      <c r="C977" s="32"/>
      <c r="D977" s="41"/>
      <c r="E977" s="41"/>
      <c r="F977" s="50"/>
      <c r="G977" s="54">
        <v>512</v>
      </c>
      <c r="H977" s="55" t="s">
        <v>2105</v>
      </c>
      <c r="I977" s="51">
        <v>360.98081200000001</v>
      </c>
      <c r="J977" s="43">
        <v>537.56901920000007</v>
      </c>
      <c r="K977" s="43">
        <f t="shared" si="15"/>
        <v>176.58820720000006</v>
      </c>
      <c r="L977" s="70"/>
    </row>
    <row r="978" spans="2:12" x14ac:dyDescent="0.2">
      <c r="B978" s="33"/>
      <c r="C978" s="32"/>
      <c r="D978" s="41"/>
      <c r="E978" s="41"/>
      <c r="F978" s="50"/>
      <c r="G978" s="54">
        <v>513</v>
      </c>
      <c r="H978" s="55" t="s">
        <v>2106</v>
      </c>
      <c r="I978" s="51">
        <v>3.967273</v>
      </c>
      <c r="J978" s="43">
        <v>4.6243807500000003</v>
      </c>
      <c r="K978" s="43">
        <f t="shared" si="15"/>
        <v>0.65710775000000021</v>
      </c>
      <c r="L978" s="70"/>
    </row>
    <row r="979" spans="2:12" ht="14.25" x14ac:dyDescent="0.2">
      <c r="B979" s="33"/>
      <c r="C979" s="32"/>
      <c r="D979" s="41"/>
      <c r="E979" s="41"/>
      <c r="F979" s="52" t="s">
        <v>44</v>
      </c>
      <c r="G979" s="57"/>
      <c r="H979" s="56"/>
      <c r="I979" s="34">
        <v>553.17376100000001</v>
      </c>
      <c r="J979" s="34">
        <v>598.27365191000024</v>
      </c>
      <c r="K979" s="34">
        <f t="shared" si="15"/>
        <v>45.099890910000227</v>
      </c>
      <c r="L979" s="70"/>
    </row>
    <row r="980" spans="2:12" x14ac:dyDescent="0.2">
      <c r="B980" s="33"/>
      <c r="C980" s="32"/>
      <c r="D980" s="41"/>
      <c r="E980" s="41"/>
      <c r="F980" s="50"/>
      <c r="G980" s="54" t="s">
        <v>85</v>
      </c>
      <c r="H980" s="55" t="s">
        <v>292</v>
      </c>
      <c r="I980" s="51">
        <v>553.17376100000001</v>
      </c>
      <c r="J980" s="43">
        <v>598.27365191000024</v>
      </c>
      <c r="K980" s="43">
        <f t="shared" si="15"/>
        <v>45.099890910000227</v>
      </c>
      <c r="L980" s="70"/>
    </row>
    <row r="981" spans="2:12" ht="14.25" x14ac:dyDescent="0.2">
      <c r="B981" s="33"/>
      <c r="C981" s="32"/>
      <c r="D981" s="41"/>
      <c r="E981" s="41"/>
      <c r="F981" s="52" t="s">
        <v>79</v>
      </c>
      <c r="G981" s="57"/>
      <c r="H981" s="56"/>
      <c r="I981" s="34">
        <v>9253.3726850000003</v>
      </c>
      <c r="J981" s="34">
        <v>9859.0738458700034</v>
      </c>
      <c r="K981" s="34">
        <f t="shared" si="15"/>
        <v>605.70116087000315</v>
      </c>
      <c r="L981" s="70"/>
    </row>
    <row r="982" spans="2:12" x14ac:dyDescent="0.2">
      <c r="B982" s="33"/>
      <c r="C982" s="32"/>
      <c r="D982" s="41"/>
      <c r="E982" s="41"/>
      <c r="F982" s="50"/>
      <c r="G982" s="54" t="s">
        <v>293</v>
      </c>
      <c r="H982" s="55" t="s">
        <v>294</v>
      </c>
      <c r="I982" s="51">
        <v>6328.9573620000001</v>
      </c>
      <c r="J982" s="43">
        <v>6163.8749826500025</v>
      </c>
      <c r="K982" s="43">
        <f t="shared" si="15"/>
        <v>-165.08237934999761</v>
      </c>
      <c r="L982" s="70"/>
    </row>
    <row r="983" spans="2:12" x14ac:dyDescent="0.2">
      <c r="B983" s="33"/>
      <c r="C983" s="32"/>
      <c r="D983" s="41"/>
      <c r="E983" s="41"/>
      <c r="F983" s="50"/>
      <c r="G983" s="54" t="s">
        <v>295</v>
      </c>
      <c r="H983" s="55" t="s">
        <v>296</v>
      </c>
      <c r="I983" s="51">
        <v>64.722470000000001</v>
      </c>
      <c r="J983" s="43">
        <v>80.722470000000001</v>
      </c>
      <c r="K983" s="43">
        <f t="shared" si="15"/>
        <v>16</v>
      </c>
      <c r="L983" s="70"/>
    </row>
    <row r="984" spans="2:12" x14ac:dyDescent="0.2">
      <c r="B984" s="33"/>
      <c r="C984" s="32"/>
      <c r="D984" s="41"/>
      <c r="E984" s="41"/>
      <c r="F984" s="50"/>
      <c r="G984" s="54" t="s">
        <v>297</v>
      </c>
      <c r="H984" s="55" t="s">
        <v>298</v>
      </c>
      <c r="I984" s="51">
        <v>735.86430600000006</v>
      </c>
      <c r="J984" s="43">
        <v>799.44264347000012</v>
      </c>
      <c r="K984" s="43">
        <f t="shared" si="15"/>
        <v>63.578337470000065</v>
      </c>
      <c r="L984" s="70"/>
    </row>
    <row r="985" spans="2:12" x14ac:dyDescent="0.2">
      <c r="B985" s="33"/>
      <c r="C985" s="32"/>
      <c r="D985" s="41"/>
      <c r="E985" s="41"/>
      <c r="F985" s="50"/>
      <c r="G985" s="54" t="s">
        <v>299</v>
      </c>
      <c r="H985" s="55" t="s">
        <v>300</v>
      </c>
      <c r="I985" s="51">
        <v>2123.8285470000001</v>
      </c>
      <c r="J985" s="43">
        <v>2815.03374975</v>
      </c>
      <c r="K985" s="43">
        <f t="shared" si="15"/>
        <v>691.2052027499999</v>
      </c>
      <c r="L985" s="70"/>
    </row>
    <row r="986" spans="2:12" ht="14.25" x14ac:dyDescent="0.2">
      <c r="B986" s="33"/>
      <c r="C986" s="32"/>
      <c r="D986" s="64">
        <v>16</v>
      </c>
      <c r="E986" s="35" t="s">
        <v>301</v>
      </c>
      <c r="F986" s="65"/>
      <c r="G986" s="66"/>
      <c r="H986" s="67"/>
      <c r="I986" s="68">
        <v>31521.046900000001</v>
      </c>
      <c r="J986" s="68">
        <v>33506.344651449872</v>
      </c>
      <c r="K986" s="68">
        <f t="shared" si="15"/>
        <v>1985.2977514498707</v>
      </c>
      <c r="L986" s="70"/>
    </row>
    <row r="987" spans="2:12" ht="14.25" x14ac:dyDescent="0.2">
      <c r="B987" s="33"/>
      <c r="C987" s="32"/>
      <c r="D987" s="41"/>
      <c r="E987" s="41"/>
      <c r="F987" s="52" t="s">
        <v>2</v>
      </c>
      <c r="G987" s="57"/>
      <c r="H987" s="56"/>
      <c r="I987" s="34">
        <v>2338.7895990000002</v>
      </c>
      <c r="J987" s="34">
        <v>2404.5154903700004</v>
      </c>
      <c r="K987" s="34">
        <f t="shared" si="15"/>
        <v>65.725891370000227</v>
      </c>
      <c r="L987" s="70"/>
    </row>
    <row r="988" spans="2:12" x14ac:dyDescent="0.2">
      <c r="B988" s="33"/>
      <c r="C988" s="32"/>
      <c r="D988" s="41"/>
      <c r="E988" s="41"/>
      <c r="F988" s="50"/>
      <c r="G988" s="54">
        <v>100</v>
      </c>
      <c r="H988" s="55" t="s">
        <v>1564</v>
      </c>
      <c r="I988" s="51">
        <v>32.230043999999999</v>
      </c>
      <c r="J988" s="43">
        <v>220.98323932000005</v>
      </c>
      <c r="K988" s="43">
        <f t="shared" si="15"/>
        <v>188.75319532000006</v>
      </c>
      <c r="L988" s="70"/>
    </row>
    <row r="989" spans="2:12" x14ac:dyDescent="0.2">
      <c r="B989" s="33"/>
      <c r="C989" s="32"/>
      <c r="D989" s="41"/>
      <c r="E989" s="41"/>
      <c r="F989" s="50"/>
      <c r="G989" s="54">
        <v>109</v>
      </c>
      <c r="H989" s="55" t="s">
        <v>2107</v>
      </c>
      <c r="I989" s="51">
        <v>116.643119</v>
      </c>
      <c r="J989" s="43">
        <v>110.25188688000001</v>
      </c>
      <c r="K989" s="43">
        <f t="shared" si="15"/>
        <v>-6.3912321199999838</v>
      </c>
      <c r="L989" s="70"/>
    </row>
    <row r="990" spans="2:12" x14ac:dyDescent="0.2">
      <c r="B990" s="33"/>
      <c r="C990" s="32"/>
      <c r="D990" s="41"/>
      <c r="E990" s="41"/>
      <c r="F990" s="50"/>
      <c r="G990" s="54">
        <v>111</v>
      </c>
      <c r="H990" s="55" t="s">
        <v>1489</v>
      </c>
      <c r="I990" s="51">
        <v>18.942786999999999</v>
      </c>
      <c r="J990" s="43">
        <v>31.056579360000004</v>
      </c>
      <c r="K990" s="43">
        <f t="shared" si="15"/>
        <v>12.113792360000005</v>
      </c>
      <c r="L990" s="70"/>
    </row>
    <row r="991" spans="2:12" x14ac:dyDescent="0.2">
      <c r="B991" s="33"/>
      <c r="C991" s="32"/>
      <c r="D991" s="41"/>
      <c r="E991" s="41"/>
      <c r="F991" s="50"/>
      <c r="G991" s="54">
        <v>112</v>
      </c>
      <c r="H991" s="55" t="s">
        <v>2108</v>
      </c>
      <c r="I991" s="51">
        <v>24.772165000000001</v>
      </c>
      <c r="J991" s="43">
        <v>24.54668676</v>
      </c>
      <c r="K991" s="43">
        <f t="shared" si="15"/>
        <v>-0.22547824000000105</v>
      </c>
      <c r="L991" s="70"/>
    </row>
    <row r="992" spans="2:12" x14ac:dyDescent="0.2">
      <c r="B992" s="33"/>
      <c r="C992" s="32"/>
      <c r="D992" s="41"/>
      <c r="E992" s="41"/>
      <c r="F992" s="50"/>
      <c r="G992" s="54">
        <v>113</v>
      </c>
      <c r="H992" s="55" t="s">
        <v>1469</v>
      </c>
      <c r="I992" s="51">
        <v>39.899366000000001</v>
      </c>
      <c r="J992" s="43">
        <v>38.460790849999995</v>
      </c>
      <c r="K992" s="43">
        <f t="shared" si="15"/>
        <v>-1.4385751500000055</v>
      </c>
      <c r="L992" s="70"/>
    </row>
    <row r="993" spans="2:12" x14ac:dyDescent="0.2">
      <c r="B993" s="33"/>
      <c r="C993" s="32"/>
      <c r="D993" s="41"/>
      <c r="E993" s="41"/>
      <c r="F993" s="50"/>
      <c r="G993" s="54">
        <v>114</v>
      </c>
      <c r="H993" s="55" t="s">
        <v>2109</v>
      </c>
      <c r="I993" s="51">
        <v>21.701456</v>
      </c>
      <c r="J993" s="43">
        <v>12.554855939999999</v>
      </c>
      <c r="K993" s="43">
        <f t="shared" si="15"/>
        <v>-9.1466000600000008</v>
      </c>
      <c r="L993" s="70"/>
    </row>
    <row r="994" spans="2:12" x14ac:dyDescent="0.2">
      <c r="B994" s="33"/>
      <c r="C994" s="32"/>
      <c r="D994" s="41"/>
      <c r="E994" s="41"/>
      <c r="F994" s="50"/>
      <c r="G994" s="54">
        <v>115</v>
      </c>
      <c r="H994" s="55" t="s">
        <v>2110</v>
      </c>
      <c r="I994" s="51">
        <v>25.23329</v>
      </c>
      <c r="J994" s="43">
        <v>14.424408499999998</v>
      </c>
      <c r="K994" s="43">
        <f t="shared" si="15"/>
        <v>-10.808881500000002</v>
      </c>
      <c r="L994" s="70"/>
    </row>
    <row r="995" spans="2:12" x14ac:dyDescent="0.2">
      <c r="B995" s="33"/>
      <c r="C995" s="32"/>
      <c r="D995" s="41"/>
      <c r="E995" s="41"/>
      <c r="F995" s="50"/>
      <c r="G995" s="54">
        <v>116</v>
      </c>
      <c r="H995" s="55" t="s">
        <v>2111</v>
      </c>
      <c r="I995" s="51">
        <v>28.226983000000001</v>
      </c>
      <c r="J995" s="43">
        <v>25.85675239</v>
      </c>
      <c r="K995" s="43">
        <f t="shared" si="15"/>
        <v>-2.3702306100000001</v>
      </c>
      <c r="L995" s="70"/>
    </row>
    <row r="996" spans="2:12" x14ac:dyDescent="0.2">
      <c r="B996" s="33"/>
      <c r="C996" s="32"/>
      <c r="D996" s="41"/>
      <c r="E996" s="41"/>
      <c r="F996" s="50"/>
      <c r="G996" s="54">
        <v>119</v>
      </c>
      <c r="H996" s="55" t="s">
        <v>2112</v>
      </c>
      <c r="I996" s="51">
        <v>8.2054139999999993</v>
      </c>
      <c r="J996" s="43">
        <v>8.2105630600000001</v>
      </c>
      <c r="K996" s="43">
        <f t="shared" si="15"/>
        <v>5.1490600000008158E-3</v>
      </c>
      <c r="L996" s="70"/>
    </row>
    <row r="997" spans="2:12" x14ac:dyDescent="0.2">
      <c r="B997" s="33"/>
      <c r="C997" s="32"/>
      <c r="D997" s="41"/>
      <c r="E997" s="41"/>
      <c r="F997" s="50"/>
      <c r="G997" s="54">
        <v>121</v>
      </c>
      <c r="H997" s="55" t="s">
        <v>2113</v>
      </c>
      <c r="I997" s="51">
        <v>9.9193250000000006</v>
      </c>
      <c r="J997" s="43">
        <v>18.884381700000002</v>
      </c>
      <c r="K997" s="43">
        <f t="shared" si="15"/>
        <v>8.9650567000000017</v>
      </c>
      <c r="L997" s="70"/>
    </row>
    <row r="998" spans="2:12" x14ac:dyDescent="0.2">
      <c r="B998" s="33"/>
      <c r="C998" s="32"/>
      <c r="D998" s="41"/>
      <c r="E998" s="41"/>
      <c r="F998" s="50"/>
      <c r="G998" s="54">
        <v>122</v>
      </c>
      <c r="H998" s="55" t="s">
        <v>2114</v>
      </c>
      <c r="I998" s="51">
        <v>15.582746999999999</v>
      </c>
      <c r="J998" s="43">
        <v>24.928983370000001</v>
      </c>
      <c r="K998" s="43">
        <f t="shared" si="15"/>
        <v>9.3462363700000015</v>
      </c>
      <c r="L998" s="70"/>
    </row>
    <row r="999" spans="2:12" x14ac:dyDescent="0.2">
      <c r="B999" s="33"/>
      <c r="C999" s="32"/>
      <c r="D999" s="41"/>
      <c r="E999" s="41"/>
      <c r="F999" s="50"/>
      <c r="G999" s="54">
        <v>123</v>
      </c>
      <c r="H999" s="55" t="s">
        <v>2115</v>
      </c>
      <c r="I999" s="51">
        <v>13.193213</v>
      </c>
      <c r="J999" s="43">
        <v>31.657997450000003</v>
      </c>
      <c r="K999" s="43">
        <f t="shared" si="15"/>
        <v>18.464784450000003</v>
      </c>
      <c r="L999" s="70"/>
    </row>
    <row r="1000" spans="2:12" x14ac:dyDescent="0.2">
      <c r="B1000" s="33"/>
      <c r="C1000" s="32"/>
      <c r="D1000" s="41"/>
      <c r="E1000" s="41"/>
      <c r="F1000" s="50"/>
      <c r="G1000" s="54">
        <v>124</v>
      </c>
      <c r="H1000" s="55" t="s">
        <v>2116</v>
      </c>
      <c r="I1000" s="51">
        <v>15.254320999999999</v>
      </c>
      <c r="J1000" s="43">
        <v>19.777702699999999</v>
      </c>
      <c r="K1000" s="43">
        <f t="shared" si="15"/>
        <v>4.5233816999999998</v>
      </c>
      <c r="L1000" s="70"/>
    </row>
    <row r="1001" spans="2:12" x14ac:dyDescent="0.2">
      <c r="B1001" s="33"/>
      <c r="C1001" s="32"/>
      <c r="D1001" s="41"/>
      <c r="E1001" s="41"/>
      <c r="F1001" s="50"/>
      <c r="G1001" s="54">
        <v>125</v>
      </c>
      <c r="H1001" s="55" t="s">
        <v>2117</v>
      </c>
      <c r="I1001" s="51">
        <v>12.367546000000001</v>
      </c>
      <c r="J1001" s="43">
        <v>22.781895460000001</v>
      </c>
      <c r="K1001" s="43">
        <f t="shared" si="15"/>
        <v>10.41434946</v>
      </c>
      <c r="L1001" s="70"/>
    </row>
    <row r="1002" spans="2:12" x14ac:dyDescent="0.2">
      <c r="B1002" s="33"/>
      <c r="C1002" s="32"/>
      <c r="D1002" s="41"/>
      <c r="E1002" s="41"/>
      <c r="F1002" s="50"/>
      <c r="G1002" s="54">
        <v>126</v>
      </c>
      <c r="H1002" s="55" t="s">
        <v>2118</v>
      </c>
      <c r="I1002" s="51">
        <v>10.662817</v>
      </c>
      <c r="J1002" s="43">
        <v>12.757871290000001</v>
      </c>
      <c r="K1002" s="43">
        <f t="shared" si="15"/>
        <v>2.0950542900000002</v>
      </c>
      <c r="L1002" s="70"/>
    </row>
    <row r="1003" spans="2:12" x14ac:dyDescent="0.2">
      <c r="B1003" s="33"/>
      <c r="C1003" s="32"/>
      <c r="D1003" s="41"/>
      <c r="E1003" s="41"/>
      <c r="F1003" s="50"/>
      <c r="G1003" s="54">
        <v>127</v>
      </c>
      <c r="H1003" s="55" t="s">
        <v>2119</v>
      </c>
      <c r="I1003" s="51">
        <v>17.332457000000002</v>
      </c>
      <c r="J1003" s="43">
        <v>39.13449632999999</v>
      </c>
      <c r="K1003" s="43">
        <f t="shared" si="15"/>
        <v>21.802039329999989</v>
      </c>
      <c r="L1003" s="70"/>
    </row>
    <row r="1004" spans="2:12" x14ac:dyDescent="0.2">
      <c r="B1004" s="33"/>
      <c r="C1004" s="32"/>
      <c r="D1004" s="41"/>
      <c r="E1004" s="41"/>
      <c r="F1004" s="50"/>
      <c r="G1004" s="54">
        <v>128</v>
      </c>
      <c r="H1004" s="55" t="s">
        <v>2120</v>
      </c>
      <c r="I1004" s="51">
        <v>14.186952</v>
      </c>
      <c r="J1004" s="43">
        <v>28.34360135</v>
      </c>
      <c r="K1004" s="43">
        <f t="shared" si="15"/>
        <v>14.15664935</v>
      </c>
      <c r="L1004" s="70"/>
    </row>
    <row r="1005" spans="2:12" x14ac:dyDescent="0.2">
      <c r="B1005" s="33"/>
      <c r="C1005" s="32"/>
      <c r="D1005" s="41"/>
      <c r="E1005" s="41"/>
      <c r="F1005" s="50"/>
      <c r="G1005" s="54">
        <v>130</v>
      </c>
      <c r="H1005" s="55" t="s">
        <v>2121</v>
      </c>
      <c r="I1005" s="51">
        <v>18.820556</v>
      </c>
      <c r="J1005" s="43">
        <v>31.010588130000006</v>
      </c>
      <c r="K1005" s="43">
        <f t="shared" si="15"/>
        <v>12.190032130000006</v>
      </c>
      <c r="L1005" s="70"/>
    </row>
    <row r="1006" spans="2:12" x14ac:dyDescent="0.2">
      <c r="B1006" s="33"/>
      <c r="C1006" s="32"/>
      <c r="D1006" s="41"/>
      <c r="E1006" s="41"/>
      <c r="F1006" s="50"/>
      <c r="G1006" s="54">
        <v>131</v>
      </c>
      <c r="H1006" s="55" t="s">
        <v>2122</v>
      </c>
      <c r="I1006" s="51">
        <v>9.3358539999999994</v>
      </c>
      <c r="J1006" s="43">
        <v>20.252370940000002</v>
      </c>
      <c r="K1006" s="43">
        <f t="shared" si="15"/>
        <v>10.916516940000003</v>
      </c>
      <c r="L1006" s="70"/>
    </row>
    <row r="1007" spans="2:12" x14ac:dyDescent="0.2">
      <c r="B1007" s="33"/>
      <c r="C1007" s="32"/>
      <c r="D1007" s="41"/>
      <c r="E1007" s="41"/>
      <c r="F1007" s="50"/>
      <c r="G1007" s="54">
        <v>132</v>
      </c>
      <c r="H1007" s="55" t="s">
        <v>2123</v>
      </c>
      <c r="I1007" s="51">
        <v>31.064395999999999</v>
      </c>
      <c r="J1007" s="43">
        <v>42.286197829999999</v>
      </c>
      <c r="K1007" s="43">
        <f t="shared" si="15"/>
        <v>11.22180183</v>
      </c>
      <c r="L1007" s="70"/>
    </row>
    <row r="1008" spans="2:12" x14ac:dyDescent="0.2">
      <c r="B1008" s="33"/>
      <c r="C1008" s="32"/>
      <c r="D1008" s="41"/>
      <c r="E1008" s="41"/>
      <c r="F1008" s="50"/>
      <c r="G1008" s="54">
        <v>133</v>
      </c>
      <c r="H1008" s="55" t="s">
        <v>2124</v>
      </c>
      <c r="I1008" s="51">
        <v>9.025639</v>
      </c>
      <c r="J1008" s="43">
        <v>25.750254340000005</v>
      </c>
      <c r="K1008" s="43">
        <f t="shared" si="15"/>
        <v>16.724615340000007</v>
      </c>
      <c r="L1008" s="70"/>
    </row>
    <row r="1009" spans="2:12" x14ac:dyDescent="0.2">
      <c r="B1009" s="33"/>
      <c r="C1009" s="32"/>
      <c r="D1009" s="41"/>
      <c r="E1009" s="41"/>
      <c r="F1009" s="50"/>
      <c r="G1009" s="54">
        <v>134</v>
      </c>
      <c r="H1009" s="55" t="s">
        <v>2125</v>
      </c>
      <c r="I1009" s="51">
        <v>18.792241000000001</v>
      </c>
      <c r="J1009" s="43">
        <v>34.688359070000011</v>
      </c>
      <c r="K1009" s="43">
        <f t="shared" si="15"/>
        <v>15.896118070000011</v>
      </c>
      <c r="L1009" s="70"/>
    </row>
    <row r="1010" spans="2:12" x14ac:dyDescent="0.2">
      <c r="B1010" s="33"/>
      <c r="C1010" s="32"/>
      <c r="D1010" s="41"/>
      <c r="E1010" s="41"/>
      <c r="F1010" s="50"/>
      <c r="G1010" s="54">
        <v>135</v>
      </c>
      <c r="H1010" s="55" t="s">
        <v>2126</v>
      </c>
      <c r="I1010" s="51">
        <v>17.880455000000001</v>
      </c>
      <c r="J1010" s="43">
        <v>48.368758450000001</v>
      </c>
      <c r="K1010" s="43">
        <f t="shared" si="15"/>
        <v>30.48830345</v>
      </c>
      <c r="L1010" s="70"/>
    </row>
    <row r="1011" spans="2:12" x14ac:dyDescent="0.2">
      <c r="B1011" s="33"/>
      <c r="C1011" s="32"/>
      <c r="D1011" s="41"/>
      <c r="E1011" s="41"/>
      <c r="F1011" s="50"/>
      <c r="G1011" s="54">
        <v>136</v>
      </c>
      <c r="H1011" s="55" t="s">
        <v>2127</v>
      </c>
      <c r="I1011" s="51">
        <v>20.429570999999999</v>
      </c>
      <c r="J1011" s="43">
        <v>24.874511609999995</v>
      </c>
      <c r="K1011" s="43">
        <f t="shared" si="15"/>
        <v>4.4449406099999962</v>
      </c>
      <c r="L1011" s="70"/>
    </row>
    <row r="1012" spans="2:12" x14ac:dyDescent="0.2">
      <c r="B1012" s="33"/>
      <c r="C1012" s="32"/>
      <c r="D1012" s="41"/>
      <c r="E1012" s="41"/>
      <c r="F1012" s="50"/>
      <c r="G1012" s="54">
        <v>137</v>
      </c>
      <c r="H1012" s="55" t="s">
        <v>2128</v>
      </c>
      <c r="I1012" s="51">
        <v>9.8998530000000002</v>
      </c>
      <c r="J1012" s="43">
        <v>14.998144050000006</v>
      </c>
      <c r="K1012" s="43">
        <f t="shared" si="15"/>
        <v>5.0982910500000056</v>
      </c>
      <c r="L1012" s="70"/>
    </row>
    <row r="1013" spans="2:12" x14ac:dyDescent="0.2">
      <c r="B1013" s="33"/>
      <c r="C1013" s="32"/>
      <c r="D1013" s="41"/>
      <c r="E1013" s="41"/>
      <c r="F1013" s="50"/>
      <c r="G1013" s="54">
        <v>138</v>
      </c>
      <c r="H1013" s="55" t="s">
        <v>2129</v>
      </c>
      <c r="I1013" s="51">
        <v>14.375413999999999</v>
      </c>
      <c r="J1013" s="43">
        <v>27.642141630000001</v>
      </c>
      <c r="K1013" s="43">
        <f t="shared" si="15"/>
        <v>13.266727630000002</v>
      </c>
      <c r="L1013" s="70"/>
    </row>
    <row r="1014" spans="2:12" x14ac:dyDescent="0.2">
      <c r="B1014" s="33"/>
      <c r="C1014" s="32"/>
      <c r="D1014" s="41"/>
      <c r="E1014" s="41"/>
      <c r="F1014" s="50"/>
      <c r="G1014" s="54">
        <v>139</v>
      </c>
      <c r="H1014" s="55" t="s">
        <v>2130</v>
      </c>
      <c r="I1014" s="51">
        <v>10.618791</v>
      </c>
      <c r="J1014" s="43">
        <v>23.261309000000001</v>
      </c>
      <c r="K1014" s="43">
        <f t="shared" si="15"/>
        <v>12.642518000000001</v>
      </c>
      <c r="L1014" s="70"/>
    </row>
    <row r="1015" spans="2:12" x14ac:dyDescent="0.2">
      <c r="B1015" s="33"/>
      <c r="C1015" s="32"/>
      <c r="D1015" s="41"/>
      <c r="E1015" s="41"/>
      <c r="F1015" s="50"/>
      <c r="G1015" s="54">
        <v>140</v>
      </c>
      <c r="H1015" s="55" t="s">
        <v>2131</v>
      </c>
      <c r="I1015" s="51">
        <v>17.136448999999999</v>
      </c>
      <c r="J1015" s="43">
        <v>51.986248359999998</v>
      </c>
      <c r="K1015" s="43">
        <f t="shared" si="15"/>
        <v>34.849799359999999</v>
      </c>
      <c r="L1015" s="70"/>
    </row>
    <row r="1016" spans="2:12" x14ac:dyDescent="0.2">
      <c r="B1016" s="33"/>
      <c r="C1016" s="32"/>
      <c r="D1016" s="41"/>
      <c r="E1016" s="41"/>
      <c r="F1016" s="50"/>
      <c r="G1016" s="54">
        <v>141</v>
      </c>
      <c r="H1016" s="55" t="s">
        <v>2132</v>
      </c>
      <c r="I1016" s="51">
        <v>11.478826</v>
      </c>
      <c r="J1016" s="43">
        <v>21.163885219999997</v>
      </c>
      <c r="K1016" s="43">
        <f t="shared" si="15"/>
        <v>9.6850592199999976</v>
      </c>
      <c r="L1016" s="70"/>
    </row>
    <row r="1017" spans="2:12" x14ac:dyDescent="0.2">
      <c r="B1017" s="33"/>
      <c r="C1017" s="32"/>
      <c r="D1017" s="41"/>
      <c r="E1017" s="41"/>
      <c r="F1017" s="50"/>
      <c r="G1017" s="54">
        <v>142</v>
      </c>
      <c r="H1017" s="55" t="s">
        <v>2133</v>
      </c>
      <c r="I1017" s="51">
        <v>10.401623000000001</v>
      </c>
      <c r="J1017" s="43">
        <v>17.337540130000004</v>
      </c>
      <c r="K1017" s="43">
        <f t="shared" si="15"/>
        <v>6.9359171300000035</v>
      </c>
      <c r="L1017" s="70"/>
    </row>
    <row r="1018" spans="2:12" x14ac:dyDescent="0.2">
      <c r="B1018" s="33"/>
      <c r="C1018" s="32"/>
      <c r="D1018" s="41"/>
      <c r="E1018" s="41"/>
      <c r="F1018" s="50"/>
      <c r="G1018" s="54">
        <v>143</v>
      </c>
      <c r="H1018" s="55" t="s">
        <v>2134</v>
      </c>
      <c r="I1018" s="51">
        <v>14.292275</v>
      </c>
      <c r="J1018" s="43">
        <v>18.943641519999996</v>
      </c>
      <c r="K1018" s="43">
        <f t="shared" si="15"/>
        <v>4.6513665199999963</v>
      </c>
      <c r="L1018" s="70"/>
    </row>
    <row r="1019" spans="2:12" x14ac:dyDescent="0.2">
      <c r="B1019" s="33"/>
      <c r="C1019" s="32"/>
      <c r="D1019" s="41"/>
      <c r="E1019" s="41"/>
      <c r="F1019" s="50"/>
      <c r="G1019" s="54">
        <v>144</v>
      </c>
      <c r="H1019" s="55" t="s">
        <v>2135</v>
      </c>
      <c r="I1019" s="51">
        <v>10.908581999999999</v>
      </c>
      <c r="J1019" s="43">
        <v>25.612536850000001</v>
      </c>
      <c r="K1019" s="43">
        <f t="shared" si="15"/>
        <v>14.703954850000002</v>
      </c>
      <c r="L1019" s="70"/>
    </row>
    <row r="1020" spans="2:12" x14ac:dyDescent="0.2">
      <c r="B1020" s="33"/>
      <c r="C1020" s="32"/>
      <c r="D1020" s="41"/>
      <c r="E1020" s="41"/>
      <c r="F1020" s="50"/>
      <c r="G1020" s="54">
        <v>145</v>
      </c>
      <c r="H1020" s="55" t="s">
        <v>2136</v>
      </c>
      <c r="I1020" s="51">
        <v>13.860882999999999</v>
      </c>
      <c r="J1020" s="43">
        <v>27.705090869999996</v>
      </c>
      <c r="K1020" s="43">
        <f t="shared" si="15"/>
        <v>13.844207869999996</v>
      </c>
      <c r="L1020" s="70"/>
    </row>
    <row r="1021" spans="2:12" x14ac:dyDescent="0.2">
      <c r="B1021" s="33"/>
      <c r="C1021" s="32"/>
      <c r="D1021" s="41"/>
      <c r="E1021" s="41"/>
      <c r="F1021" s="50"/>
      <c r="G1021" s="54">
        <v>146</v>
      </c>
      <c r="H1021" s="55" t="s">
        <v>2137</v>
      </c>
      <c r="I1021" s="51">
        <v>12.054598</v>
      </c>
      <c r="J1021" s="43">
        <v>22.181605449999999</v>
      </c>
      <c r="K1021" s="43">
        <f t="shared" si="15"/>
        <v>10.127007449999999</v>
      </c>
      <c r="L1021" s="70"/>
    </row>
    <row r="1022" spans="2:12" x14ac:dyDescent="0.2">
      <c r="B1022" s="33"/>
      <c r="C1022" s="32"/>
      <c r="D1022" s="41"/>
      <c r="E1022" s="41"/>
      <c r="F1022" s="50"/>
      <c r="G1022" s="54">
        <v>147</v>
      </c>
      <c r="H1022" s="55" t="s">
        <v>2138</v>
      </c>
      <c r="I1022" s="51">
        <v>10.10148</v>
      </c>
      <c r="J1022" s="43">
        <v>20.67833846000001</v>
      </c>
      <c r="K1022" s="43">
        <f t="shared" si="15"/>
        <v>10.576858460000009</v>
      </c>
      <c r="L1022" s="70"/>
    </row>
    <row r="1023" spans="2:12" x14ac:dyDescent="0.2">
      <c r="B1023" s="33"/>
      <c r="C1023" s="32"/>
      <c r="D1023" s="41"/>
      <c r="E1023" s="41"/>
      <c r="F1023" s="50"/>
      <c r="G1023" s="54">
        <v>148</v>
      </c>
      <c r="H1023" s="55" t="s">
        <v>2139</v>
      </c>
      <c r="I1023" s="51">
        <v>17.433043000000001</v>
      </c>
      <c r="J1023" s="43">
        <v>27.10569538</v>
      </c>
      <c r="K1023" s="43">
        <f t="shared" si="15"/>
        <v>9.6726523799999988</v>
      </c>
      <c r="L1023" s="70"/>
    </row>
    <row r="1024" spans="2:12" x14ac:dyDescent="0.2">
      <c r="B1024" s="33"/>
      <c r="C1024" s="32"/>
      <c r="D1024" s="41"/>
      <c r="E1024" s="41"/>
      <c r="F1024" s="50"/>
      <c r="G1024" s="54">
        <v>149</v>
      </c>
      <c r="H1024" s="55" t="s">
        <v>2140</v>
      </c>
      <c r="I1024" s="51">
        <v>9.4175120000000003</v>
      </c>
      <c r="J1024" s="43">
        <v>12.435179460000002</v>
      </c>
      <c r="K1024" s="43">
        <f t="shared" si="15"/>
        <v>3.017667460000002</v>
      </c>
      <c r="L1024" s="70"/>
    </row>
    <row r="1025" spans="2:12" x14ac:dyDescent="0.2">
      <c r="B1025" s="33"/>
      <c r="C1025" s="32"/>
      <c r="D1025" s="41"/>
      <c r="E1025" s="41"/>
      <c r="F1025" s="50"/>
      <c r="G1025" s="54">
        <v>150</v>
      </c>
      <c r="H1025" s="55" t="s">
        <v>2141</v>
      </c>
      <c r="I1025" s="51">
        <v>24.953855000000001</v>
      </c>
      <c r="J1025" s="43">
        <v>33.32089152999999</v>
      </c>
      <c r="K1025" s="43">
        <f t="shared" si="15"/>
        <v>8.3670365299999894</v>
      </c>
      <c r="L1025" s="70"/>
    </row>
    <row r="1026" spans="2:12" x14ac:dyDescent="0.2">
      <c r="B1026" s="33"/>
      <c r="C1026" s="32"/>
      <c r="D1026" s="41"/>
      <c r="E1026" s="41"/>
      <c r="F1026" s="50"/>
      <c r="G1026" s="54">
        <v>151</v>
      </c>
      <c r="H1026" s="55" t="s">
        <v>2142</v>
      </c>
      <c r="I1026" s="51">
        <v>13.098625</v>
      </c>
      <c r="J1026" s="43">
        <v>21.052155880000004</v>
      </c>
      <c r="K1026" s="43">
        <f t="shared" ref="K1026:K1089" si="16">+J1026-I1026</f>
        <v>7.9535308800000042</v>
      </c>
      <c r="L1026" s="70"/>
    </row>
    <row r="1027" spans="2:12" x14ac:dyDescent="0.2">
      <c r="B1027" s="33"/>
      <c r="C1027" s="32"/>
      <c r="D1027" s="41"/>
      <c r="E1027" s="41"/>
      <c r="F1027" s="50"/>
      <c r="G1027" s="54">
        <v>152</v>
      </c>
      <c r="H1027" s="55" t="s">
        <v>2143</v>
      </c>
      <c r="I1027" s="51">
        <v>10.364849</v>
      </c>
      <c r="J1027" s="43">
        <v>20.618158490000003</v>
      </c>
      <c r="K1027" s="43">
        <f t="shared" si="16"/>
        <v>10.253309490000003</v>
      </c>
      <c r="L1027" s="70"/>
    </row>
    <row r="1028" spans="2:12" x14ac:dyDescent="0.2">
      <c r="B1028" s="33"/>
      <c r="C1028" s="32"/>
      <c r="D1028" s="41"/>
      <c r="E1028" s="41"/>
      <c r="F1028" s="50"/>
      <c r="G1028" s="54">
        <v>400</v>
      </c>
      <c r="H1028" s="55" t="s">
        <v>2144</v>
      </c>
      <c r="I1028" s="51">
        <v>60.332908000000003</v>
      </c>
      <c r="J1028" s="43">
        <v>58.236576839999991</v>
      </c>
      <c r="K1028" s="43">
        <f t="shared" si="16"/>
        <v>-2.0963311600000125</v>
      </c>
      <c r="L1028" s="70"/>
    </row>
    <row r="1029" spans="2:12" x14ac:dyDescent="0.2">
      <c r="B1029" s="33"/>
      <c r="C1029" s="32"/>
      <c r="D1029" s="41"/>
      <c r="E1029" s="41"/>
      <c r="F1029" s="50"/>
      <c r="G1029" s="54">
        <v>410</v>
      </c>
      <c r="H1029" s="55" t="s">
        <v>1770</v>
      </c>
      <c r="I1029" s="51">
        <v>12.427799</v>
      </c>
      <c r="J1029" s="43">
        <v>11.989062420000002</v>
      </c>
      <c r="K1029" s="43">
        <f t="shared" si="16"/>
        <v>-0.43873657999999871</v>
      </c>
      <c r="L1029" s="70"/>
    </row>
    <row r="1030" spans="2:12" x14ac:dyDescent="0.2">
      <c r="B1030" s="33"/>
      <c r="C1030" s="32"/>
      <c r="D1030" s="41"/>
      <c r="E1030" s="41"/>
      <c r="F1030" s="50"/>
      <c r="G1030" s="54">
        <v>411</v>
      </c>
      <c r="H1030" s="55" t="s">
        <v>2145</v>
      </c>
      <c r="I1030" s="51">
        <v>51.261437000000001</v>
      </c>
      <c r="J1030" s="43">
        <v>13.95545308</v>
      </c>
      <c r="K1030" s="43">
        <f t="shared" si="16"/>
        <v>-37.305983920000003</v>
      </c>
      <c r="L1030" s="70"/>
    </row>
    <row r="1031" spans="2:12" x14ac:dyDescent="0.2">
      <c r="B1031" s="33"/>
      <c r="C1031" s="32"/>
      <c r="D1031" s="41"/>
      <c r="E1031" s="41"/>
      <c r="F1031" s="50"/>
      <c r="G1031" s="54">
        <v>413</v>
      </c>
      <c r="H1031" s="72" t="s">
        <v>2146</v>
      </c>
      <c r="I1031" s="51">
        <v>357.38908700000002</v>
      </c>
      <c r="J1031" s="43">
        <v>13.45105672</v>
      </c>
      <c r="K1031" s="43">
        <f t="shared" si="16"/>
        <v>-343.93803028000002</v>
      </c>
      <c r="L1031" s="70"/>
    </row>
    <row r="1032" spans="2:12" x14ac:dyDescent="0.2">
      <c r="B1032" s="33"/>
      <c r="C1032" s="32"/>
      <c r="D1032" s="41"/>
      <c r="E1032" s="41"/>
      <c r="F1032" s="50"/>
      <c r="G1032" s="54">
        <v>414</v>
      </c>
      <c r="H1032" s="55" t="s">
        <v>2147</v>
      </c>
      <c r="I1032" s="51">
        <v>3.0426060000000001</v>
      </c>
      <c r="J1032" s="43">
        <v>3.4264500199999999</v>
      </c>
      <c r="K1032" s="43">
        <f t="shared" si="16"/>
        <v>0.38384401999999973</v>
      </c>
      <c r="L1032" s="70"/>
    </row>
    <row r="1033" spans="2:12" x14ac:dyDescent="0.2">
      <c r="B1033" s="33"/>
      <c r="C1033" s="32"/>
      <c r="D1033" s="41"/>
      <c r="E1033" s="41"/>
      <c r="F1033" s="50"/>
      <c r="G1033" s="54">
        <v>500</v>
      </c>
      <c r="H1033" s="55" t="s">
        <v>1468</v>
      </c>
      <c r="I1033" s="51">
        <v>10.684979999999999</v>
      </c>
      <c r="J1033" s="43">
        <v>11.171498079999997</v>
      </c>
      <c r="K1033" s="43">
        <f t="shared" si="16"/>
        <v>0.48651807999999797</v>
      </c>
      <c r="L1033" s="70"/>
    </row>
    <row r="1034" spans="2:12" x14ac:dyDescent="0.2">
      <c r="B1034" s="33"/>
      <c r="C1034" s="32"/>
      <c r="D1034" s="41"/>
      <c r="E1034" s="41"/>
      <c r="F1034" s="50"/>
      <c r="G1034" s="54">
        <v>510</v>
      </c>
      <c r="H1034" s="55" t="s">
        <v>2148</v>
      </c>
      <c r="I1034" s="51">
        <v>169.830409</v>
      </c>
      <c r="J1034" s="43">
        <v>198.53124786000001</v>
      </c>
      <c r="K1034" s="43">
        <f t="shared" si="16"/>
        <v>28.700838860000005</v>
      </c>
      <c r="L1034" s="70"/>
    </row>
    <row r="1035" spans="2:12" x14ac:dyDescent="0.2">
      <c r="B1035" s="33"/>
      <c r="C1035" s="32"/>
      <c r="D1035" s="41"/>
      <c r="E1035" s="41"/>
      <c r="F1035" s="50"/>
      <c r="G1035" s="54">
        <v>511</v>
      </c>
      <c r="H1035" s="55" t="s">
        <v>1545</v>
      </c>
      <c r="I1035" s="51">
        <v>30.301997</v>
      </c>
      <c r="J1035" s="43">
        <v>37.139329780000018</v>
      </c>
      <c r="K1035" s="43">
        <f t="shared" si="16"/>
        <v>6.8373327800000183</v>
      </c>
      <c r="L1035" s="70"/>
    </row>
    <row r="1036" spans="2:12" x14ac:dyDescent="0.2">
      <c r="B1036" s="33"/>
      <c r="C1036" s="32"/>
      <c r="D1036" s="41"/>
      <c r="E1036" s="41"/>
      <c r="F1036" s="50"/>
      <c r="G1036" s="54">
        <v>512</v>
      </c>
      <c r="H1036" s="55" t="s">
        <v>1769</v>
      </c>
      <c r="I1036" s="51">
        <v>255.09366499999999</v>
      </c>
      <c r="J1036" s="43">
        <v>422.9784595399999</v>
      </c>
      <c r="K1036" s="43">
        <f t="shared" si="16"/>
        <v>167.88479453999992</v>
      </c>
      <c r="L1036" s="70"/>
    </row>
    <row r="1037" spans="2:12" x14ac:dyDescent="0.2">
      <c r="B1037" s="33"/>
      <c r="C1037" s="32"/>
      <c r="D1037" s="41"/>
      <c r="E1037" s="41"/>
      <c r="F1037" s="50"/>
      <c r="G1037" s="54">
        <v>513</v>
      </c>
      <c r="H1037" s="55" t="s">
        <v>2149</v>
      </c>
      <c r="I1037" s="51">
        <v>70.628224000000003</v>
      </c>
      <c r="J1037" s="43">
        <v>102.64838653</v>
      </c>
      <c r="K1037" s="43">
        <f t="shared" si="16"/>
        <v>32.020162529999993</v>
      </c>
      <c r="L1037" s="70"/>
    </row>
    <row r="1038" spans="2:12" x14ac:dyDescent="0.2">
      <c r="B1038" s="33"/>
      <c r="C1038" s="32"/>
      <c r="D1038" s="41"/>
      <c r="E1038" s="41"/>
      <c r="F1038" s="50"/>
      <c r="G1038" s="54">
        <v>600</v>
      </c>
      <c r="H1038" s="55" t="s">
        <v>2150</v>
      </c>
      <c r="I1038" s="51">
        <v>17.522566999999999</v>
      </c>
      <c r="J1038" s="43">
        <v>15.696804059999998</v>
      </c>
      <c r="K1038" s="43">
        <f t="shared" si="16"/>
        <v>-1.8257629400000006</v>
      </c>
      <c r="L1038" s="70"/>
    </row>
    <row r="1039" spans="2:12" x14ac:dyDescent="0.2">
      <c r="B1039" s="33"/>
      <c r="C1039" s="32"/>
      <c r="D1039" s="41"/>
      <c r="E1039" s="41"/>
      <c r="F1039" s="50"/>
      <c r="G1039" s="54">
        <v>610</v>
      </c>
      <c r="H1039" s="55" t="s">
        <v>2151</v>
      </c>
      <c r="I1039" s="51">
        <v>7.5532490000000001</v>
      </c>
      <c r="J1039" s="43">
        <v>6.3011911199999995</v>
      </c>
      <c r="K1039" s="43">
        <f t="shared" si="16"/>
        <v>-1.2520578800000006</v>
      </c>
      <c r="L1039" s="70"/>
    </row>
    <row r="1040" spans="2:12" x14ac:dyDescent="0.2">
      <c r="B1040" s="33"/>
      <c r="C1040" s="32"/>
      <c r="D1040" s="41"/>
      <c r="E1040" s="41"/>
      <c r="F1040" s="50"/>
      <c r="G1040" s="54">
        <v>611</v>
      </c>
      <c r="H1040" s="55" t="s">
        <v>2152</v>
      </c>
      <c r="I1040" s="51">
        <v>12.482430000000001</v>
      </c>
      <c r="J1040" s="43">
        <v>11.86987203</v>
      </c>
      <c r="K1040" s="43">
        <f t="shared" si="16"/>
        <v>-0.61255797000000101</v>
      </c>
      <c r="L1040" s="70"/>
    </row>
    <row r="1041" spans="2:12" x14ac:dyDescent="0.2">
      <c r="B1041" s="33"/>
      <c r="C1041" s="32"/>
      <c r="D1041" s="41"/>
      <c r="E1041" s="41"/>
      <c r="F1041" s="50"/>
      <c r="G1041" s="54">
        <v>612</v>
      </c>
      <c r="H1041" s="55" t="s">
        <v>2153</v>
      </c>
      <c r="I1041" s="51">
        <v>8.4786590000000004</v>
      </c>
      <c r="J1041" s="43">
        <v>10.06328618</v>
      </c>
      <c r="K1041" s="43">
        <f t="shared" si="16"/>
        <v>1.58462718</v>
      </c>
      <c r="L1041" s="70"/>
    </row>
    <row r="1042" spans="2:12" x14ac:dyDescent="0.2">
      <c r="B1042" s="33"/>
      <c r="C1042" s="32"/>
      <c r="D1042" s="41"/>
      <c r="E1042" s="41"/>
      <c r="F1042" s="50"/>
      <c r="G1042" s="54">
        <v>614</v>
      </c>
      <c r="H1042" s="55" t="s">
        <v>2154</v>
      </c>
      <c r="I1042" s="51">
        <v>12.710722000000001</v>
      </c>
      <c r="J1042" s="43">
        <v>3.9534960799999994</v>
      </c>
      <c r="K1042" s="43">
        <f t="shared" si="16"/>
        <v>-8.7572259200000016</v>
      </c>
      <c r="L1042" s="70"/>
    </row>
    <row r="1043" spans="2:12" x14ac:dyDescent="0.2">
      <c r="B1043" s="33"/>
      <c r="C1043" s="32"/>
      <c r="D1043" s="41"/>
      <c r="E1043" s="41"/>
      <c r="F1043" s="50"/>
      <c r="G1043" s="54">
        <v>700</v>
      </c>
      <c r="H1043" s="55" t="s">
        <v>2155</v>
      </c>
      <c r="I1043" s="51">
        <v>41.965356999999997</v>
      </c>
      <c r="J1043" s="43">
        <v>16.231585680000002</v>
      </c>
      <c r="K1043" s="43">
        <f t="shared" si="16"/>
        <v>-25.733771319999995</v>
      </c>
      <c r="L1043" s="70"/>
    </row>
    <row r="1044" spans="2:12" ht="25.5" x14ac:dyDescent="0.2">
      <c r="B1044" s="33"/>
      <c r="C1044" s="32"/>
      <c r="D1044" s="41"/>
      <c r="E1044" s="41"/>
      <c r="F1044" s="50"/>
      <c r="G1044" s="54">
        <v>710</v>
      </c>
      <c r="H1044" s="55" t="s">
        <v>2156</v>
      </c>
      <c r="I1044" s="51">
        <v>62.806527000000003</v>
      </c>
      <c r="J1044" s="43">
        <v>26.971010460000002</v>
      </c>
      <c r="K1044" s="43">
        <f t="shared" si="16"/>
        <v>-35.83551654</v>
      </c>
      <c r="L1044" s="70"/>
    </row>
    <row r="1045" spans="2:12" x14ac:dyDescent="0.2">
      <c r="B1045" s="33"/>
      <c r="C1045" s="32"/>
      <c r="D1045" s="41"/>
      <c r="E1045" s="41"/>
      <c r="F1045" s="50"/>
      <c r="G1045" s="54">
        <v>711</v>
      </c>
      <c r="H1045" s="55" t="s">
        <v>2157</v>
      </c>
      <c r="I1045" s="51">
        <v>32.325057000000001</v>
      </c>
      <c r="J1045" s="43">
        <v>30.539712259999998</v>
      </c>
      <c r="K1045" s="43">
        <f t="shared" si="16"/>
        <v>-1.7853447400000029</v>
      </c>
      <c r="L1045" s="70"/>
    </row>
    <row r="1046" spans="2:12" x14ac:dyDescent="0.2">
      <c r="B1046" s="33"/>
      <c r="C1046" s="32"/>
      <c r="D1046" s="41"/>
      <c r="E1046" s="41"/>
      <c r="F1046" s="50"/>
      <c r="G1046" s="54">
        <v>712</v>
      </c>
      <c r="H1046" s="55" t="s">
        <v>2158</v>
      </c>
      <c r="I1046" s="51">
        <v>35.339624999999998</v>
      </c>
      <c r="J1046" s="43">
        <v>32.278300019999996</v>
      </c>
      <c r="K1046" s="43">
        <f t="shared" si="16"/>
        <v>-3.061324980000002</v>
      </c>
      <c r="L1046" s="70"/>
    </row>
    <row r="1047" spans="2:12" x14ac:dyDescent="0.2">
      <c r="B1047" s="33"/>
      <c r="C1047" s="32"/>
      <c r="D1047" s="41"/>
      <c r="E1047" s="41"/>
      <c r="F1047" s="50"/>
      <c r="G1047" s="54">
        <v>713</v>
      </c>
      <c r="H1047" s="55" t="s">
        <v>2159</v>
      </c>
      <c r="I1047" s="51">
        <v>251.84787399999999</v>
      </c>
      <c r="J1047" s="43">
        <v>31.53797892</v>
      </c>
      <c r="K1047" s="43">
        <f t="shared" si="16"/>
        <v>-220.30989507999999</v>
      </c>
      <c r="L1047" s="70"/>
    </row>
    <row r="1048" spans="2:12" ht="25.5" x14ac:dyDescent="0.2">
      <c r="B1048" s="33"/>
      <c r="C1048" s="32"/>
      <c r="D1048" s="41"/>
      <c r="E1048" s="41"/>
      <c r="F1048" s="50"/>
      <c r="G1048" s="54">
        <v>714</v>
      </c>
      <c r="H1048" s="55" t="s">
        <v>2160</v>
      </c>
      <c r="I1048" s="51">
        <v>48.113736000000003</v>
      </c>
      <c r="J1048" s="43">
        <v>24.671740710000002</v>
      </c>
      <c r="K1048" s="43">
        <f t="shared" si="16"/>
        <v>-23.441995290000001</v>
      </c>
      <c r="L1048" s="70"/>
    </row>
    <row r="1049" spans="2:12" ht="25.5" x14ac:dyDescent="0.2">
      <c r="B1049" s="33"/>
      <c r="C1049" s="32"/>
      <c r="D1049" s="41"/>
      <c r="E1049" s="41"/>
      <c r="F1049" s="50"/>
      <c r="G1049" s="54">
        <v>715</v>
      </c>
      <c r="H1049" s="55" t="s">
        <v>2161</v>
      </c>
      <c r="I1049" s="51">
        <v>26.551311999999999</v>
      </c>
      <c r="J1049" s="43">
        <v>22.98669662</v>
      </c>
      <c r="K1049" s="43">
        <f t="shared" si="16"/>
        <v>-3.5646153799999993</v>
      </c>
      <c r="L1049" s="70"/>
    </row>
    <row r="1050" spans="2:12" ht="14.25" x14ac:dyDescent="0.2">
      <c r="B1050" s="33"/>
      <c r="C1050" s="32"/>
      <c r="D1050" s="41"/>
      <c r="E1050" s="41"/>
      <c r="F1050" s="52" t="s">
        <v>44</v>
      </c>
      <c r="G1050" s="57"/>
      <c r="H1050" s="56"/>
      <c r="I1050" s="34">
        <v>25516.003651999999</v>
      </c>
      <c r="J1050" s="34">
        <v>27168.050762949875</v>
      </c>
      <c r="K1050" s="34">
        <f t="shared" si="16"/>
        <v>1652.0471109498758</v>
      </c>
      <c r="L1050" s="70"/>
    </row>
    <row r="1051" spans="2:12" x14ac:dyDescent="0.2">
      <c r="B1051" s="33"/>
      <c r="C1051" s="32"/>
      <c r="D1051" s="41"/>
      <c r="E1051" s="41"/>
      <c r="F1051" s="50"/>
      <c r="G1051" s="54" t="s">
        <v>85</v>
      </c>
      <c r="H1051" s="55" t="s">
        <v>302</v>
      </c>
      <c r="I1051" s="51">
        <v>23438.370461999999</v>
      </c>
      <c r="J1051" s="43">
        <v>24813.972389179875</v>
      </c>
      <c r="K1051" s="43">
        <f t="shared" si="16"/>
        <v>1375.6019271798759</v>
      </c>
      <c r="L1051" s="70"/>
    </row>
    <row r="1052" spans="2:12" x14ac:dyDescent="0.2">
      <c r="B1052" s="33"/>
      <c r="C1052" s="32"/>
      <c r="D1052" s="41"/>
      <c r="E1052" s="41"/>
      <c r="F1052" s="50"/>
      <c r="G1052" s="54" t="s">
        <v>98</v>
      </c>
      <c r="H1052" s="55" t="s">
        <v>303</v>
      </c>
      <c r="I1052" s="51">
        <v>769.10218999999995</v>
      </c>
      <c r="J1052" s="43">
        <v>820.56220564000023</v>
      </c>
      <c r="K1052" s="43">
        <f t="shared" si="16"/>
        <v>51.460015640000279</v>
      </c>
      <c r="L1052" s="70"/>
    </row>
    <row r="1053" spans="2:12" x14ac:dyDescent="0.2">
      <c r="B1053" s="33"/>
      <c r="C1053" s="32"/>
      <c r="D1053" s="41"/>
      <c r="E1053" s="41"/>
      <c r="F1053" s="50"/>
      <c r="G1053" s="54" t="s">
        <v>49</v>
      </c>
      <c r="H1053" s="55" t="s">
        <v>304</v>
      </c>
      <c r="I1053" s="51">
        <v>924.71612900000002</v>
      </c>
      <c r="J1053" s="43">
        <v>1151.7023291500004</v>
      </c>
      <c r="K1053" s="43">
        <f t="shared" si="16"/>
        <v>226.9862001500004</v>
      </c>
      <c r="L1053" s="70"/>
    </row>
    <row r="1054" spans="2:12" ht="25.5" x14ac:dyDescent="0.2">
      <c r="B1054" s="33"/>
      <c r="C1054" s="32"/>
      <c r="D1054" s="41"/>
      <c r="E1054" s="41"/>
      <c r="F1054" s="50"/>
      <c r="G1054" s="54" t="s">
        <v>51</v>
      </c>
      <c r="H1054" s="55" t="s">
        <v>305</v>
      </c>
      <c r="I1054" s="51">
        <v>383.81487099999998</v>
      </c>
      <c r="J1054" s="43">
        <v>381.81383897999984</v>
      </c>
      <c r="K1054" s="43">
        <f t="shared" si="16"/>
        <v>-2.0010320200001388</v>
      </c>
      <c r="L1054" s="70"/>
    </row>
    <row r="1055" spans="2:12" ht="14.25" x14ac:dyDescent="0.2">
      <c r="B1055" s="33"/>
      <c r="C1055" s="32"/>
      <c r="D1055" s="41"/>
      <c r="E1055" s="41"/>
      <c r="F1055" s="52" t="s">
        <v>79</v>
      </c>
      <c r="G1055" s="57"/>
      <c r="H1055" s="56"/>
      <c r="I1055" s="34">
        <v>3666.2536490000002</v>
      </c>
      <c r="J1055" s="34">
        <v>3933.7783981300031</v>
      </c>
      <c r="K1055" s="34">
        <f t="shared" si="16"/>
        <v>267.52474913000287</v>
      </c>
      <c r="L1055" s="70"/>
    </row>
    <row r="1056" spans="2:12" x14ac:dyDescent="0.2">
      <c r="B1056" s="33"/>
      <c r="C1056" s="32"/>
      <c r="D1056" s="41"/>
      <c r="E1056" s="41"/>
      <c r="F1056" s="50"/>
      <c r="G1056" s="54" t="s">
        <v>306</v>
      </c>
      <c r="H1056" s="55" t="s">
        <v>307</v>
      </c>
      <c r="I1056" s="51">
        <v>3334.4577129999998</v>
      </c>
      <c r="J1056" s="43">
        <v>3594.8170746900028</v>
      </c>
      <c r="K1056" s="43">
        <f t="shared" si="16"/>
        <v>260.35936169000297</v>
      </c>
      <c r="L1056" s="70"/>
    </row>
    <row r="1057" spans="2:12" x14ac:dyDescent="0.2">
      <c r="B1057" s="33"/>
      <c r="C1057" s="32"/>
      <c r="D1057" s="41"/>
      <c r="E1057" s="41"/>
      <c r="F1057" s="50"/>
      <c r="G1057" s="54" t="s">
        <v>308</v>
      </c>
      <c r="H1057" s="55" t="s">
        <v>309</v>
      </c>
      <c r="I1057" s="51">
        <v>169.67266000000001</v>
      </c>
      <c r="J1057" s="43">
        <v>170.14527844000006</v>
      </c>
      <c r="K1057" s="43">
        <f t="shared" si="16"/>
        <v>0.47261844000004771</v>
      </c>
      <c r="L1057" s="70"/>
    </row>
    <row r="1058" spans="2:12" x14ac:dyDescent="0.2">
      <c r="B1058" s="33"/>
      <c r="C1058" s="32"/>
      <c r="D1058" s="41"/>
      <c r="E1058" s="41"/>
      <c r="F1058" s="50"/>
      <c r="G1058" s="54" t="s">
        <v>310</v>
      </c>
      <c r="H1058" s="55" t="s">
        <v>311</v>
      </c>
      <c r="I1058" s="51">
        <v>162.123276</v>
      </c>
      <c r="J1058" s="43">
        <v>168.81604499999995</v>
      </c>
      <c r="K1058" s="43">
        <f t="shared" si="16"/>
        <v>6.6927689999999416</v>
      </c>
      <c r="L1058" s="70"/>
    </row>
    <row r="1059" spans="2:12" ht="14.25" x14ac:dyDescent="0.2">
      <c r="B1059" s="33"/>
      <c r="C1059" s="32"/>
      <c r="D1059" s="64">
        <v>17</v>
      </c>
      <c r="E1059" s="35" t="s">
        <v>312</v>
      </c>
      <c r="F1059" s="65"/>
      <c r="G1059" s="66"/>
      <c r="H1059" s="67"/>
      <c r="I1059" s="68">
        <v>10717.990212000001</v>
      </c>
      <c r="J1059" s="68">
        <v>11582.333641759997</v>
      </c>
      <c r="K1059" s="68">
        <f t="shared" si="16"/>
        <v>864.34342975999607</v>
      </c>
      <c r="L1059" s="70"/>
    </row>
    <row r="1060" spans="2:12" ht="14.25" x14ac:dyDescent="0.2">
      <c r="B1060" s="33"/>
      <c r="C1060" s="32"/>
      <c r="D1060" s="41"/>
      <c r="E1060" s="41"/>
      <c r="F1060" s="52" t="s">
        <v>2</v>
      </c>
      <c r="G1060" s="57"/>
      <c r="H1060" s="56"/>
      <c r="I1060" s="34">
        <v>10227.277885</v>
      </c>
      <c r="J1060" s="34">
        <v>11134.345274809997</v>
      </c>
      <c r="K1060" s="34">
        <f t="shared" si="16"/>
        <v>907.06738980999762</v>
      </c>
      <c r="L1060" s="70"/>
    </row>
    <row r="1061" spans="2:12" x14ac:dyDescent="0.2">
      <c r="B1061" s="33"/>
      <c r="C1061" s="32"/>
      <c r="D1061" s="41"/>
      <c r="E1061" s="41"/>
      <c r="F1061" s="50"/>
      <c r="G1061" s="54">
        <v>100</v>
      </c>
      <c r="H1061" s="55" t="s">
        <v>312</v>
      </c>
      <c r="I1061" s="51">
        <v>183.90254999999999</v>
      </c>
      <c r="J1061" s="43">
        <v>215.30286508</v>
      </c>
      <c r="K1061" s="43">
        <f t="shared" si="16"/>
        <v>31.400315080000013</v>
      </c>
      <c r="L1061" s="70"/>
    </row>
    <row r="1062" spans="2:12" x14ac:dyDescent="0.2">
      <c r="B1062" s="33"/>
      <c r="C1062" s="32"/>
      <c r="D1062" s="41"/>
      <c r="E1062" s="41"/>
      <c r="F1062" s="50"/>
      <c r="G1062" s="54">
        <v>101</v>
      </c>
      <c r="H1062" s="55" t="s">
        <v>2162</v>
      </c>
      <c r="I1062" s="51">
        <v>24.117957000000001</v>
      </c>
      <c r="J1062" s="43">
        <v>24.410284240000003</v>
      </c>
      <c r="K1062" s="43">
        <f t="shared" si="16"/>
        <v>0.29232724000000232</v>
      </c>
      <c r="L1062" s="70"/>
    </row>
    <row r="1063" spans="2:12" ht="25.5" x14ac:dyDescent="0.2">
      <c r="B1063" s="33"/>
      <c r="C1063" s="32"/>
      <c r="D1063" s="41"/>
      <c r="E1063" s="41"/>
      <c r="F1063" s="50"/>
      <c r="G1063" s="54">
        <v>103</v>
      </c>
      <c r="H1063" s="55" t="s">
        <v>2163</v>
      </c>
      <c r="I1063" s="51">
        <v>36.230448000000003</v>
      </c>
      <c r="J1063" s="43">
        <v>66.069147729999997</v>
      </c>
      <c r="K1063" s="43">
        <f t="shared" si="16"/>
        <v>29.838699729999995</v>
      </c>
      <c r="L1063" s="70"/>
    </row>
    <row r="1064" spans="2:12" x14ac:dyDescent="0.2">
      <c r="B1064" s="33"/>
      <c r="C1064" s="32"/>
      <c r="D1064" s="41"/>
      <c r="E1064" s="41"/>
      <c r="F1064" s="50"/>
      <c r="G1064" s="54">
        <v>110</v>
      </c>
      <c r="H1064" s="55" t="s">
        <v>1566</v>
      </c>
      <c r="I1064" s="51">
        <v>74.594465999999997</v>
      </c>
      <c r="J1064" s="43">
        <v>75.291294769999993</v>
      </c>
      <c r="K1064" s="43">
        <f t="shared" si="16"/>
        <v>0.69682876999999621</v>
      </c>
      <c r="L1064" s="70"/>
    </row>
    <row r="1065" spans="2:12" x14ac:dyDescent="0.2">
      <c r="B1065" s="33"/>
      <c r="C1065" s="32"/>
      <c r="D1065" s="41"/>
      <c r="E1065" s="41"/>
      <c r="F1065" s="50"/>
      <c r="G1065" s="54">
        <v>112</v>
      </c>
      <c r="H1065" s="55" t="s">
        <v>1469</v>
      </c>
      <c r="I1065" s="51">
        <v>53.796456999999997</v>
      </c>
      <c r="J1065" s="43">
        <v>56.211345120000004</v>
      </c>
      <c r="K1065" s="43">
        <f t="shared" si="16"/>
        <v>2.4148881200000076</v>
      </c>
      <c r="L1065" s="70"/>
    </row>
    <row r="1066" spans="2:12" x14ac:dyDescent="0.2">
      <c r="B1066" s="33"/>
      <c r="C1066" s="32"/>
      <c r="D1066" s="41"/>
      <c r="E1066" s="41"/>
      <c r="F1066" s="50"/>
      <c r="G1066" s="54">
        <v>120</v>
      </c>
      <c r="H1066" s="55" t="s">
        <v>2164</v>
      </c>
      <c r="I1066" s="51">
        <v>1909.3437369999999</v>
      </c>
      <c r="J1066" s="43">
        <v>2210.0530917099991</v>
      </c>
      <c r="K1066" s="43">
        <f t="shared" si="16"/>
        <v>300.70935470999916</v>
      </c>
      <c r="L1066" s="70"/>
    </row>
    <row r="1067" spans="2:12" x14ac:dyDescent="0.2">
      <c r="B1067" s="33"/>
      <c r="C1067" s="32"/>
      <c r="D1067" s="41"/>
      <c r="E1067" s="41"/>
      <c r="F1067" s="50"/>
      <c r="G1067" s="54">
        <v>121</v>
      </c>
      <c r="H1067" s="55" t="s">
        <v>2165</v>
      </c>
      <c r="I1067" s="51">
        <v>13.966583</v>
      </c>
      <c r="J1067" s="43">
        <v>14.113271660000001</v>
      </c>
      <c r="K1067" s="43">
        <f t="shared" si="16"/>
        <v>0.14668866000000058</v>
      </c>
      <c r="L1067" s="70"/>
    </row>
    <row r="1068" spans="2:12" ht="25.5" x14ac:dyDescent="0.2">
      <c r="B1068" s="33"/>
      <c r="C1068" s="32"/>
      <c r="D1068" s="41"/>
      <c r="E1068" s="41"/>
      <c r="F1068" s="50"/>
      <c r="G1068" s="54">
        <v>122</v>
      </c>
      <c r="H1068" s="55" t="s">
        <v>2166</v>
      </c>
      <c r="I1068" s="51">
        <v>17.222756</v>
      </c>
      <c r="J1068" s="43">
        <v>17.28731483</v>
      </c>
      <c r="K1068" s="43">
        <f t="shared" si="16"/>
        <v>6.455882999999929E-2</v>
      </c>
      <c r="L1068" s="70"/>
    </row>
    <row r="1069" spans="2:12" x14ac:dyDescent="0.2">
      <c r="B1069" s="33"/>
      <c r="C1069" s="32"/>
      <c r="D1069" s="41"/>
      <c r="E1069" s="41"/>
      <c r="F1069" s="50"/>
      <c r="G1069" s="54">
        <v>123</v>
      </c>
      <c r="H1069" s="55" t="s">
        <v>2167</v>
      </c>
      <c r="I1069" s="51">
        <v>12.316152000000001</v>
      </c>
      <c r="J1069" s="43">
        <v>12.181926649999998</v>
      </c>
      <c r="K1069" s="43">
        <f t="shared" si="16"/>
        <v>-0.13422535000000302</v>
      </c>
      <c r="L1069" s="70"/>
    </row>
    <row r="1070" spans="2:12" x14ac:dyDescent="0.2">
      <c r="B1070" s="33"/>
      <c r="C1070" s="32"/>
      <c r="D1070" s="41"/>
      <c r="E1070" s="41"/>
      <c r="F1070" s="50"/>
      <c r="G1070" s="54">
        <v>124</v>
      </c>
      <c r="H1070" s="55" t="s">
        <v>2168</v>
      </c>
      <c r="I1070" s="51">
        <v>49.995334999999997</v>
      </c>
      <c r="J1070" s="43">
        <v>44.79629139</v>
      </c>
      <c r="K1070" s="43">
        <f t="shared" si="16"/>
        <v>-5.1990436099999968</v>
      </c>
      <c r="L1070" s="70"/>
    </row>
    <row r="1071" spans="2:12" x14ac:dyDescent="0.2">
      <c r="B1071" s="33"/>
      <c r="C1071" s="32"/>
      <c r="D1071" s="41"/>
      <c r="E1071" s="41"/>
      <c r="F1071" s="50"/>
      <c r="G1071" s="54">
        <v>125</v>
      </c>
      <c r="H1071" s="55" t="s">
        <v>2169</v>
      </c>
      <c r="I1071" s="51">
        <v>11.573670999999999</v>
      </c>
      <c r="J1071" s="43">
        <v>11.498418620000001</v>
      </c>
      <c r="K1071" s="43">
        <f t="shared" si="16"/>
        <v>-7.5252379999998453E-2</v>
      </c>
      <c r="L1071" s="70"/>
    </row>
    <row r="1072" spans="2:12" x14ac:dyDescent="0.2">
      <c r="B1072" s="33"/>
      <c r="C1072" s="32"/>
      <c r="D1072" s="41"/>
      <c r="E1072" s="41"/>
      <c r="F1072" s="50"/>
      <c r="G1072" s="54">
        <v>129</v>
      </c>
      <c r="H1072" s="55" t="s">
        <v>2170</v>
      </c>
      <c r="I1072" s="51">
        <v>6.8108060000000004</v>
      </c>
      <c r="J1072" s="43">
        <v>6.8250267200000003</v>
      </c>
      <c r="K1072" s="43">
        <f t="shared" si="16"/>
        <v>1.4220719999999965E-2</v>
      </c>
      <c r="L1072" s="70"/>
    </row>
    <row r="1073" spans="2:12" x14ac:dyDescent="0.2">
      <c r="B1073" s="33"/>
      <c r="C1073" s="32"/>
      <c r="D1073" s="41"/>
      <c r="E1073" s="41"/>
      <c r="F1073" s="50"/>
      <c r="G1073" s="54">
        <v>130</v>
      </c>
      <c r="H1073" s="55" t="s">
        <v>2171</v>
      </c>
      <c r="I1073" s="51">
        <v>151.56624600000001</v>
      </c>
      <c r="J1073" s="43">
        <v>43.891741829999987</v>
      </c>
      <c r="K1073" s="43">
        <f t="shared" si="16"/>
        <v>-107.67450417000002</v>
      </c>
      <c r="L1073" s="70"/>
    </row>
    <row r="1074" spans="2:12" x14ac:dyDescent="0.2">
      <c r="B1074" s="33"/>
      <c r="C1074" s="32"/>
      <c r="D1074" s="41"/>
      <c r="E1074" s="41"/>
      <c r="F1074" s="50"/>
      <c r="G1074" s="54">
        <v>131</v>
      </c>
      <c r="H1074" s="55" t="s">
        <v>2172</v>
      </c>
      <c r="I1074" s="51">
        <v>13.976627000000001</v>
      </c>
      <c r="J1074" s="43">
        <v>14.220622580000001</v>
      </c>
      <c r="K1074" s="43">
        <f t="shared" si="16"/>
        <v>0.24399557999999999</v>
      </c>
      <c r="L1074" s="70"/>
    </row>
    <row r="1075" spans="2:12" ht="25.5" x14ac:dyDescent="0.2">
      <c r="B1075" s="33"/>
      <c r="C1075" s="32"/>
      <c r="D1075" s="41"/>
      <c r="E1075" s="41"/>
      <c r="F1075" s="50"/>
      <c r="G1075" s="54">
        <v>132</v>
      </c>
      <c r="H1075" s="55" t="s">
        <v>2173</v>
      </c>
      <c r="I1075" s="51">
        <v>21.535672000000002</v>
      </c>
      <c r="J1075" s="43">
        <v>24.602235539999999</v>
      </c>
      <c r="K1075" s="43">
        <f t="shared" si="16"/>
        <v>3.0665635399999971</v>
      </c>
      <c r="L1075" s="70"/>
    </row>
    <row r="1076" spans="2:12" x14ac:dyDescent="0.2">
      <c r="B1076" s="33"/>
      <c r="C1076" s="32"/>
      <c r="D1076" s="41"/>
      <c r="E1076" s="41"/>
      <c r="F1076" s="50"/>
      <c r="G1076" s="54">
        <v>133</v>
      </c>
      <c r="H1076" s="55" t="s">
        <v>2174</v>
      </c>
      <c r="I1076" s="51">
        <v>21.775321000000002</v>
      </c>
      <c r="J1076" s="43">
        <v>21.79469804</v>
      </c>
      <c r="K1076" s="43">
        <f t="shared" si="16"/>
        <v>1.9377039999998402E-2</v>
      </c>
      <c r="L1076" s="70"/>
    </row>
    <row r="1077" spans="2:12" x14ac:dyDescent="0.2">
      <c r="B1077" s="33"/>
      <c r="C1077" s="32"/>
      <c r="D1077" s="41"/>
      <c r="E1077" s="41"/>
      <c r="F1077" s="50"/>
      <c r="G1077" s="54">
        <v>134</v>
      </c>
      <c r="H1077" s="55" t="s">
        <v>2175</v>
      </c>
      <c r="I1077" s="51">
        <v>221.58286699999999</v>
      </c>
      <c r="J1077" s="43">
        <v>216.91420826999996</v>
      </c>
      <c r="K1077" s="43">
        <f t="shared" si="16"/>
        <v>-4.6686587300000326</v>
      </c>
      <c r="L1077" s="70"/>
    </row>
    <row r="1078" spans="2:12" x14ac:dyDescent="0.2">
      <c r="B1078" s="33"/>
      <c r="C1078" s="32"/>
      <c r="D1078" s="41"/>
      <c r="E1078" s="41"/>
      <c r="F1078" s="50"/>
      <c r="G1078" s="54">
        <v>140</v>
      </c>
      <c r="H1078" s="55" t="s">
        <v>2176</v>
      </c>
      <c r="I1078" s="51">
        <v>627.24076400000001</v>
      </c>
      <c r="J1078" s="43">
        <v>650.18732680999994</v>
      </c>
      <c r="K1078" s="43">
        <f t="shared" si="16"/>
        <v>22.946562809999932</v>
      </c>
      <c r="L1078" s="70"/>
    </row>
    <row r="1079" spans="2:12" x14ac:dyDescent="0.2">
      <c r="B1079" s="33"/>
      <c r="C1079" s="32"/>
      <c r="D1079" s="41"/>
      <c r="E1079" s="41"/>
      <c r="F1079" s="50"/>
      <c r="G1079" s="54">
        <v>141</v>
      </c>
      <c r="H1079" s="55" t="s">
        <v>2177</v>
      </c>
      <c r="I1079" s="51">
        <v>5.6561680000000001</v>
      </c>
      <c r="J1079" s="43">
        <v>5.686369</v>
      </c>
      <c r="K1079" s="43">
        <f t="shared" si="16"/>
        <v>3.0200999999999922E-2</v>
      </c>
      <c r="L1079" s="70"/>
    </row>
    <row r="1080" spans="2:12" x14ac:dyDescent="0.2">
      <c r="B1080" s="33"/>
      <c r="C1080" s="32"/>
      <c r="D1080" s="41"/>
      <c r="E1080" s="41"/>
      <c r="F1080" s="50"/>
      <c r="G1080" s="54">
        <v>142</v>
      </c>
      <c r="H1080" s="55" t="s">
        <v>2178</v>
      </c>
      <c r="I1080" s="51">
        <v>6.4806179999999998</v>
      </c>
      <c r="J1080" s="43">
        <v>6.4822835600000008</v>
      </c>
      <c r="K1080" s="43">
        <f t="shared" si="16"/>
        <v>1.6655600000010651E-3</v>
      </c>
      <c r="L1080" s="70"/>
    </row>
    <row r="1081" spans="2:12" x14ac:dyDescent="0.2">
      <c r="B1081" s="33"/>
      <c r="C1081" s="32"/>
      <c r="D1081" s="41"/>
      <c r="E1081" s="41"/>
      <c r="F1081" s="50"/>
      <c r="G1081" s="54">
        <v>143</v>
      </c>
      <c r="H1081" s="55" t="s">
        <v>2179</v>
      </c>
      <c r="I1081" s="51">
        <v>6.8021900000000004</v>
      </c>
      <c r="J1081" s="43">
        <v>6.707056689999999</v>
      </c>
      <c r="K1081" s="43">
        <f t="shared" si="16"/>
        <v>-9.5133310000001359E-2</v>
      </c>
      <c r="L1081" s="70"/>
    </row>
    <row r="1082" spans="2:12" x14ac:dyDescent="0.2">
      <c r="B1082" s="33"/>
      <c r="C1082" s="32"/>
      <c r="D1082" s="41"/>
      <c r="E1082" s="41"/>
      <c r="F1082" s="50"/>
      <c r="G1082" s="54">
        <v>144</v>
      </c>
      <c r="H1082" s="55" t="s">
        <v>2180</v>
      </c>
      <c r="I1082" s="51">
        <v>54.582445</v>
      </c>
      <c r="J1082" s="43">
        <v>100.25718415000001</v>
      </c>
      <c r="K1082" s="43">
        <f t="shared" si="16"/>
        <v>45.674739150000015</v>
      </c>
      <c r="L1082" s="70"/>
    </row>
    <row r="1083" spans="2:12" x14ac:dyDescent="0.2">
      <c r="B1083" s="33"/>
      <c r="C1083" s="32"/>
      <c r="D1083" s="41"/>
      <c r="E1083" s="41"/>
      <c r="F1083" s="50"/>
      <c r="G1083" s="54">
        <v>200</v>
      </c>
      <c r="H1083" s="55" t="s">
        <v>2181</v>
      </c>
      <c r="I1083" s="51">
        <v>66.101108999999994</v>
      </c>
      <c r="J1083" s="43">
        <v>69.661200340000022</v>
      </c>
      <c r="K1083" s="43">
        <f t="shared" si="16"/>
        <v>3.560091340000028</v>
      </c>
      <c r="L1083" s="70"/>
    </row>
    <row r="1084" spans="2:12" x14ac:dyDescent="0.2">
      <c r="B1084" s="33"/>
      <c r="C1084" s="32"/>
      <c r="D1084" s="41"/>
      <c r="E1084" s="41"/>
      <c r="F1084" s="50"/>
      <c r="G1084" s="54">
        <v>210</v>
      </c>
      <c r="H1084" s="55" t="s">
        <v>1629</v>
      </c>
      <c r="I1084" s="51">
        <v>43.505237999999999</v>
      </c>
      <c r="J1084" s="43">
        <v>43.347315389999991</v>
      </c>
      <c r="K1084" s="43">
        <f t="shared" si="16"/>
        <v>-0.15792261000000707</v>
      </c>
      <c r="L1084" s="70"/>
    </row>
    <row r="1085" spans="2:12" x14ac:dyDescent="0.2">
      <c r="B1085" s="33"/>
      <c r="C1085" s="32"/>
      <c r="D1085" s="41"/>
      <c r="E1085" s="41"/>
      <c r="F1085" s="50"/>
      <c r="G1085" s="54">
        <v>211</v>
      </c>
      <c r="H1085" s="55" t="s">
        <v>2182</v>
      </c>
      <c r="I1085" s="51">
        <v>22.724197</v>
      </c>
      <c r="J1085" s="43">
        <v>23.386426230000005</v>
      </c>
      <c r="K1085" s="43">
        <f t="shared" si="16"/>
        <v>0.66222923000000478</v>
      </c>
      <c r="L1085" s="70"/>
    </row>
    <row r="1086" spans="2:12" x14ac:dyDescent="0.2">
      <c r="B1086" s="33"/>
      <c r="C1086" s="32"/>
      <c r="D1086" s="41"/>
      <c r="E1086" s="41"/>
      <c r="F1086" s="50"/>
      <c r="G1086" s="54">
        <v>212</v>
      </c>
      <c r="H1086" s="55" t="s">
        <v>2183</v>
      </c>
      <c r="I1086" s="51">
        <v>11.279419000000001</v>
      </c>
      <c r="J1086" s="43">
        <v>11.756820000000001</v>
      </c>
      <c r="K1086" s="43">
        <f t="shared" si="16"/>
        <v>0.47740100000000041</v>
      </c>
      <c r="L1086" s="70"/>
    </row>
    <row r="1087" spans="2:12" x14ac:dyDescent="0.2">
      <c r="B1087" s="33"/>
      <c r="C1087" s="32"/>
      <c r="D1087" s="41"/>
      <c r="E1087" s="41"/>
      <c r="F1087" s="50"/>
      <c r="G1087" s="54">
        <v>213</v>
      </c>
      <c r="H1087" s="55" t="s">
        <v>2184</v>
      </c>
      <c r="I1087" s="51">
        <v>24.950275999999999</v>
      </c>
      <c r="J1087" s="43">
        <v>26.212533950000001</v>
      </c>
      <c r="K1087" s="43">
        <f t="shared" si="16"/>
        <v>1.2622579500000022</v>
      </c>
      <c r="L1087" s="70"/>
    </row>
    <row r="1088" spans="2:12" x14ac:dyDescent="0.2">
      <c r="B1088" s="33"/>
      <c r="C1088" s="32"/>
      <c r="D1088" s="41"/>
      <c r="E1088" s="41"/>
      <c r="F1088" s="50"/>
      <c r="G1088" s="54">
        <v>214</v>
      </c>
      <c r="H1088" s="55" t="s">
        <v>2185</v>
      </c>
      <c r="I1088" s="51">
        <v>39.235070999999998</v>
      </c>
      <c r="J1088" s="43">
        <v>44.011796400000001</v>
      </c>
      <c r="K1088" s="43">
        <f t="shared" si="16"/>
        <v>4.7767254000000037</v>
      </c>
      <c r="L1088" s="70"/>
    </row>
    <row r="1089" spans="2:12" x14ac:dyDescent="0.2">
      <c r="B1089" s="33"/>
      <c r="C1089" s="32"/>
      <c r="D1089" s="41"/>
      <c r="E1089" s="41"/>
      <c r="F1089" s="50"/>
      <c r="G1089" s="54">
        <v>216</v>
      </c>
      <c r="H1089" s="55" t="s">
        <v>2186</v>
      </c>
      <c r="I1089" s="51">
        <v>94.599159999999998</v>
      </c>
      <c r="J1089" s="43">
        <v>96.660188890000001</v>
      </c>
      <c r="K1089" s="43">
        <f t="shared" si="16"/>
        <v>2.0610288900000029</v>
      </c>
      <c r="L1089" s="70"/>
    </row>
    <row r="1090" spans="2:12" x14ac:dyDescent="0.2">
      <c r="B1090" s="33"/>
      <c r="C1090" s="32"/>
      <c r="D1090" s="41"/>
      <c r="E1090" s="41"/>
      <c r="F1090" s="50"/>
      <c r="G1090" s="54">
        <v>217</v>
      </c>
      <c r="H1090" s="55" t="s">
        <v>2187</v>
      </c>
      <c r="I1090" s="51">
        <v>81.5</v>
      </c>
      <c r="J1090" s="43">
        <v>72.305768179999987</v>
      </c>
      <c r="K1090" s="43">
        <f t="shared" ref="K1090:K1153" si="17">+J1090-I1090</f>
        <v>-9.194231820000013</v>
      </c>
      <c r="L1090" s="70"/>
    </row>
    <row r="1091" spans="2:12" x14ac:dyDescent="0.2">
      <c r="B1091" s="33"/>
      <c r="C1091" s="32"/>
      <c r="D1091" s="41"/>
      <c r="E1091" s="41"/>
      <c r="F1091" s="50"/>
      <c r="G1091" s="54">
        <v>300</v>
      </c>
      <c r="H1091" s="72" t="s">
        <v>2188</v>
      </c>
      <c r="I1091" s="51">
        <v>919.60424699999999</v>
      </c>
      <c r="J1091" s="43">
        <v>982.3676984399998</v>
      </c>
      <c r="K1091" s="43">
        <f t="shared" si="17"/>
        <v>62.763451439999812</v>
      </c>
      <c r="L1091" s="70"/>
    </row>
    <row r="1092" spans="2:12" x14ac:dyDescent="0.2">
      <c r="B1092" s="33"/>
      <c r="C1092" s="32"/>
      <c r="D1092" s="41"/>
      <c r="E1092" s="41"/>
      <c r="F1092" s="50"/>
      <c r="G1092" s="54">
        <v>310</v>
      </c>
      <c r="H1092" s="55" t="s">
        <v>2189</v>
      </c>
      <c r="I1092" s="51">
        <v>22.838381999999999</v>
      </c>
      <c r="J1092" s="43">
        <v>23.194989219999997</v>
      </c>
      <c r="K1092" s="43">
        <f t="shared" si="17"/>
        <v>0.35660721999999723</v>
      </c>
      <c r="L1092" s="70"/>
    </row>
    <row r="1093" spans="2:12" x14ac:dyDescent="0.2">
      <c r="B1093" s="33"/>
      <c r="C1093" s="32"/>
      <c r="D1093" s="41"/>
      <c r="E1093" s="41"/>
      <c r="F1093" s="50"/>
      <c r="G1093" s="54">
        <v>311</v>
      </c>
      <c r="H1093" s="55" t="s">
        <v>2190</v>
      </c>
      <c r="I1093" s="51">
        <v>18.681169000000001</v>
      </c>
      <c r="J1093" s="43">
        <v>19.383065390000002</v>
      </c>
      <c r="K1093" s="43">
        <f t="shared" si="17"/>
        <v>0.7018963900000017</v>
      </c>
      <c r="L1093" s="70"/>
    </row>
    <row r="1094" spans="2:12" x14ac:dyDescent="0.2">
      <c r="B1094" s="33"/>
      <c r="C1094" s="32"/>
      <c r="D1094" s="41"/>
      <c r="E1094" s="41"/>
      <c r="F1094" s="50"/>
      <c r="G1094" s="54">
        <v>312</v>
      </c>
      <c r="H1094" s="55" t="s">
        <v>2191</v>
      </c>
      <c r="I1094" s="51">
        <v>24.891804</v>
      </c>
      <c r="J1094" s="43">
        <v>26.402586450000005</v>
      </c>
      <c r="K1094" s="43">
        <f t="shared" si="17"/>
        <v>1.5107824500000042</v>
      </c>
      <c r="L1094" s="70"/>
    </row>
    <row r="1095" spans="2:12" x14ac:dyDescent="0.2">
      <c r="B1095" s="33"/>
      <c r="C1095" s="32"/>
      <c r="D1095" s="41"/>
      <c r="E1095" s="41"/>
      <c r="F1095" s="50"/>
      <c r="G1095" s="54">
        <v>313</v>
      </c>
      <c r="H1095" s="55" t="s">
        <v>2192</v>
      </c>
      <c r="I1095" s="51">
        <v>17.496390000000002</v>
      </c>
      <c r="J1095" s="43">
        <v>18.260386380000007</v>
      </c>
      <c r="K1095" s="43">
        <f t="shared" si="17"/>
        <v>0.76399638000000536</v>
      </c>
      <c r="L1095" s="70"/>
    </row>
    <row r="1096" spans="2:12" x14ac:dyDescent="0.2">
      <c r="B1096" s="33"/>
      <c r="C1096" s="32"/>
      <c r="D1096" s="41"/>
      <c r="E1096" s="41"/>
      <c r="F1096" s="50"/>
      <c r="G1096" s="54">
        <v>321</v>
      </c>
      <c r="H1096" s="55" t="s">
        <v>2056</v>
      </c>
      <c r="I1096" s="51">
        <v>17.914733999999999</v>
      </c>
      <c r="J1096" s="43">
        <v>18.89756332</v>
      </c>
      <c r="K1096" s="43">
        <f t="shared" si="17"/>
        <v>0.98282932000000045</v>
      </c>
      <c r="L1096" s="70"/>
    </row>
    <row r="1097" spans="2:12" x14ac:dyDescent="0.2">
      <c r="B1097" s="33"/>
      <c r="C1097" s="32"/>
      <c r="D1097" s="41"/>
      <c r="E1097" s="41"/>
      <c r="F1097" s="50"/>
      <c r="G1097" s="54">
        <v>322</v>
      </c>
      <c r="H1097" s="55" t="s">
        <v>2057</v>
      </c>
      <c r="I1097" s="51">
        <v>51.581569999999999</v>
      </c>
      <c r="J1097" s="43">
        <v>51.74846346999999</v>
      </c>
      <c r="K1097" s="43">
        <f t="shared" si="17"/>
        <v>0.16689346999999088</v>
      </c>
      <c r="L1097" s="70"/>
    </row>
    <row r="1098" spans="2:12" x14ac:dyDescent="0.2">
      <c r="B1098" s="33"/>
      <c r="C1098" s="32"/>
      <c r="D1098" s="41"/>
      <c r="E1098" s="41"/>
      <c r="F1098" s="50"/>
      <c r="G1098" s="54">
        <v>323</v>
      </c>
      <c r="H1098" s="55" t="s">
        <v>2058</v>
      </c>
      <c r="I1098" s="51">
        <v>18.882261</v>
      </c>
      <c r="J1098" s="43">
        <v>19.869463759999991</v>
      </c>
      <c r="K1098" s="43">
        <f t="shared" si="17"/>
        <v>0.98720275999999174</v>
      </c>
      <c r="L1098" s="70"/>
    </row>
    <row r="1099" spans="2:12" x14ac:dyDescent="0.2">
      <c r="B1099" s="33"/>
      <c r="C1099" s="32"/>
      <c r="D1099" s="41"/>
      <c r="E1099" s="41"/>
      <c r="F1099" s="50"/>
      <c r="G1099" s="54">
        <v>324</v>
      </c>
      <c r="H1099" s="55" t="s">
        <v>2059</v>
      </c>
      <c r="I1099" s="51">
        <v>18.780442000000001</v>
      </c>
      <c r="J1099" s="43">
        <v>19.48644964999999</v>
      </c>
      <c r="K1099" s="43">
        <f t="shared" si="17"/>
        <v>0.70600764999998944</v>
      </c>
      <c r="L1099" s="70"/>
    </row>
    <row r="1100" spans="2:12" x14ac:dyDescent="0.2">
      <c r="B1100" s="33"/>
      <c r="C1100" s="32"/>
      <c r="D1100" s="41"/>
      <c r="E1100" s="41"/>
      <c r="F1100" s="50"/>
      <c r="G1100" s="54">
        <v>325</v>
      </c>
      <c r="H1100" s="55" t="s">
        <v>2060</v>
      </c>
      <c r="I1100" s="51">
        <v>38.821252000000001</v>
      </c>
      <c r="J1100" s="43">
        <v>39.541744669999993</v>
      </c>
      <c r="K1100" s="43">
        <f t="shared" si="17"/>
        <v>0.72049266999999162</v>
      </c>
      <c r="L1100" s="70"/>
    </row>
    <row r="1101" spans="2:12" x14ac:dyDescent="0.2">
      <c r="B1101" s="33"/>
      <c r="C1101" s="32"/>
      <c r="D1101" s="41"/>
      <c r="E1101" s="41"/>
      <c r="F1101" s="50"/>
      <c r="G1101" s="54">
        <v>326</v>
      </c>
      <c r="H1101" s="55" t="s">
        <v>2061</v>
      </c>
      <c r="I1101" s="51">
        <v>23.856475</v>
      </c>
      <c r="J1101" s="43">
        <v>24.962728769999998</v>
      </c>
      <c r="K1101" s="43">
        <f t="shared" si="17"/>
        <v>1.1062537699999986</v>
      </c>
      <c r="L1101" s="70"/>
    </row>
    <row r="1102" spans="2:12" x14ac:dyDescent="0.2">
      <c r="B1102" s="33"/>
      <c r="C1102" s="32"/>
      <c r="D1102" s="41"/>
      <c r="E1102" s="41"/>
      <c r="F1102" s="50"/>
      <c r="G1102" s="54">
        <v>327</v>
      </c>
      <c r="H1102" s="55" t="s">
        <v>2062</v>
      </c>
      <c r="I1102" s="51">
        <v>42.621467000000003</v>
      </c>
      <c r="J1102" s="43">
        <v>45.063510049999991</v>
      </c>
      <c r="K1102" s="43">
        <f t="shared" si="17"/>
        <v>2.4420430499999881</v>
      </c>
      <c r="L1102" s="70"/>
    </row>
    <row r="1103" spans="2:12" x14ac:dyDescent="0.2">
      <c r="B1103" s="33"/>
      <c r="C1103" s="32"/>
      <c r="D1103" s="41"/>
      <c r="E1103" s="41"/>
      <c r="F1103" s="50"/>
      <c r="G1103" s="54">
        <v>328</v>
      </c>
      <c r="H1103" s="55" t="s">
        <v>2063</v>
      </c>
      <c r="I1103" s="51">
        <v>43.136339</v>
      </c>
      <c r="J1103" s="43">
        <v>45.097661689999988</v>
      </c>
      <c r="K1103" s="43">
        <f t="shared" si="17"/>
        <v>1.9613226899999887</v>
      </c>
      <c r="L1103" s="70"/>
    </row>
    <row r="1104" spans="2:12" x14ac:dyDescent="0.2">
      <c r="B1104" s="33"/>
      <c r="C1104" s="32"/>
      <c r="D1104" s="41"/>
      <c r="E1104" s="41"/>
      <c r="F1104" s="50"/>
      <c r="G1104" s="54">
        <v>329</v>
      </c>
      <c r="H1104" s="55" t="s">
        <v>2193</v>
      </c>
      <c r="I1104" s="51">
        <v>118.371067</v>
      </c>
      <c r="J1104" s="43">
        <v>115.0887032</v>
      </c>
      <c r="K1104" s="43">
        <f t="shared" si="17"/>
        <v>-3.2823637999999988</v>
      </c>
      <c r="L1104" s="70"/>
    </row>
    <row r="1105" spans="2:12" x14ac:dyDescent="0.2">
      <c r="B1105" s="33"/>
      <c r="C1105" s="32"/>
      <c r="D1105" s="41"/>
      <c r="E1105" s="41"/>
      <c r="F1105" s="50"/>
      <c r="G1105" s="54">
        <v>330</v>
      </c>
      <c r="H1105" s="55" t="s">
        <v>2065</v>
      </c>
      <c r="I1105" s="51">
        <v>26.962775000000001</v>
      </c>
      <c r="J1105" s="43">
        <v>33.076490769999999</v>
      </c>
      <c r="K1105" s="43">
        <f t="shared" si="17"/>
        <v>6.1137157699999989</v>
      </c>
      <c r="L1105" s="70"/>
    </row>
    <row r="1106" spans="2:12" x14ac:dyDescent="0.2">
      <c r="B1106" s="33"/>
      <c r="C1106" s="32"/>
      <c r="D1106" s="41"/>
      <c r="E1106" s="41"/>
      <c r="F1106" s="50"/>
      <c r="G1106" s="54">
        <v>331</v>
      </c>
      <c r="H1106" s="55" t="s">
        <v>2066</v>
      </c>
      <c r="I1106" s="51">
        <v>38.291615</v>
      </c>
      <c r="J1106" s="43">
        <v>39.159026639999993</v>
      </c>
      <c r="K1106" s="43">
        <f t="shared" si="17"/>
        <v>0.86741163999999316</v>
      </c>
      <c r="L1106" s="70"/>
    </row>
    <row r="1107" spans="2:12" x14ac:dyDescent="0.2">
      <c r="B1107" s="33"/>
      <c r="C1107" s="32"/>
      <c r="D1107" s="41"/>
      <c r="E1107" s="41"/>
      <c r="F1107" s="50"/>
      <c r="G1107" s="54">
        <v>332</v>
      </c>
      <c r="H1107" s="55" t="s">
        <v>2067</v>
      </c>
      <c r="I1107" s="51">
        <v>32.602012000000002</v>
      </c>
      <c r="J1107" s="43">
        <v>34.667554349999996</v>
      </c>
      <c r="K1107" s="43">
        <f t="shared" si="17"/>
        <v>2.0655423499999941</v>
      </c>
      <c r="L1107" s="70"/>
    </row>
    <row r="1108" spans="2:12" x14ac:dyDescent="0.2">
      <c r="B1108" s="33"/>
      <c r="C1108" s="32"/>
      <c r="D1108" s="41"/>
      <c r="E1108" s="41"/>
      <c r="F1108" s="50"/>
      <c r="G1108" s="54">
        <v>333</v>
      </c>
      <c r="H1108" s="55" t="s">
        <v>2068</v>
      </c>
      <c r="I1108" s="51">
        <v>25.101461</v>
      </c>
      <c r="J1108" s="43">
        <v>26.299768249999996</v>
      </c>
      <c r="K1108" s="43">
        <f t="shared" si="17"/>
        <v>1.1983072499999956</v>
      </c>
      <c r="L1108" s="70"/>
    </row>
    <row r="1109" spans="2:12" x14ac:dyDescent="0.2">
      <c r="B1109" s="33"/>
      <c r="C1109" s="32"/>
      <c r="D1109" s="41"/>
      <c r="E1109" s="41"/>
      <c r="F1109" s="50"/>
      <c r="G1109" s="54">
        <v>334</v>
      </c>
      <c r="H1109" s="55" t="s">
        <v>2069</v>
      </c>
      <c r="I1109" s="51">
        <v>61.887860000000003</v>
      </c>
      <c r="J1109" s="43">
        <v>69.633150690000022</v>
      </c>
      <c r="K1109" s="43">
        <f t="shared" si="17"/>
        <v>7.7452906900000187</v>
      </c>
      <c r="L1109" s="70"/>
    </row>
    <row r="1110" spans="2:12" x14ac:dyDescent="0.2">
      <c r="B1110" s="33"/>
      <c r="C1110" s="32"/>
      <c r="D1110" s="41"/>
      <c r="E1110" s="41"/>
      <c r="F1110" s="50"/>
      <c r="G1110" s="54">
        <v>335</v>
      </c>
      <c r="H1110" s="55" t="s">
        <v>2070</v>
      </c>
      <c r="I1110" s="51">
        <v>51.416179999999997</v>
      </c>
      <c r="J1110" s="43">
        <v>54.472077509999998</v>
      </c>
      <c r="K1110" s="43">
        <f t="shared" si="17"/>
        <v>3.0558975100000012</v>
      </c>
      <c r="L1110" s="70"/>
    </row>
    <row r="1111" spans="2:12" x14ac:dyDescent="0.2">
      <c r="B1111" s="33"/>
      <c r="C1111" s="32"/>
      <c r="D1111" s="41"/>
      <c r="E1111" s="41"/>
      <c r="F1111" s="50"/>
      <c r="G1111" s="54">
        <v>336</v>
      </c>
      <c r="H1111" s="55" t="s">
        <v>2071</v>
      </c>
      <c r="I1111" s="51">
        <v>40.823300000000003</v>
      </c>
      <c r="J1111" s="43">
        <v>42.046638469999998</v>
      </c>
      <c r="K1111" s="43">
        <f t="shared" si="17"/>
        <v>1.2233384699999945</v>
      </c>
      <c r="L1111" s="70"/>
    </row>
    <row r="1112" spans="2:12" x14ac:dyDescent="0.2">
      <c r="B1112" s="33"/>
      <c r="C1112" s="32"/>
      <c r="D1112" s="41"/>
      <c r="E1112" s="41"/>
      <c r="F1112" s="50"/>
      <c r="G1112" s="54">
        <v>337</v>
      </c>
      <c r="H1112" s="55" t="s">
        <v>2072</v>
      </c>
      <c r="I1112" s="51">
        <v>26.687052000000001</v>
      </c>
      <c r="J1112" s="43">
        <v>30.888690869999998</v>
      </c>
      <c r="K1112" s="43">
        <f t="shared" si="17"/>
        <v>4.2016388699999965</v>
      </c>
      <c r="L1112" s="70"/>
    </row>
    <row r="1113" spans="2:12" x14ac:dyDescent="0.2">
      <c r="B1113" s="33"/>
      <c r="C1113" s="32"/>
      <c r="D1113" s="41"/>
      <c r="E1113" s="41"/>
      <c r="F1113" s="50"/>
      <c r="G1113" s="54">
        <v>338</v>
      </c>
      <c r="H1113" s="55" t="s">
        <v>2073</v>
      </c>
      <c r="I1113" s="51">
        <v>20.862255000000001</v>
      </c>
      <c r="J1113" s="43">
        <v>22.580698010000003</v>
      </c>
      <c r="K1113" s="43">
        <f t="shared" si="17"/>
        <v>1.7184430100000014</v>
      </c>
      <c r="L1113" s="70"/>
    </row>
    <row r="1114" spans="2:12" x14ac:dyDescent="0.2">
      <c r="B1114" s="33"/>
      <c r="C1114" s="32"/>
      <c r="D1114" s="41"/>
      <c r="E1114" s="41"/>
      <c r="F1114" s="50"/>
      <c r="G1114" s="54">
        <v>339</v>
      </c>
      <c r="H1114" s="55" t="s">
        <v>2074</v>
      </c>
      <c r="I1114" s="51">
        <v>39.679144000000001</v>
      </c>
      <c r="J1114" s="43">
        <v>46.219497980000007</v>
      </c>
      <c r="K1114" s="43">
        <f t="shared" si="17"/>
        <v>6.5403539800000061</v>
      </c>
      <c r="L1114" s="70"/>
    </row>
    <row r="1115" spans="2:12" x14ac:dyDescent="0.2">
      <c r="B1115" s="33"/>
      <c r="C1115" s="32"/>
      <c r="D1115" s="41"/>
      <c r="E1115" s="41"/>
      <c r="F1115" s="50"/>
      <c r="G1115" s="54">
        <v>340</v>
      </c>
      <c r="H1115" s="55" t="s">
        <v>2075</v>
      </c>
      <c r="I1115" s="51">
        <v>32.186794999999996</v>
      </c>
      <c r="J1115" s="43">
        <v>33.082883029999998</v>
      </c>
      <c r="K1115" s="43">
        <f t="shared" si="17"/>
        <v>0.89608803000000137</v>
      </c>
      <c r="L1115" s="70"/>
    </row>
    <row r="1116" spans="2:12" x14ac:dyDescent="0.2">
      <c r="B1116" s="33"/>
      <c r="C1116" s="32"/>
      <c r="D1116" s="41"/>
      <c r="E1116" s="41"/>
      <c r="F1116" s="50"/>
      <c r="G1116" s="54">
        <v>341</v>
      </c>
      <c r="H1116" s="55" t="s">
        <v>2076</v>
      </c>
      <c r="I1116" s="51">
        <v>21.986616000000001</v>
      </c>
      <c r="J1116" s="43">
        <v>23.591261319999997</v>
      </c>
      <c r="K1116" s="43">
        <f t="shared" si="17"/>
        <v>1.6046453199999959</v>
      </c>
      <c r="L1116" s="70"/>
    </row>
    <row r="1117" spans="2:12" x14ac:dyDescent="0.2">
      <c r="B1117" s="33"/>
      <c r="C1117" s="32"/>
      <c r="D1117" s="41"/>
      <c r="E1117" s="41"/>
      <c r="F1117" s="50"/>
      <c r="G1117" s="54">
        <v>342</v>
      </c>
      <c r="H1117" s="55" t="s">
        <v>2077</v>
      </c>
      <c r="I1117" s="51">
        <v>19.136417999999999</v>
      </c>
      <c r="J1117" s="43">
        <v>19.930084239999996</v>
      </c>
      <c r="K1117" s="43">
        <f t="shared" si="17"/>
        <v>0.79366623999999675</v>
      </c>
      <c r="L1117" s="70"/>
    </row>
    <row r="1118" spans="2:12" x14ac:dyDescent="0.2">
      <c r="B1118" s="33"/>
      <c r="C1118" s="32"/>
      <c r="D1118" s="41"/>
      <c r="E1118" s="41"/>
      <c r="F1118" s="50"/>
      <c r="G1118" s="54">
        <v>343</v>
      </c>
      <c r="H1118" s="55" t="s">
        <v>2078</v>
      </c>
      <c r="I1118" s="51">
        <v>26.869954</v>
      </c>
      <c r="J1118" s="43">
        <v>25.001983329999995</v>
      </c>
      <c r="K1118" s="43">
        <f t="shared" si="17"/>
        <v>-1.8679706700000054</v>
      </c>
      <c r="L1118" s="70"/>
    </row>
    <row r="1119" spans="2:12" x14ac:dyDescent="0.2">
      <c r="B1119" s="33"/>
      <c r="C1119" s="32"/>
      <c r="D1119" s="41"/>
      <c r="E1119" s="41"/>
      <c r="F1119" s="50"/>
      <c r="G1119" s="54">
        <v>344</v>
      </c>
      <c r="H1119" s="55" t="s">
        <v>2079</v>
      </c>
      <c r="I1119" s="51">
        <v>21.989635</v>
      </c>
      <c r="J1119" s="43">
        <v>26.549081630000011</v>
      </c>
      <c r="K1119" s="43">
        <f t="shared" si="17"/>
        <v>4.5594466300000107</v>
      </c>
      <c r="L1119" s="70"/>
    </row>
    <row r="1120" spans="2:12" x14ac:dyDescent="0.2">
      <c r="B1120" s="33"/>
      <c r="C1120" s="32"/>
      <c r="D1120" s="41"/>
      <c r="E1120" s="41"/>
      <c r="F1120" s="50"/>
      <c r="G1120" s="54">
        <v>345</v>
      </c>
      <c r="H1120" s="55" t="s">
        <v>2080</v>
      </c>
      <c r="I1120" s="51">
        <v>43.763407000000001</v>
      </c>
      <c r="J1120" s="43">
        <v>56.180677079999981</v>
      </c>
      <c r="K1120" s="43">
        <f t="shared" si="17"/>
        <v>12.41727007999998</v>
      </c>
      <c r="L1120" s="70"/>
    </row>
    <row r="1121" spans="2:12" x14ac:dyDescent="0.2">
      <c r="B1121" s="33"/>
      <c r="C1121" s="32"/>
      <c r="D1121" s="41"/>
      <c r="E1121" s="41"/>
      <c r="F1121" s="50"/>
      <c r="G1121" s="54">
        <v>346</v>
      </c>
      <c r="H1121" s="55" t="s">
        <v>2081</v>
      </c>
      <c r="I1121" s="51">
        <v>43.811765000000001</v>
      </c>
      <c r="J1121" s="43">
        <v>42.512016190000011</v>
      </c>
      <c r="K1121" s="43">
        <f t="shared" si="17"/>
        <v>-1.2997488099999899</v>
      </c>
      <c r="L1121" s="70"/>
    </row>
    <row r="1122" spans="2:12" x14ac:dyDescent="0.2">
      <c r="B1122" s="33"/>
      <c r="C1122" s="32"/>
      <c r="D1122" s="41"/>
      <c r="E1122" s="41"/>
      <c r="F1122" s="50"/>
      <c r="G1122" s="54">
        <v>347</v>
      </c>
      <c r="H1122" s="55" t="s">
        <v>2082</v>
      </c>
      <c r="I1122" s="51">
        <v>23.002049</v>
      </c>
      <c r="J1122" s="43">
        <v>24.151635040000009</v>
      </c>
      <c r="K1122" s="43">
        <f t="shared" si="17"/>
        <v>1.1495860400000097</v>
      </c>
      <c r="L1122" s="70"/>
    </row>
    <row r="1123" spans="2:12" x14ac:dyDescent="0.2">
      <c r="B1123" s="33"/>
      <c r="C1123" s="32"/>
      <c r="D1123" s="41"/>
      <c r="E1123" s="41"/>
      <c r="F1123" s="50"/>
      <c r="G1123" s="54">
        <v>348</v>
      </c>
      <c r="H1123" s="55" t="s">
        <v>2083</v>
      </c>
      <c r="I1123" s="51">
        <v>43.713411000000001</v>
      </c>
      <c r="J1123" s="43">
        <v>45.019594020000014</v>
      </c>
      <c r="K1123" s="43">
        <f t="shared" si="17"/>
        <v>1.3061830200000131</v>
      </c>
      <c r="L1123" s="70"/>
    </row>
    <row r="1124" spans="2:12" x14ac:dyDescent="0.2">
      <c r="B1124" s="33"/>
      <c r="C1124" s="32"/>
      <c r="D1124" s="41"/>
      <c r="E1124" s="41"/>
      <c r="F1124" s="50"/>
      <c r="G1124" s="54">
        <v>349</v>
      </c>
      <c r="H1124" s="55" t="s">
        <v>2084</v>
      </c>
      <c r="I1124" s="51">
        <v>16.027504</v>
      </c>
      <c r="J1124" s="43">
        <v>16.815499210000002</v>
      </c>
      <c r="K1124" s="43">
        <f t="shared" si="17"/>
        <v>0.78799521000000183</v>
      </c>
      <c r="L1124" s="70"/>
    </row>
    <row r="1125" spans="2:12" x14ac:dyDescent="0.2">
      <c r="B1125" s="33"/>
      <c r="C1125" s="32"/>
      <c r="D1125" s="41"/>
      <c r="E1125" s="41"/>
      <c r="F1125" s="50"/>
      <c r="G1125" s="54">
        <v>350</v>
      </c>
      <c r="H1125" s="55" t="s">
        <v>2085</v>
      </c>
      <c r="I1125" s="51">
        <v>52.742292999999997</v>
      </c>
      <c r="J1125" s="43">
        <v>52.640502750000003</v>
      </c>
      <c r="K1125" s="43">
        <f t="shared" si="17"/>
        <v>-0.10179024999999342</v>
      </c>
      <c r="L1125" s="70"/>
    </row>
    <row r="1126" spans="2:12" x14ac:dyDescent="0.2">
      <c r="B1126" s="33"/>
      <c r="C1126" s="32"/>
      <c r="D1126" s="41"/>
      <c r="E1126" s="41"/>
      <c r="F1126" s="50"/>
      <c r="G1126" s="54">
        <v>351</v>
      </c>
      <c r="H1126" s="55" t="s">
        <v>2086</v>
      </c>
      <c r="I1126" s="51">
        <v>18.045376000000001</v>
      </c>
      <c r="J1126" s="43">
        <v>19.044135620000006</v>
      </c>
      <c r="K1126" s="43">
        <f t="shared" si="17"/>
        <v>0.99875962000000484</v>
      </c>
      <c r="L1126" s="70"/>
    </row>
    <row r="1127" spans="2:12" x14ac:dyDescent="0.2">
      <c r="B1127" s="33"/>
      <c r="C1127" s="32"/>
      <c r="D1127" s="41"/>
      <c r="E1127" s="41"/>
      <c r="F1127" s="50"/>
      <c r="G1127" s="54">
        <v>352</v>
      </c>
      <c r="H1127" s="55" t="s">
        <v>2087</v>
      </c>
      <c r="I1127" s="51">
        <v>15.669667</v>
      </c>
      <c r="J1127" s="43">
        <v>16.159252310000003</v>
      </c>
      <c r="K1127" s="43">
        <f t="shared" si="17"/>
        <v>0.48958531000000249</v>
      </c>
      <c r="L1127" s="70"/>
    </row>
    <row r="1128" spans="2:12" ht="25.5" x14ac:dyDescent="0.2">
      <c r="B1128" s="33"/>
      <c r="C1128" s="32"/>
      <c r="D1128" s="41"/>
      <c r="E1128" s="41"/>
      <c r="F1128" s="50"/>
      <c r="G1128" s="54">
        <v>400</v>
      </c>
      <c r="H1128" s="55" t="s">
        <v>2194</v>
      </c>
      <c r="I1128" s="51">
        <v>345.27461599999998</v>
      </c>
      <c r="J1128" s="43">
        <v>444.64659102999997</v>
      </c>
      <c r="K1128" s="43">
        <f t="shared" si="17"/>
        <v>99.371975029999987</v>
      </c>
      <c r="L1128" s="70"/>
    </row>
    <row r="1129" spans="2:12" ht="25.5" x14ac:dyDescent="0.2">
      <c r="B1129" s="33"/>
      <c r="C1129" s="32"/>
      <c r="D1129" s="41"/>
      <c r="E1129" s="41"/>
      <c r="F1129" s="50"/>
      <c r="G1129" s="54">
        <v>410</v>
      </c>
      <c r="H1129" s="55" t="s">
        <v>2195</v>
      </c>
      <c r="I1129" s="51">
        <v>16.469104000000002</v>
      </c>
      <c r="J1129" s="43">
        <v>16.139917230000002</v>
      </c>
      <c r="K1129" s="43">
        <f t="shared" si="17"/>
        <v>-0.32918676999999974</v>
      </c>
      <c r="L1129" s="70"/>
    </row>
    <row r="1130" spans="2:12" x14ac:dyDescent="0.2">
      <c r="B1130" s="33"/>
      <c r="C1130" s="32"/>
      <c r="D1130" s="41"/>
      <c r="E1130" s="41"/>
      <c r="F1130" s="50"/>
      <c r="G1130" s="54">
        <v>411</v>
      </c>
      <c r="H1130" s="55" t="s">
        <v>2196</v>
      </c>
      <c r="I1130" s="51">
        <v>35.470992000000003</v>
      </c>
      <c r="J1130" s="43">
        <v>35.743874800000007</v>
      </c>
      <c r="K1130" s="43">
        <f t="shared" si="17"/>
        <v>0.27288280000000498</v>
      </c>
      <c r="L1130" s="70"/>
    </row>
    <row r="1131" spans="2:12" ht="25.5" x14ac:dyDescent="0.2">
      <c r="B1131" s="33"/>
      <c r="C1131" s="32"/>
      <c r="D1131" s="41"/>
      <c r="E1131" s="41"/>
      <c r="F1131" s="50"/>
      <c r="G1131" s="54">
        <v>412</v>
      </c>
      <c r="H1131" s="55" t="s">
        <v>2197</v>
      </c>
      <c r="I1131" s="51">
        <v>45.216724999999997</v>
      </c>
      <c r="J1131" s="43">
        <v>43.767458250000004</v>
      </c>
      <c r="K1131" s="43">
        <f t="shared" si="17"/>
        <v>-1.4492667499999925</v>
      </c>
      <c r="L1131" s="70"/>
    </row>
    <row r="1132" spans="2:12" x14ac:dyDescent="0.2">
      <c r="B1132" s="33"/>
      <c r="C1132" s="32"/>
      <c r="D1132" s="41"/>
      <c r="E1132" s="41"/>
      <c r="F1132" s="50"/>
      <c r="G1132" s="54">
        <v>413</v>
      </c>
      <c r="H1132" s="72" t="s">
        <v>2198</v>
      </c>
      <c r="I1132" s="51">
        <v>18.925622000000001</v>
      </c>
      <c r="J1132" s="43">
        <v>19.162192540000003</v>
      </c>
      <c r="K1132" s="43">
        <f t="shared" si="17"/>
        <v>0.23657054000000244</v>
      </c>
      <c r="L1132" s="70"/>
    </row>
    <row r="1133" spans="2:12" ht="25.5" x14ac:dyDescent="0.2">
      <c r="B1133" s="33"/>
      <c r="C1133" s="32"/>
      <c r="D1133" s="41"/>
      <c r="E1133" s="41"/>
      <c r="F1133" s="50"/>
      <c r="G1133" s="54">
        <v>414</v>
      </c>
      <c r="H1133" s="55" t="s">
        <v>2199</v>
      </c>
      <c r="I1133" s="51">
        <v>14.529434</v>
      </c>
      <c r="J1133" s="43">
        <v>14.514907260000001</v>
      </c>
      <c r="K1133" s="43">
        <f t="shared" si="17"/>
        <v>-1.4526739999999094E-2</v>
      </c>
      <c r="L1133" s="70"/>
    </row>
    <row r="1134" spans="2:12" x14ac:dyDescent="0.2">
      <c r="B1134" s="33"/>
      <c r="C1134" s="32"/>
      <c r="D1134" s="41"/>
      <c r="E1134" s="41"/>
      <c r="F1134" s="50"/>
      <c r="G1134" s="54">
        <v>415</v>
      </c>
      <c r="H1134" s="55" t="s">
        <v>2200</v>
      </c>
      <c r="I1134" s="51">
        <v>12.595198</v>
      </c>
      <c r="J1134" s="43">
        <v>12.349006069999998</v>
      </c>
      <c r="K1134" s="43">
        <f t="shared" si="17"/>
        <v>-0.24619193000000195</v>
      </c>
      <c r="L1134" s="70"/>
    </row>
    <row r="1135" spans="2:12" ht="25.5" x14ac:dyDescent="0.2">
      <c r="B1135" s="33"/>
      <c r="C1135" s="32"/>
      <c r="D1135" s="41"/>
      <c r="E1135" s="41"/>
      <c r="F1135" s="50"/>
      <c r="G1135" s="54">
        <v>416</v>
      </c>
      <c r="H1135" s="55" t="s">
        <v>2201</v>
      </c>
      <c r="I1135" s="51">
        <v>8.3406110000000009</v>
      </c>
      <c r="J1135" s="43">
        <v>7.7354074400000004</v>
      </c>
      <c r="K1135" s="43">
        <f t="shared" si="17"/>
        <v>-0.60520356000000053</v>
      </c>
      <c r="L1135" s="70"/>
    </row>
    <row r="1136" spans="2:12" ht="25.5" x14ac:dyDescent="0.2">
      <c r="B1136" s="33"/>
      <c r="C1136" s="32"/>
      <c r="D1136" s="41"/>
      <c r="E1136" s="41"/>
      <c r="F1136" s="50"/>
      <c r="G1136" s="54">
        <v>417</v>
      </c>
      <c r="H1136" s="55" t="s">
        <v>2202</v>
      </c>
      <c r="I1136" s="51">
        <v>12.181978000000001</v>
      </c>
      <c r="J1136" s="43">
        <v>11.846767710000002</v>
      </c>
      <c r="K1136" s="43">
        <f t="shared" si="17"/>
        <v>-0.33521028999999913</v>
      </c>
      <c r="L1136" s="70"/>
    </row>
    <row r="1137" spans="2:12" x14ac:dyDescent="0.2">
      <c r="B1137" s="33"/>
      <c r="C1137" s="32"/>
      <c r="D1137" s="41"/>
      <c r="E1137" s="41"/>
      <c r="F1137" s="50"/>
      <c r="G1137" s="54">
        <v>418</v>
      </c>
      <c r="H1137" s="55" t="s">
        <v>2203</v>
      </c>
      <c r="I1137" s="51">
        <v>98.257744000000002</v>
      </c>
      <c r="J1137" s="43">
        <v>97.388439130000009</v>
      </c>
      <c r="K1137" s="43">
        <f t="shared" si="17"/>
        <v>-0.86930486999999346</v>
      </c>
      <c r="L1137" s="70"/>
    </row>
    <row r="1138" spans="2:12" ht="25.5" x14ac:dyDescent="0.2">
      <c r="B1138" s="33"/>
      <c r="C1138" s="32"/>
      <c r="D1138" s="41"/>
      <c r="E1138" s="41"/>
      <c r="F1138" s="50"/>
      <c r="G1138" s="54">
        <v>419</v>
      </c>
      <c r="H1138" s="55" t="s">
        <v>2204</v>
      </c>
      <c r="I1138" s="51">
        <v>15.030538999999999</v>
      </c>
      <c r="J1138" s="43">
        <v>15.42213308</v>
      </c>
      <c r="K1138" s="43">
        <f t="shared" si="17"/>
        <v>0.39159408000000084</v>
      </c>
      <c r="L1138" s="70"/>
    </row>
    <row r="1139" spans="2:12" x14ac:dyDescent="0.2">
      <c r="B1139" s="33"/>
      <c r="C1139" s="32"/>
      <c r="D1139" s="41"/>
      <c r="E1139" s="41"/>
      <c r="F1139" s="50"/>
      <c r="G1139" s="54">
        <v>500</v>
      </c>
      <c r="H1139" s="55" t="s">
        <v>2205</v>
      </c>
      <c r="I1139" s="51">
        <v>178.317556</v>
      </c>
      <c r="J1139" s="43">
        <v>191.11131795000003</v>
      </c>
      <c r="K1139" s="43">
        <f t="shared" si="17"/>
        <v>12.793761950000032</v>
      </c>
      <c r="L1139" s="70"/>
    </row>
    <row r="1140" spans="2:12" ht="25.5" x14ac:dyDescent="0.2">
      <c r="B1140" s="33"/>
      <c r="C1140" s="32"/>
      <c r="D1140" s="41"/>
      <c r="E1140" s="41"/>
      <c r="F1140" s="50"/>
      <c r="G1140" s="54">
        <v>510</v>
      </c>
      <c r="H1140" s="55" t="s">
        <v>2206</v>
      </c>
      <c r="I1140" s="51">
        <v>19.76887</v>
      </c>
      <c r="J1140" s="43">
        <v>21.056690960000001</v>
      </c>
      <c r="K1140" s="43">
        <f t="shared" si="17"/>
        <v>1.2878209600000012</v>
      </c>
      <c r="L1140" s="70"/>
    </row>
    <row r="1141" spans="2:12" x14ac:dyDescent="0.2">
      <c r="B1141" s="33"/>
      <c r="C1141" s="32"/>
      <c r="D1141" s="41"/>
      <c r="E1141" s="41"/>
      <c r="F1141" s="50"/>
      <c r="G1141" s="54">
        <v>511</v>
      </c>
      <c r="H1141" s="55" t="s">
        <v>2207</v>
      </c>
      <c r="I1141" s="51">
        <v>15.800853</v>
      </c>
      <c r="J1141" s="43">
        <v>17.037239870000001</v>
      </c>
      <c r="K1141" s="43">
        <f t="shared" si="17"/>
        <v>1.2363868700000005</v>
      </c>
      <c r="L1141" s="70"/>
    </row>
    <row r="1142" spans="2:12" ht="25.5" x14ac:dyDescent="0.2">
      <c r="B1142" s="33"/>
      <c r="C1142" s="32"/>
      <c r="D1142" s="41"/>
      <c r="E1142" s="41"/>
      <c r="F1142" s="50"/>
      <c r="G1142" s="54">
        <v>512</v>
      </c>
      <c r="H1142" s="55" t="s">
        <v>2208</v>
      </c>
      <c r="I1142" s="51">
        <v>13.816255999999999</v>
      </c>
      <c r="J1142" s="43">
        <v>14.582713570000001</v>
      </c>
      <c r="K1142" s="43">
        <f t="shared" si="17"/>
        <v>0.76645757000000181</v>
      </c>
      <c r="L1142" s="70"/>
    </row>
    <row r="1143" spans="2:12" ht="25.5" x14ac:dyDescent="0.2">
      <c r="B1143" s="33"/>
      <c r="C1143" s="32"/>
      <c r="D1143" s="41"/>
      <c r="E1143" s="41"/>
      <c r="F1143" s="50"/>
      <c r="G1143" s="54">
        <v>513</v>
      </c>
      <c r="H1143" s="55" t="s">
        <v>2209</v>
      </c>
      <c r="I1143" s="51">
        <v>24.749033000000001</v>
      </c>
      <c r="J1143" s="43">
        <v>17.988420420000001</v>
      </c>
      <c r="K1143" s="43">
        <f t="shared" si="17"/>
        <v>-6.7606125800000001</v>
      </c>
      <c r="L1143" s="70"/>
    </row>
    <row r="1144" spans="2:12" x14ac:dyDescent="0.2">
      <c r="B1144" s="33"/>
      <c r="C1144" s="32"/>
      <c r="D1144" s="41"/>
      <c r="E1144" s="41"/>
      <c r="F1144" s="50"/>
      <c r="G1144" s="54">
        <v>514</v>
      </c>
      <c r="H1144" s="55" t="s">
        <v>2210</v>
      </c>
      <c r="I1144" s="51">
        <v>24.338557000000002</v>
      </c>
      <c r="J1144" s="43">
        <v>24.855751000000005</v>
      </c>
      <c r="K1144" s="43">
        <f t="shared" si="17"/>
        <v>0.51719400000000348</v>
      </c>
      <c r="L1144" s="70"/>
    </row>
    <row r="1145" spans="2:12" ht="25.5" x14ac:dyDescent="0.2">
      <c r="B1145" s="33"/>
      <c r="C1145" s="32"/>
      <c r="D1145" s="41"/>
      <c r="E1145" s="41"/>
      <c r="F1145" s="50"/>
      <c r="G1145" s="54">
        <v>515</v>
      </c>
      <c r="H1145" s="55" t="s">
        <v>2211</v>
      </c>
      <c r="I1145" s="51">
        <v>11.16079</v>
      </c>
      <c r="J1145" s="43">
        <v>11.386401479999998</v>
      </c>
      <c r="K1145" s="43">
        <f t="shared" si="17"/>
        <v>0.22561147999999775</v>
      </c>
      <c r="L1145" s="70"/>
    </row>
    <row r="1146" spans="2:12" ht="25.5" x14ac:dyDescent="0.2">
      <c r="B1146" s="33"/>
      <c r="C1146" s="32"/>
      <c r="D1146" s="41"/>
      <c r="E1146" s="41"/>
      <c r="F1146" s="50"/>
      <c r="G1146" s="54">
        <v>516</v>
      </c>
      <c r="H1146" s="55" t="s">
        <v>2212</v>
      </c>
      <c r="I1146" s="51">
        <v>13.333819999999999</v>
      </c>
      <c r="J1146" s="43">
        <v>13.592806869999999</v>
      </c>
      <c r="K1146" s="43">
        <f t="shared" si="17"/>
        <v>0.25898686999999931</v>
      </c>
      <c r="L1146" s="70"/>
    </row>
    <row r="1147" spans="2:12" x14ac:dyDescent="0.2">
      <c r="B1147" s="33"/>
      <c r="C1147" s="32"/>
      <c r="D1147" s="41"/>
      <c r="E1147" s="41"/>
      <c r="F1147" s="50"/>
      <c r="G1147" s="54">
        <v>517</v>
      </c>
      <c r="H1147" s="55" t="s">
        <v>2213</v>
      </c>
      <c r="I1147" s="51">
        <v>0.23006199999999999</v>
      </c>
      <c r="J1147" s="43">
        <v>0.42730794</v>
      </c>
      <c r="K1147" s="43">
        <f t="shared" si="17"/>
        <v>0.19724594000000001</v>
      </c>
      <c r="L1147" s="70"/>
    </row>
    <row r="1148" spans="2:12" ht="25.5" x14ac:dyDescent="0.2">
      <c r="B1148" s="33"/>
      <c r="C1148" s="32"/>
      <c r="D1148" s="41"/>
      <c r="E1148" s="41"/>
      <c r="F1148" s="50"/>
      <c r="G1148" s="54">
        <v>600</v>
      </c>
      <c r="H1148" s="55" t="s">
        <v>2214</v>
      </c>
      <c r="I1148" s="51">
        <v>99.468920999999995</v>
      </c>
      <c r="J1148" s="43">
        <v>108.97854026999997</v>
      </c>
      <c r="K1148" s="43">
        <f t="shared" si="17"/>
        <v>9.5096192699999733</v>
      </c>
      <c r="L1148" s="70"/>
    </row>
    <row r="1149" spans="2:12" ht="25.5" x14ac:dyDescent="0.2">
      <c r="B1149" s="33"/>
      <c r="C1149" s="32"/>
      <c r="D1149" s="41"/>
      <c r="E1149" s="41"/>
      <c r="F1149" s="50"/>
      <c r="G1149" s="54">
        <v>601</v>
      </c>
      <c r="H1149" s="55" t="s">
        <v>2215</v>
      </c>
      <c r="I1149" s="51">
        <v>48.292803999999997</v>
      </c>
      <c r="J1149" s="43">
        <v>47.056745010000014</v>
      </c>
      <c r="K1149" s="43">
        <f t="shared" si="17"/>
        <v>-1.2360589899999823</v>
      </c>
      <c r="L1149" s="70"/>
    </row>
    <row r="1150" spans="2:12" ht="25.5" x14ac:dyDescent="0.2">
      <c r="B1150" s="33"/>
      <c r="C1150" s="32"/>
      <c r="D1150" s="41"/>
      <c r="E1150" s="41"/>
      <c r="F1150" s="50"/>
      <c r="G1150" s="54">
        <v>602</v>
      </c>
      <c r="H1150" s="55" t="s">
        <v>2216</v>
      </c>
      <c r="I1150" s="51">
        <v>12.532289</v>
      </c>
      <c r="J1150" s="43">
        <v>10.978540340000002</v>
      </c>
      <c r="K1150" s="43">
        <f t="shared" si="17"/>
        <v>-1.5537486599999983</v>
      </c>
      <c r="L1150" s="70"/>
    </row>
    <row r="1151" spans="2:12" x14ac:dyDescent="0.2">
      <c r="B1151" s="33"/>
      <c r="C1151" s="32"/>
      <c r="D1151" s="41"/>
      <c r="E1151" s="41"/>
      <c r="F1151" s="50"/>
      <c r="G1151" s="54">
        <v>604</v>
      </c>
      <c r="H1151" s="55" t="s">
        <v>2217</v>
      </c>
      <c r="I1151" s="51">
        <v>17.559449999999998</v>
      </c>
      <c r="J1151" s="43">
        <v>14.909899100000004</v>
      </c>
      <c r="K1151" s="43">
        <f t="shared" si="17"/>
        <v>-2.6495508999999942</v>
      </c>
      <c r="L1151" s="70"/>
    </row>
    <row r="1152" spans="2:12" x14ac:dyDescent="0.2">
      <c r="B1152" s="33"/>
      <c r="C1152" s="32"/>
      <c r="D1152" s="41"/>
      <c r="E1152" s="41"/>
      <c r="F1152" s="50"/>
      <c r="G1152" s="54">
        <v>605</v>
      </c>
      <c r="H1152" s="55" t="s">
        <v>2218</v>
      </c>
      <c r="I1152" s="51">
        <v>0.83389999999999997</v>
      </c>
      <c r="J1152" s="43">
        <v>0.5563224200000001</v>
      </c>
      <c r="K1152" s="43">
        <f t="shared" si="17"/>
        <v>-0.27757757999999988</v>
      </c>
      <c r="L1152" s="70"/>
    </row>
    <row r="1153" spans="2:12" ht="25.5" x14ac:dyDescent="0.2">
      <c r="B1153" s="33"/>
      <c r="C1153" s="32"/>
      <c r="D1153" s="41"/>
      <c r="E1153" s="41"/>
      <c r="F1153" s="50"/>
      <c r="G1153" s="54">
        <v>610</v>
      </c>
      <c r="H1153" s="55" t="s">
        <v>2219</v>
      </c>
      <c r="I1153" s="51">
        <v>4.2225429999999999</v>
      </c>
      <c r="J1153" s="43">
        <v>4.2284228999999991</v>
      </c>
      <c r="K1153" s="43">
        <f t="shared" si="17"/>
        <v>5.8798999999991608E-3</v>
      </c>
      <c r="L1153" s="70"/>
    </row>
    <row r="1154" spans="2:12" ht="25.5" x14ac:dyDescent="0.2">
      <c r="B1154" s="33"/>
      <c r="C1154" s="32"/>
      <c r="D1154" s="41"/>
      <c r="E1154" s="41"/>
      <c r="F1154" s="50"/>
      <c r="G1154" s="54">
        <v>611</v>
      </c>
      <c r="H1154" s="55" t="s">
        <v>2220</v>
      </c>
      <c r="I1154" s="51">
        <v>3.0743209999999999</v>
      </c>
      <c r="J1154" s="43">
        <v>3.1933386800000001</v>
      </c>
      <c r="K1154" s="43">
        <f t="shared" ref="K1154:K1217" si="18">+J1154-I1154</f>
        <v>0.11901768000000024</v>
      </c>
      <c r="L1154" s="70"/>
    </row>
    <row r="1155" spans="2:12" x14ac:dyDescent="0.2">
      <c r="B1155" s="33"/>
      <c r="C1155" s="32"/>
      <c r="D1155" s="41"/>
      <c r="E1155" s="41"/>
      <c r="F1155" s="50"/>
      <c r="G1155" s="54">
        <v>613</v>
      </c>
      <c r="H1155" s="55" t="s">
        <v>2221</v>
      </c>
      <c r="I1155" s="51">
        <v>34.848737999999997</v>
      </c>
      <c r="J1155" s="43">
        <v>31.369549210000002</v>
      </c>
      <c r="K1155" s="43">
        <f t="shared" si="18"/>
        <v>-3.4791887899999949</v>
      </c>
      <c r="L1155" s="70"/>
    </row>
    <row r="1156" spans="2:12" ht="25.5" x14ac:dyDescent="0.2">
      <c r="B1156" s="33"/>
      <c r="C1156" s="32"/>
      <c r="D1156" s="41"/>
      <c r="E1156" s="41"/>
      <c r="F1156" s="50"/>
      <c r="G1156" s="54">
        <v>620</v>
      </c>
      <c r="H1156" s="55" t="s">
        <v>2413</v>
      </c>
      <c r="I1156" s="51">
        <v>0</v>
      </c>
      <c r="J1156" s="43">
        <v>0.51630955000000001</v>
      </c>
      <c r="K1156" s="43">
        <f t="shared" si="18"/>
        <v>0.51630955000000001</v>
      </c>
      <c r="L1156" s="70"/>
    </row>
    <row r="1157" spans="2:12" x14ac:dyDescent="0.2">
      <c r="B1157" s="33"/>
      <c r="C1157" s="32"/>
      <c r="D1157" s="41"/>
      <c r="E1157" s="41"/>
      <c r="F1157" s="50"/>
      <c r="G1157" s="54">
        <v>621</v>
      </c>
      <c r="H1157" s="55" t="s">
        <v>2218</v>
      </c>
      <c r="I1157" s="51">
        <v>0</v>
      </c>
      <c r="J1157" s="43">
        <v>0.12273651999999999</v>
      </c>
      <c r="K1157" s="43">
        <f t="shared" si="18"/>
        <v>0.12273651999999999</v>
      </c>
      <c r="L1157" s="70"/>
    </row>
    <row r="1158" spans="2:12" x14ac:dyDescent="0.2">
      <c r="B1158" s="33"/>
      <c r="C1158" s="32"/>
      <c r="D1158" s="41"/>
      <c r="E1158" s="41"/>
      <c r="F1158" s="50"/>
      <c r="G1158" s="54">
        <v>700</v>
      </c>
      <c r="H1158" s="55" t="s">
        <v>2222</v>
      </c>
      <c r="I1158" s="51">
        <v>103.69974000000001</v>
      </c>
      <c r="J1158" s="43">
        <v>109.69692812999995</v>
      </c>
      <c r="K1158" s="43">
        <f t="shared" si="18"/>
        <v>5.997188129999941</v>
      </c>
      <c r="L1158" s="70"/>
    </row>
    <row r="1159" spans="2:12" x14ac:dyDescent="0.2">
      <c r="B1159" s="33"/>
      <c r="C1159" s="32"/>
      <c r="D1159" s="41"/>
      <c r="E1159" s="41"/>
      <c r="F1159" s="50"/>
      <c r="G1159" s="54">
        <v>800</v>
      </c>
      <c r="H1159" s="55" t="s">
        <v>1468</v>
      </c>
      <c r="I1159" s="51">
        <v>65.675084999999996</v>
      </c>
      <c r="J1159" s="43">
        <v>63.652602039999998</v>
      </c>
      <c r="K1159" s="43">
        <f t="shared" si="18"/>
        <v>-2.0224829599999978</v>
      </c>
      <c r="L1159" s="70"/>
    </row>
    <row r="1160" spans="2:12" x14ac:dyDescent="0.2">
      <c r="B1160" s="33"/>
      <c r="C1160" s="32"/>
      <c r="D1160" s="41"/>
      <c r="E1160" s="41"/>
      <c r="F1160" s="50"/>
      <c r="G1160" s="54">
        <v>810</v>
      </c>
      <c r="H1160" s="55" t="s">
        <v>1545</v>
      </c>
      <c r="I1160" s="51">
        <v>36.016426000000003</v>
      </c>
      <c r="J1160" s="43">
        <v>43.389536460000009</v>
      </c>
      <c r="K1160" s="43">
        <f t="shared" si="18"/>
        <v>7.3731104600000066</v>
      </c>
      <c r="L1160" s="70"/>
    </row>
    <row r="1161" spans="2:12" x14ac:dyDescent="0.2">
      <c r="B1161" s="33"/>
      <c r="C1161" s="32"/>
      <c r="D1161" s="41"/>
      <c r="E1161" s="41"/>
      <c r="F1161" s="50"/>
      <c r="G1161" s="54">
        <v>811</v>
      </c>
      <c r="H1161" s="55" t="s">
        <v>1970</v>
      </c>
      <c r="I1161" s="51">
        <v>526.39209800000003</v>
      </c>
      <c r="J1161" s="43">
        <v>547.79987065000012</v>
      </c>
      <c r="K1161" s="43">
        <f t="shared" si="18"/>
        <v>21.407772650000084</v>
      </c>
      <c r="L1161" s="70"/>
    </row>
    <row r="1162" spans="2:12" x14ac:dyDescent="0.2">
      <c r="B1162" s="33"/>
      <c r="C1162" s="32"/>
      <c r="D1162" s="41"/>
      <c r="E1162" s="41"/>
      <c r="F1162" s="50"/>
      <c r="G1162" s="54">
        <v>812</v>
      </c>
      <c r="H1162" s="55" t="s">
        <v>1546</v>
      </c>
      <c r="I1162" s="51">
        <v>889.04492500000003</v>
      </c>
      <c r="J1162" s="43">
        <v>1137.6402602300002</v>
      </c>
      <c r="K1162" s="43">
        <f t="shared" si="18"/>
        <v>248.59533523000016</v>
      </c>
      <c r="L1162" s="70"/>
    </row>
    <row r="1163" spans="2:12" x14ac:dyDescent="0.2">
      <c r="B1163" s="33"/>
      <c r="C1163" s="32"/>
      <c r="D1163" s="41"/>
      <c r="E1163" s="41"/>
      <c r="F1163" s="50"/>
      <c r="G1163" s="54">
        <v>813</v>
      </c>
      <c r="H1163" s="55" t="s">
        <v>2223</v>
      </c>
      <c r="I1163" s="51">
        <v>618.27080599999999</v>
      </c>
      <c r="J1163" s="43">
        <v>641.86206384000013</v>
      </c>
      <c r="K1163" s="43">
        <f t="shared" si="18"/>
        <v>23.591257840000139</v>
      </c>
      <c r="L1163" s="70"/>
    </row>
    <row r="1164" spans="2:12" x14ac:dyDescent="0.2">
      <c r="B1164" s="33"/>
      <c r="C1164" s="32"/>
      <c r="D1164" s="41"/>
      <c r="E1164" s="41"/>
      <c r="F1164" s="50"/>
      <c r="G1164" s="54">
        <v>814</v>
      </c>
      <c r="H1164" s="72" t="s">
        <v>2224</v>
      </c>
      <c r="I1164" s="51">
        <v>26.272666999999998</v>
      </c>
      <c r="J1164" s="43">
        <v>26.583055569999999</v>
      </c>
      <c r="K1164" s="43">
        <f t="shared" si="18"/>
        <v>0.31038857000000064</v>
      </c>
      <c r="L1164" s="70"/>
    </row>
    <row r="1165" spans="2:12" x14ac:dyDescent="0.2">
      <c r="B1165" s="33"/>
      <c r="C1165" s="32"/>
      <c r="D1165" s="41"/>
      <c r="E1165" s="41"/>
      <c r="F1165" s="50"/>
      <c r="G1165" s="54">
        <v>815</v>
      </c>
      <c r="H1165" s="55" t="s">
        <v>2225</v>
      </c>
      <c r="I1165" s="51">
        <v>443.88597800000002</v>
      </c>
      <c r="J1165" s="43">
        <v>464.66286129999997</v>
      </c>
      <c r="K1165" s="43">
        <f t="shared" si="18"/>
        <v>20.776883299999952</v>
      </c>
      <c r="L1165" s="70"/>
    </row>
    <row r="1166" spans="2:12" x14ac:dyDescent="0.2">
      <c r="B1166" s="33"/>
      <c r="C1166" s="32"/>
      <c r="D1166" s="41"/>
      <c r="E1166" s="41"/>
      <c r="F1166" s="50"/>
      <c r="G1166" s="54">
        <v>816</v>
      </c>
      <c r="H1166" s="55" t="s">
        <v>2226</v>
      </c>
      <c r="I1166" s="51">
        <v>197.74967100000001</v>
      </c>
      <c r="J1166" s="43">
        <v>215.61690420000002</v>
      </c>
      <c r="K1166" s="43">
        <f t="shared" si="18"/>
        <v>17.867233200000015</v>
      </c>
      <c r="L1166" s="70"/>
    </row>
    <row r="1167" spans="2:12" x14ac:dyDescent="0.2">
      <c r="B1167" s="33"/>
      <c r="C1167" s="32"/>
      <c r="D1167" s="41"/>
      <c r="E1167" s="41"/>
      <c r="F1167" s="50"/>
      <c r="G1167" s="54">
        <v>900</v>
      </c>
      <c r="H1167" s="55" t="s">
        <v>2227</v>
      </c>
      <c r="I1167" s="51">
        <v>96.614547999999999</v>
      </c>
      <c r="J1167" s="43">
        <v>99.161354530000011</v>
      </c>
      <c r="K1167" s="43">
        <f t="shared" si="18"/>
        <v>2.546806530000012</v>
      </c>
      <c r="L1167" s="70"/>
    </row>
    <row r="1168" spans="2:12" x14ac:dyDescent="0.2">
      <c r="B1168" s="33"/>
      <c r="C1168" s="32"/>
      <c r="D1168" s="41"/>
      <c r="E1168" s="41"/>
      <c r="F1168" s="50"/>
      <c r="G1168" s="54">
        <v>910</v>
      </c>
      <c r="H1168" s="55" t="s">
        <v>2228</v>
      </c>
      <c r="I1168" s="51">
        <v>8.2174410000000009</v>
      </c>
      <c r="J1168" s="43">
        <v>8.1461525499999983</v>
      </c>
      <c r="K1168" s="43">
        <f t="shared" si="18"/>
        <v>-7.1288450000002612E-2</v>
      </c>
      <c r="L1168" s="70"/>
    </row>
    <row r="1169" spans="2:12" x14ac:dyDescent="0.2">
      <c r="B1169" s="33"/>
      <c r="C1169" s="32"/>
      <c r="D1169" s="41"/>
      <c r="E1169" s="41"/>
      <c r="F1169" s="50"/>
      <c r="G1169" s="54">
        <v>911</v>
      </c>
      <c r="H1169" s="55" t="s">
        <v>2229</v>
      </c>
      <c r="I1169" s="51">
        <v>19.996589</v>
      </c>
      <c r="J1169" s="43">
        <v>20.711424539999996</v>
      </c>
      <c r="K1169" s="43">
        <f t="shared" si="18"/>
        <v>0.71483553999999572</v>
      </c>
      <c r="L1169" s="70"/>
    </row>
    <row r="1170" spans="2:12" ht="25.5" x14ac:dyDescent="0.2">
      <c r="B1170" s="33"/>
      <c r="C1170" s="32"/>
      <c r="D1170" s="41"/>
      <c r="E1170" s="41"/>
      <c r="F1170" s="50"/>
      <c r="G1170" s="54">
        <v>913</v>
      </c>
      <c r="H1170" s="55" t="s">
        <v>2230</v>
      </c>
      <c r="I1170" s="51">
        <v>15.292014</v>
      </c>
      <c r="J1170" s="43">
        <v>15.551875249999998</v>
      </c>
      <c r="K1170" s="43">
        <f t="shared" si="18"/>
        <v>0.25986124999999838</v>
      </c>
      <c r="L1170" s="70"/>
    </row>
    <row r="1171" spans="2:12" x14ac:dyDescent="0.2">
      <c r="B1171" s="33"/>
      <c r="C1171" s="32"/>
      <c r="D1171" s="41"/>
      <c r="E1171" s="41"/>
      <c r="F1171" s="50"/>
      <c r="G1171" s="54">
        <v>914</v>
      </c>
      <c r="H1171" s="55" t="s">
        <v>2231</v>
      </c>
      <c r="I1171" s="51">
        <v>5.808122</v>
      </c>
      <c r="J1171" s="43">
        <v>5.9913687800000011</v>
      </c>
      <c r="K1171" s="43">
        <f t="shared" si="18"/>
        <v>0.18324678000000105</v>
      </c>
      <c r="L1171" s="70"/>
    </row>
    <row r="1172" spans="2:12" ht="14.25" x14ac:dyDescent="0.2">
      <c r="B1172" s="33"/>
      <c r="C1172" s="32"/>
      <c r="D1172" s="41"/>
      <c r="E1172" s="41"/>
      <c r="F1172" s="52" t="s">
        <v>44</v>
      </c>
      <c r="G1172" s="57"/>
      <c r="H1172" s="56"/>
      <c r="I1172" s="34">
        <v>401.09087299999999</v>
      </c>
      <c r="J1172" s="34">
        <v>352.56064772000002</v>
      </c>
      <c r="K1172" s="34">
        <f t="shared" si="18"/>
        <v>-48.530225279999968</v>
      </c>
      <c r="L1172" s="70"/>
    </row>
    <row r="1173" spans="2:12" ht="25.5" x14ac:dyDescent="0.2">
      <c r="B1173" s="33"/>
      <c r="C1173" s="32"/>
      <c r="D1173" s="41"/>
      <c r="E1173" s="41"/>
      <c r="F1173" s="50"/>
      <c r="G1173" s="54" t="s">
        <v>45</v>
      </c>
      <c r="H1173" s="55" t="s">
        <v>313</v>
      </c>
      <c r="I1173" s="51">
        <v>218.93561299999999</v>
      </c>
      <c r="J1173" s="43">
        <v>177.51830229000007</v>
      </c>
      <c r="K1173" s="43">
        <f t="shared" si="18"/>
        <v>-41.417310709999924</v>
      </c>
      <c r="L1173" s="70"/>
    </row>
    <row r="1174" spans="2:12" x14ac:dyDescent="0.2">
      <c r="B1174" s="33"/>
      <c r="C1174" s="32"/>
      <c r="D1174" s="41"/>
      <c r="E1174" s="41"/>
      <c r="F1174" s="50"/>
      <c r="G1174" s="54" t="s">
        <v>85</v>
      </c>
      <c r="H1174" s="55" t="s">
        <v>314</v>
      </c>
      <c r="I1174" s="51">
        <v>77.098355999999995</v>
      </c>
      <c r="J1174" s="43">
        <v>52.444551570000009</v>
      </c>
      <c r="K1174" s="43">
        <f t="shared" si="18"/>
        <v>-24.653804429999987</v>
      </c>
      <c r="L1174" s="70"/>
    </row>
    <row r="1175" spans="2:12" x14ac:dyDescent="0.2">
      <c r="B1175" s="33"/>
      <c r="C1175" s="32"/>
      <c r="D1175" s="41"/>
      <c r="E1175" s="41"/>
      <c r="F1175" s="50"/>
      <c r="G1175" s="54" t="s">
        <v>87</v>
      </c>
      <c r="H1175" s="55" t="s">
        <v>315</v>
      </c>
      <c r="I1175" s="51">
        <v>77.550961999999998</v>
      </c>
      <c r="J1175" s="43">
        <v>78.595762969999967</v>
      </c>
      <c r="K1175" s="43">
        <f t="shared" si="18"/>
        <v>1.0448009699999687</v>
      </c>
      <c r="L1175" s="70"/>
    </row>
    <row r="1176" spans="2:12" x14ac:dyDescent="0.2">
      <c r="B1176" s="33"/>
      <c r="C1176" s="32"/>
      <c r="D1176" s="41"/>
      <c r="E1176" s="41"/>
      <c r="F1176" s="50"/>
      <c r="G1176" s="54" t="s">
        <v>47</v>
      </c>
      <c r="H1176" s="55" t="s">
        <v>316</v>
      </c>
      <c r="I1176" s="51">
        <v>6.703227</v>
      </c>
      <c r="J1176" s="43">
        <v>6.2153764300000001</v>
      </c>
      <c r="K1176" s="43">
        <f t="shared" si="18"/>
        <v>-0.48785056999999998</v>
      </c>
      <c r="L1176" s="70"/>
    </row>
    <row r="1177" spans="2:12" x14ac:dyDescent="0.2">
      <c r="B1177" s="33"/>
      <c r="C1177" s="32"/>
      <c r="D1177" s="41"/>
      <c r="E1177" s="41"/>
      <c r="F1177" s="50"/>
      <c r="G1177" s="54" t="s">
        <v>98</v>
      </c>
      <c r="H1177" s="55" t="s">
        <v>317</v>
      </c>
      <c r="I1177" s="51">
        <v>19.498978999999999</v>
      </c>
      <c r="J1177" s="43">
        <v>37.580178959999998</v>
      </c>
      <c r="K1177" s="43">
        <f t="shared" si="18"/>
        <v>18.081199959999999</v>
      </c>
      <c r="L1177" s="70"/>
    </row>
    <row r="1178" spans="2:12" ht="25.5" x14ac:dyDescent="0.2">
      <c r="B1178" s="33"/>
      <c r="C1178" s="32"/>
      <c r="D1178" s="41"/>
      <c r="E1178" s="41"/>
      <c r="F1178" s="50"/>
      <c r="G1178" s="54" t="s">
        <v>49</v>
      </c>
      <c r="H1178" s="55" t="s">
        <v>318</v>
      </c>
      <c r="I1178" s="51">
        <v>1.303736</v>
      </c>
      <c r="J1178" s="43">
        <v>0.20647550000000001</v>
      </c>
      <c r="K1178" s="43">
        <f t="shared" si="18"/>
        <v>-1.0972605</v>
      </c>
      <c r="L1178" s="70"/>
    </row>
    <row r="1179" spans="2:12" ht="14.25" x14ac:dyDescent="0.2">
      <c r="B1179" s="33"/>
      <c r="C1179" s="32"/>
      <c r="D1179" s="41"/>
      <c r="E1179" s="41"/>
      <c r="F1179" s="52" t="s">
        <v>79</v>
      </c>
      <c r="G1179" s="57"/>
      <c r="H1179" s="56"/>
      <c r="I1179" s="34">
        <v>89.621454</v>
      </c>
      <c r="J1179" s="34">
        <v>95.427719229999994</v>
      </c>
      <c r="K1179" s="34">
        <f t="shared" si="18"/>
        <v>5.8062652299999939</v>
      </c>
      <c r="L1179" s="70"/>
    </row>
    <row r="1180" spans="2:12" x14ac:dyDescent="0.2">
      <c r="B1180" s="33"/>
      <c r="C1180" s="32"/>
      <c r="D1180" s="41"/>
      <c r="E1180" s="41"/>
      <c r="F1180" s="50"/>
      <c r="G1180" s="54" t="s">
        <v>319</v>
      </c>
      <c r="H1180" s="55" t="s">
        <v>320</v>
      </c>
      <c r="I1180" s="51">
        <v>89.621454</v>
      </c>
      <c r="J1180" s="43">
        <v>95.427719229999994</v>
      </c>
      <c r="K1180" s="43">
        <f t="shared" si="18"/>
        <v>5.8062652299999939</v>
      </c>
      <c r="L1180" s="70"/>
    </row>
    <row r="1181" spans="2:12" ht="14.25" x14ac:dyDescent="0.2">
      <c r="B1181" s="33"/>
      <c r="C1181" s="32"/>
      <c r="D1181" s="64">
        <v>18</v>
      </c>
      <c r="E1181" s="35" t="s">
        <v>321</v>
      </c>
      <c r="F1181" s="65"/>
      <c r="G1181" s="66"/>
      <c r="H1181" s="67"/>
      <c r="I1181" s="68">
        <v>1928.5031630000001</v>
      </c>
      <c r="J1181" s="68">
        <v>5055.997397000001</v>
      </c>
      <c r="K1181" s="68">
        <f t="shared" si="18"/>
        <v>3127.4942340000007</v>
      </c>
      <c r="L1181" s="70"/>
    </row>
    <row r="1182" spans="2:12" ht="14.25" x14ac:dyDescent="0.2">
      <c r="B1182" s="33"/>
      <c r="C1182" s="32"/>
      <c r="D1182" s="41"/>
      <c r="E1182" s="41"/>
      <c r="F1182" s="52" t="s">
        <v>2</v>
      </c>
      <c r="G1182" s="57"/>
      <c r="H1182" s="56"/>
      <c r="I1182" s="34">
        <v>1105.3707609999999</v>
      </c>
      <c r="J1182" s="34">
        <v>3687.8197638200013</v>
      </c>
      <c r="K1182" s="34">
        <f t="shared" si="18"/>
        <v>2582.4490028200016</v>
      </c>
      <c r="L1182" s="70"/>
    </row>
    <row r="1183" spans="2:12" x14ac:dyDescent="0.2">
      <c r="B1183" s="33"/>
      <c r="C1183" s="32"/>
      <c r="D1183" s="41"/>
      <c r="E1183" s="41"/>
      <c r="F1183" s="50"/>
      <c r="G1183" s="54">
        <v>100</v>
      </c>
      <c r="H1183" s="55" t="s">
        <v>1564</v>
      </c>
      <c r="I1183" s="51">
        <v>33.031179000000002</v>
      </c>
      <c r="J1183" s="43">
        <v>40.707212209999987</v>
      </c>
      <c r="K1183" s="43">
        <f t="shared" si="18"/>
        <v>7.6760332099999857</v>
      </c>
      <c r="L1183" s="70"/>
    </row>
    <row r="1184" spans="2:12" x14ac:dyDescent="0.2">
      <c r="B1184" s="33"/>
      <c r="C1184" s="32"/>
      <c r="D1184" s="41"/>
      <c r="E1184" s="41"/>
      <c r="F1184" s="50"/>
      <c r="G1184" s="54">
        <v>111</v>
      </c>
      <c r="H1184" s="55" t="s">
        <v>2232</v>
      </c>
      <c r="I1184" s="51">
        <v>133.50242900000001</v>
      </c>
      <c r="J1184" s="43">
        <v>105.57891207999998</v>
      </c>
      <c r="K1184" s="43">
        <f t="shared" si="18"/>
        <v>-27.923516920000026</v>
      </c>
      <c r="L1184" s="70"/>
    </row>
    <row r="1185" spans="2:12" x14ac:dyDescent="0.2">
      <c r="B1185" s="33"/>
      <c r="C1185" s="32"/>
      <c r="D1185" s="41"/>
      <c r="E1185" s="41"/>
      <c r="F1185" s="50"/>
      <c r="G1185" s="54">
        <v>112</v>
      </c>
      <c r="H1185" s="55" t="s">
        <v>2233</v>
      </c>
      <c r="I1185" s="51">
        <v>14.579013</v>
      </c>
      <c r="J1185" s="43">
        <v>19.41363698</v>
      </c>
      <c r="K1185" s="43">
        <f t="shared" si="18"/>
        <v>4.8346239799999999</v>
      </c>
      <c r="L1185" s="70"/>
    </row>
    <row r="1186" spans="2:12" x14ac:dyDescent="0.2">
      <c r="B1186" s="33"/>
      <c r="C1186" s="32"/>
      <c r="D1186" s="41"/>
      <c r="E1186" s="41"/>
      <c r="F1186" s="50"/>
      <c r="G1186" s="54">
        <v>113</v>
      </c>
      <c r="H1186" s="55" t="s">
        <v>1469</v>
      </c>
      <c r="I1186" s="51">
        <v>17.249193999999999</v>
      </c>
      <c r="J1186" s="43">
        <v>17.579245309999994</v>
      </c>
      <c r="K1186" s="43">
        <f t="shared" si="18"/>
        <v>0.33005130999999466</v>
      </c>
      <c r="L1186" s="70"/>
    </row>
    <row r="1187" spans="2:12" x14ac:dyDescent="0.2">
      <c r="B1187" s="33"/>
      <c r="C1187" s="32"/>
      <c r="D1187" s="41"/>
      <c r="E1187" s="41"/>
      <c r="F1187" s="50"/>
      <c r="G1187" s="54">
        <v>114</v>
      </c>
      <c r="H1187" s="55" t="s">
        <v>2234</v>
      </c>
      <c r="I1187" s="51">
        <v>7.5205989999999998</v>
      </c>
      <c r="J1187" s="43">
        <v>9.192538110000001</v>
      </c>
      <c r="K1187" s="43">
        <f t="shared" si="18"/>
        <v>1.6719391100000012</v>
      </c>
      <c r="L1187" s="70"/>
    </row>
    <row r="1188" spans="2:12" x14ac:dyDescent="0.2">
      <c r="B1188" s="33"/>
      <c r="C1188" s="32"/>
      <c r="D1188" s="41"/>
      <c r="E1188" s="41"/>
      <c r="F1188" s="50"/>
      <c r="G1188" s="54">
        <v>115</v>
      </c>
      <c r="H1188" s="55" t="s">
        <v>2235</v>
      </c>
      <c r="I1188" s="51">
        <v>3.653203</v>
      </c>
      <c r="J1188" s="43">
        <v>5.2843443499999987</v>
      </c>
      <c r="K1188" s="43">
        <f t="shared" si="18"/>
        <v>1.6311413499999987</v>
      </c>
      <c r="L1188" s="70"/>
    </row>
    <row r="1189" spans="2:12" x14ac:dyDescent="0.2">
      <c r="B1189" s="33"/>
      <c r="C1189" s="32"/>
      <c r="D1189" s="41"/>
      <c r="E1189" s="41"/>
      <c r="F1189" s="50"/>
      <c r="G1189" s="54">
        <v>116</v>
      </c>
      <c r="H1189" s="55" t="s">
        <v>2236</v>
      </c>
      <c r="I1189" s="51">
        <v>4.8538050000000004</v>
      </c>
      <c r="J1189" s="43">
        <v>7.6401084199999989</v>
      </c>
      <c r="K1189" s="43">
        <f t="shared" si="18"/>
        <v>2.7863034199999985</v>
      </c>
      <c r="L1189" s="70"/>
    </row>
    <row r="1190" spans="2:12" x14ac:dyDescent="0.2">
      <c r="B1190" s="33"/>
      <c r="C1190" s="32"/>
      <c r="D1190" s="41"/>
      <c r="E1190" s="41"/>
      <c r="F1190" s="50"/>
      <c r="G1190" s="54">
        <v>117</v>
      </c>
      <c r="H1190" s="55" t="s">
        <v>2237</v>
      </c>
      <c r="I1190" s="51">
        <v>11.031772999999999</v>
      </c>
      <c r="J1190" s="43">
        <v>17.760445359999999</v>
      </c>
      <c r="K1190" s="43">
        <f t="shared" si="18"/>
        <v>6.7286723599999991</v>
      </c>
      <c r="L1190" s="70"/>
    </row>
    <row r="1191" spans="2:12" x14ac:dyDescent="0.2">
      <c r="B1191" s="33"/>
      <c r="C1191" s="32"/>
      <c r="D1191" s="41"/>
      <c r="E1191" s="41"/>
      <c r="F1191" s="50"/>
      <c r="G1191" s="54">
        <v>120</v>
      </c>
      <c r="H1191" s="55" t="s">
        <v>1497</v>
      </c>
      <c r="I1191" s="51">
        <v>27.718446</v>
      </c>
      <c r="J1191" s="43">
        <v>28.845041139999996</v>
      </c>
      <c r="K1191" s="43">
        <f t="shared" si="18"/>
        <v>1.1265951399999956</v>
      </c>
      <c r="L1191" s="70"/>
    </row>
    <row r="1192" spans="2:12" x14ac:dyDescent="0.2">
      <c r="B1192" s="33"/>
      <c r="C1192" s="32"/>
      <c r="D1192" s="41"/>
      <c r="E1192" s="41"/>
      <c r="F1192" s="50"/>
      <c r="G1192" s="54">
        <v>121</v>
      </c>
      <c r="H1192" s="55" t="s">
        <v>2238</v>
      </c>
      <c r="I1192" s="51">
        <v>1.076999</v>
      </c>
      <c r="J1192" s="43">
        <v>2.7728327800000003</v>
      </c>
      <c r="K1192" s="43">
        <f t="shared" si="18"/>
        <v>1.6958337800000003</v>
      </c>
      <c r="L1192" s="70"/>
    </row>
    <row r="1193" spans="2:12" x14ac:dyDescent="0.2">
      <c r="B1193" s="33"/>
      <c r="C1193" s="32"/>
      <c r="D1193" s="41"/>
      <c r="E1193" s="41"/>
      <c r="F1193" s="50"/>
      <c r="G1193" s="54">
        <v>200</v>
      </c>
      <c r="H1193" s="55" t="s">
        <v>2239</v>
      </c>
      <c r="I1193" s="51">
        <v>23.022492</v>
      </c>
      <c r="J1193" s="43">
        <v>21.206593420000001</v>
      </c>
      <c r="K1193" s="43">
        <f t="shared" si="18"/>
        <v>-1.8158985799999989</v>
      </c>
      <c r="L1193" s="70"/>
    </row>
    <row r="1194" spans="2:12" x14ac:dyDescent="0.2">
      <c r="B1194" s="33"/>
      <c r="C1194" s="32"/>
      <c r="D1194" s="41"/>
      <c r="E1194" s="41"/>
      <c r="F1194" s="50"/>
      <c r="G1194" s="54">
        <v>210</v>
      </c>
      <c r="H1194" s="55" t="s">
        <v>2240</v>
      </c>
      <c r="I1194" s="51">
        <v>9.0701630000000009</v>
      </c>
      <c r="J1194" s="43">
        <v>2538.5190297200011</v>
      </c>
      <c r="K1194" s="43">
        <f t="shared" si="18"/>
        <v>2529.4488667200012</v>
      </c>
      <c r="L1194" s="70"/>
    </row>
    <row r="1195" spans="2:12" x14ac:dyDescent="0.2">
      <c r="B1195" s="33"/>
      <c r="C1195" s="32"/>
      <c r="D1195" s="41"/>
      <c r="E1195" s="41"/>
      <c r="F1195" s="50"/>
      <c r="G1195" s="54">
        <v>211</v>
      </c>
      <c r="H1195" s="55" t="s">
        <v>2241</v>
      </c>
      <c r="I1195" s="51">
        <v>477.947542</v>
      </c>
      <c r="J1195" s="43">
        <v>509.23999408999998</v>
      </c>
      <c r="K1195" s="43">
        <f t="shared" si="18"/>
        <v>31.292452089999983</v>
      </c>
      <c r="L1195" s="70"/>
    </row>
    <row r="1196" spans="2:12" x14ac:dyDescent="0.2">
      <c r="B1196" s="33"/>
      <c r="C1196" s="32"/>
      <c r="D1196" s="41"/>
      <c r="E1196" s="41"/>
      <c r="F1196" s="50"/>
      <c r="G1196" s="54">
        <v>212</v>
      </c>
      <c r="H1196" s="55" t="s">
        <v>2242</v>
      </c>
      <c r="I1196" s="51">
        <v>9.1308439999999997</v>
      </c>
      <c r="J1196" s="43">
        <v>9.7386529900000003</v>
      </c>
      <c r="K1196" s="43">
        <f t="shared" si="18"/>
        <v>0.60780899000000055</v>
      </c>
      <c r="L1196" s="70"/>
    </row>
    <row r="1197" spans="2:12" ht="25.5" x14ac:dyDescent="0.2">
      <c r="B1197" s="33"/>
      <c r="C1197" s="32"/>
      <c r="D1197" s="41"/>
      <c r="E1197" s="41"/>
      <c r="F1197" s="50"/>
      <c r="G1197" s="54">
        <v>213</v>
      </c>
      <c r="H1197" s="55" t="s">
        <v>2243</v>
      </c>
      <c r="I1197" s="51">
        <v>7.0256360000000004</v>
      </c>
      <c r="J1197" s="43">
        <v>8.3258206099999992</v>
      </c>
      <c r="K1197" s="43">
        <f t="shared" si="18"/>
        <v>1.3001846099999987</v>
      </c>
      <c r="L1197" s="70"/>
    </row>
    <row r="1198" spans="2:12" x14ac:dyDescent="0.2">
      <c r="B1198" s="33"/>
      <c r="C1198" s="32"/>
      <c r="D1198" s="41"/>
      <c r="E1198" s="41"/>
      <c r="F1198" s="50"/>
      <c r="G1198" s="54">
        <v>300</v>
      </c>
      <c r="H1198" s="55" t="s">
        <v>2244</v>
      </c>
      <c r="I1198" s="51">
        <v>26.525877999999999</v>
      </c>
      <c r="J1198" s="43">
        <v>23.212270399999998</v>
      </c>
      <c r="K1198" s="43">
        <f t="shared" si="18"/>
        <v>-3.313607600000001</v>
      </c>
      <c r="L1198" s="70"/>
    </row>
    <row r="1199" spans="2:12" x14ac:dyDescent="0.2">
      <c r="B1199" s="33"/>
      <c r="C1199" s="32"/>
      <c r="D1199" s="41"/>
      <c r="E1199" s="41"/>
      <c r="F1199" s="50"/>
      <c r="G1199" s="54">
        <v>311</v>
      </c>
      <c r="H1199" s="55" t="s">
        <v>2245</v>
      </c>
      <c r="I1199" s="51">
        <v>13.757306</v>
      </c>
      <c r="J1199" s="43">
        <v>15.055851910000001</v>
      </c>
      <c r="K1199" s="43">
        <f t="shared" si="18"/>
        <v>1.2985459100000014</v>
      </c>
      <c r="L1199" s="70"/>
    </row>
    <row r="1200" spans="2:12" ht="25.5" x14ac:dyDescent="0.2">
      <c r="B1200" s="33"/>
      <c r="C1200" s="32"/>
      <c r="D1200" s="41"/>
      <c r="E1200" s="41"/>
      <c r="F1200" s="50"/>
      <c r="G1200" s="54">
        <v>314</v>
      </c>
      <c r="H1200" s="55" t="s">
        <v>2246</v>
      </c>
      <c r="I1200" s="51">
        <v>18.710733999999999</v>
      </c>
      <c r="J1200" s="43">
        <v>20.929566710000014</v>
      </c>
      <c r="K1200" s="43">
        <f t="shared" si="18"/>
        <v>2.2188327100000151</v>
      </c>
      <c r="L1200" s="70"/>
    </row>
    <row r="1201" spans="2:12" x14ac:dyDescent="0.2">
      <c r="B1201" s="33"/>
      <c r="C1201" s="32"/>
      <c r="D1201" s="41"/>
      <c r="E1201" s="41"/>
      <c r="F1201" s="50"/>
      <c r="G1201" s="54">
        <v>315</v>
      </c>
      <c r="H1201" s="55" t="s">
        <v>2247</v>
      </c>
      <c r="I1201" s="51">
        <v>8.2300719999999998</v>
      </c>
      <c r="J1201" s="43">
        <v>7.4938970400000002</v>
      </c>
      <c r="K1201" s="43">
        <f t="shared" si="18"/>
        <v>-0.7361749599999996</v>
      </c>
      <c r="L1201" s="70"/>
    </row>
    <row r="1202" spans="2:12" x14ac:dyDescent="0.2">
      <c r="B1202" s="33"/>
      <c r="C1202" s="32"/>
      <c r="D1202" s="41"/>
      <c r="E1202" s="41"/>
      <c r="F1202" s="50"/>
      <c r="G1202" s="54">
        <v>316</v>
      </c>
      <c r="H1202" s="55" t="s">
        <v>2248</v>
      </c>
      <c r="I1202" s="51">
        <v>5.2250059999999996</v>
      </c>
      <c r="J1202" s="43">
        <v>9.6083104599999984</v>
      </c>
      <c r="K1202" s="43">
        <f t="shared" si="18"/>
        <v>4.3833044599999988</v>
      </c>
      <c r="L1202" s="70"/>
    </row>
    <row r="1203" spans="2:12" ht="25.5" x14ac:dyDescent="0.2">
      <c r="B1203" s="33"/>
      <c r="C1203" s="32"/>
      <c r="D1203" s="41"/>
      <c r="E1203" s="41"/>
      <c r="F1203" s="50"/>
      <c r="G1203" s="54">
        <v>317</v>
      </c>
      <c r="H1203" s="55" t="s">
        <v>2249</v>
      </c>
      <c r="I1203" s="51">
        <v>5.7640169999999999</v>
      </c>
      <c r="J1203" s="43">
        <v>7.7392935399999994</v>
      </c>
      <c r="K1203" s="43">
        <f t="shared" si="18"/>
        <v>1.9752765399999994</v>
      </c>
      <c r="L1203" s="70"/>
    </row>
    <row r="1204" spans="2:12" x14ac:dyDescent="0.2">
      <c r="B1204" s="33"/>
      <c r="C1204" s="32"/>
      <c r="D1204" s="41"/>
      <c r="E1204" s="41"/>
      <c r="F1204" s="50"/>
      <c r="G1204" s="54">
        <v>318</v>
      </c>
      <c r="H1204" s="72" t="s">
        <v>2250</v>
      </c>
      <c r="I1204" s="51">
        <v>5.1489589999999996</v>
      </c>
      <c r="J1204" s="43">
        <v>6.8825783099999995</v>
      </c>
      <c r="K1204" s="43">
        <f t="shared" si="18"/>
        <v>1.7336193099999999</v>
      </c>
      <c r="L1204" s="70"/>
    </row>
    <row r="1205" spans="2:12" x14ac:dyDescent="0.2">
      <c r="B1205" s="33"/>
      <c r="C1205" s="32"/>
      <c r="D1205" s="41"/>
      <c r="E1205" s="41"/>
      <c r="F1205" s="50"/>
      <c r="G1205" s="54">
        <v>400</v>
      </c>
      <c r="H1205" s="55" t="s">
        <v>1468</v>
      </c>
      <c r="I1205" s="51">
        <v>26.286959</v>
      </c>
      <c r="J1205" s="43">
        <v>26.855099380000002</v>
      </c>
      <c r="K1205" s="43">
        <f t="shared" si="18"/>
        <v>0.56814038000000266</v>
      </c>
      <c r="L1205" s="70"/>
    </row>
    <row r="1206" spans="2:12" x14ac:dyDescent="0.2">
      <c r="B1206" s="33"/>
      <c r="C1206" s="32"/>
      <c r="D1206" s="41"/>
      <c r="E1206" s="41"/>
      <c r="F1206" s="50"/>
      <c r="G1206" s="54">
        <v>410</v>
      </c>
      <c r="H1206" s="72" t="s">
        <v>2251</v>
      </c>
      <c r="I1206" s="51">
        <v>45.923084000000003</v>
      </c>
      <c r="J1206" s="43">
        <v>48.745020650000001</v>
      </c>
      <c r="K1206" s="43">
        <f t="shared" si="18"/>
        <v>2.8219366499999978</v>
      </c>
      <c r="L1206" s="70"/>
    </row>
    <row r="1207" spans="2:12" x14ac:dyDescent="0.2">
      <c r="B1207" s="33"/>
      <c r="C1207" s="32"/>
      <c r="D1207" s="41"/>
      <c r="E1207" s="41"/>
      <c r="F1207" s="50"/>
      <c r="G1207" s="54">
        <v>411</v>
      </c>
      <c r="H1207" s="55" t="s">
        <v>1545</v>
      </c>
      <c r="I1207" s="51">
        <v>21.793939999999999</v>
      </c>
      <c r="J1207" s="43">
        <v>23.614998799999984</v>
      </c>
      <c r="K1207" s="43">
        <f t="shared" si="18"/>
        <v>1.8210587999999852</v>
      </c>
      <c r="L1207" s="70"/>
    </row>
    <row r="1208" spans="2:12" x14ac:dyDescent="0.2">
      <c r="B1208" s="33"/>
      <c r="C1208" s="32"/>
      <c r="D1208" s="41"/>
      <c r="E1208" s="41"/>
      <c r="F1208" s="50"/>
      <c r="G1208" s="54">
        <v>412</v>
      </c>
      <c r="H1208" s="55" t="s">
        <v>2252</v>
      </c>
      <c r="I1208" s="51">
        <v>12.202629</v>
      </c>
      <c r="J1208" s="43">
        <v>13.587517200000001</v>
      </c>
      <c r="K1208" s="43">
        <f t="shared" si="18"/>
        <v>1.3848882000000007</v>
      </c>
      <c r="L1208" s="70"/>
    </row>
    <row r="1209" spans="2:12" x14ac:dyDescent="0.2">
      <c r="B1209" s="33"/>
      <c r="C1209" s="32"/>
      <c r="D1209" s="41"/>
      <c r="E1209" s="41"/>
      <c r="F1209" s="50"/>
      <c r="G1209" s="54">
        <v>413</v>
      </c>
      <c r="H1209" s="55" t="s">
        <v>2253</v>
      </c>
      <c r="I1209" s="51">
        <v>8.8166390000000003</v>
      </c>
      <c r="J1209" s="43">
        <v>10.289415940000001</v>
      </c>
      <c r="K1209" s="43">
        <f t="shared" si="18"/>
        <v>1.472776940000001</v>
      </c>
      <c r="L1209" s="70"/>
    </row>
    <row r="1210" spans="2:12" x14ac:dyDescent="0.2">
      <c r="B1210" s="33"/>
      <c r="C1210" s="32"/>
      <c r="D1210" s="41"/>
      <c r="E1210" s="41"/>
      <c r="F1210" s="50"/>
      <c r="G1210" s="54">
        <v>500</v>
      </c>
      <c r="H1210" s="55" t="s">
        <v>2254</v>
      </c>
      <c r="I1210" s="51">
        <v>30.460706999999999</v>
      </c>
      <c r="J1210" s="43">
        <v>25.053185869999993</v>
      </c>
      <c r="K1210" s="43">
        <f t="shared" si="18"/>
        <v>-5.4075211300000063</v>
      </c>
      <c r="L1210" s="70"/>
    </row>
    <row r="1211" spans="2:12" x14ac:dyDescent="0.2">
      <c r="B1211" s="33"/>
      <c r="C1211" s="32"/>
      <c r="D1211" s="41"/>
      <c r="E1211" s="41"/>
      <c r="F1211" s="50"/>
      <c r="G1211" s="54">
        <v>515</v>
      </c>
      <c r="H1211" s="55" t="s">
        <v>2255</v>
      </c>
      <c r="I1211" s="51">
        <v>2.995387</v>
      </c>
      <c r="J1211" s="43">
        <v>4.7621283700000001</v>
      </c>
      <c r="K1211" s="43">
        <f t="shared" si="18"/>
        <v>1.7667413700000001</v>
      </c>
      <c r="L1211" s="70"/>
    </row>
    <row r="1212" spans="2:12" x14ac:dyDescent="0.2">
      <c r="B1212" s="33"/>
      <c r="C1212" s="32"/>
      <c r="D1212" s="41"/>
      <c r="E1212" s="41"/>
      <c r="F1212" s="50"/>
      <c r="G1212" s="54">
        <v>520</v>
      </c>
      <c r="H1212" s="55" t="s">
        <v>2256</v>
      </c>
      <c r="I1212" s="51">
        <v>3.1339640000000002</v>
      </c>
      <c r="J1212" s="43">
        <v>4.8480063599999994</v>
      </c>
      <c r="K1212" s="43">
        <f t="shared" si="18"/>
        <v>1.7140423599999992</v>
      </c>
      <c r="L1212" s="70"/>
    </row>
    <row r="1213" spans="2:12" x14ac:dyDescent="0.2">
      <c r="B1213" s="33"/>
      <c r="C1213" s="32"/>
      <c r="D1213" s="41"/>
      <c r="E1213" s="41"/>
      <c r="F1213" s="50"/>
      <c r="G1213" s="54">
        <v>521</v>
      </c>
      <c r="H1213" s="55" t="s">
        <v>2257</v>
      </c>
      <c r="I1213" s="51">
        <v>33.614536000000001</v>
      </c>
      <c r="J1213" s="43">
        <v>35.616814430000012</v>
      </c>
      <c r="K1213" s="43">
        <f t="shared" si="18"/>
        <v>2.0022784300000112</v>
      </c>
      <c r="L1213" s="70"/>
    </row>
    <row r="1214" spans="2:12" x14ac:dyDescent="0.2">
      <c r="B1214" s="33"/>
      <c r="C1214" s="32"/>
      <c r="D1214" s="41"/>
      <c r="E1214" s="41"/>
      <c r="F1214" s="50"/>
      <c r="G1214" s="54">
        <v>522</v>
      </c>
      <c r="H1214" s="55" t="s">
        <v>2258</v>
      </c>
      <c r="I1214" s="51">
        <v>10.059308</v>
      </c>
      <c r="J1214" s="43">
        <v>12.555899929999997</v>
      </c>
      <c r="K1214" s="43">
        <f t="shared" si="18"/>
        <v>2.4965919299999975</v>
      </c>
      <c r="L1214" s="70"/>
    </row>
    <row r="1215" spans="2:12" x14ac:dyDescent="0.2">
      <c r="B1215" s="33"/>
      <c r="C1215" s="32"/>
      <c r="D1215" s="41"/>
      <c r="E1215" s="41"/>
      <c r="F1215" s="50"/>
      <c r="G1215" s="54">
        <v>530</v>
      </c>
      <c r="H1215" s="55" t="s">
        <v>2259</v>
      </c>
      <c r="I1215" s="51">
        <v>3.5156160000000001</v>
      </c>
      <c r="J1215" s="43">
        <v>5.1994104999999999</v>
      </c>
      <c r="K1215" s="43">
        <f t="shared" si="18"/>
        <v>1.6837944999999999</v>
      </c>
      <c r="L1215" s="70"/>
    </row>
    <row r="1216" spans="2:12" x14ac:dyDescent="0.2">
      <c r="B1216" s="33"/>
      <c r="C1216" s="32"/>
      <c r="D1216" s="41"/>
      <c r="E1216" s="41"/>
      <c r="F1216" s="50"/>
      <c r="G1216" s="54">
        <v>531</v>
      </c>
      <c r="H1216" s="55" t="s">
        <v>2260</v>
      </c>
      <c r="I1216" s="51">
        <v>18.507643000000002</v>
      </c>
      <c r="J1216" s="43">
        <v>20.047480010000001</v>
      </c>
      <c r="K1216" s="43">
        <f t="shared" si="18"/>
        <v>1.5398370099999994</v>
      </c>
      <c r="L1216" s="70"/>
    </row>
    <row r="1217" spans="2:12" x14ac:dyDescent="0.2">
      <c r="B1217" s="33"/>
      <c r="C1217" s="32"/>
      <c r="D1217" s="41"/>
      <c r="E1217" s="41"/>
      <c r="F1217" s="50"/>
      <c r="G1217" s="54">
        <v>532</v>
      </c>
      <c r="H1217" s="55" t="s">
        <v>2261</v>
      </c>
      <c r="I1217" s="51">
        <v>24.285060000000001</v>
      </c>
      <c r="J1217" s="43">
        <v>23.918610440000005</v>
      </c>
      <c r="K1217" s="43">
        <f t="shared" si="18"/>
        <v>-0.36644955999999596</v>
      </c>
      <c r="L1217" s="70"/>
    </row>
    <row r="1218" spans="2:12" ht="14.25" x14ac:dyDescent="0.2">
      <c r="B1218" s="33"/>
      <c r="C1218" s="32"/>
      <c r="D1218" s="41"/>
      <c r="E1218" s="41"/>
      <c r="F1218" s="52" t="s">
        <v>44</v>
      </c>
      <c r="G1218" s="57"/>
      <c r="H1218" s="56"/>
      <c r="I1218" s="34">
        <v>177.606787</v>
      </c>
      <c r="J1218" s="34">
        <v>193.05770394000004</v>
      </c>
      <c r="K1218" s="34">
        <f t="shared" ref="K1218:K1281" si="19">+J1218-I1218</f>
        <v>15.450916940000042</v>
      </c>
      <c r="L1218" s="70"/>
    </row>
    <row r="1219" spans="2:12" x14ac:dyDescent="0.2">
      <c r="B1219" s="33"/>
      <c r="C1219" s="32"/>
      <c r="D1219" s="41"/>
      <c r="E1219" s="41"/>
      <c r="F1219" s="50"/>
      <c r="G1219" s="54" t="s">
        <v>45</v>
      </c>
      <c r="H1219" s="55" t="s">
        <v>322</v>
      </c>
      <c r="I1219" s="51">
        <v>93.447868999999997</v>
      </c>
      <c r="J1219" s="43">
        <v>104.86388370000002</v>
      </c>
      <c r="K1219" s="43">
        <f t="shared" si="19"/>
        <v>11.416014700000019</v>
      </c>
      <c r="L1219" s="70"/>
    </row>
    <row r="1220" spans="2:12" x14ac:dyDescent="0.2">
      <c r="B1220" s="33"/>
      <c r="C1220" s="32"/>
      <c r="D1220" s="41"/>
      <c r="E1220" s="41"/>
      <c r="F1220" s="50"/>
      <c r="G1220" s="54" t="s">
        <v>98</v>
      </c>
      <c r="H1220" s="55" t="s">
        <v>323</v>
      </c>
      <c r="I1220" s="51">
        <v>84.158918</v>
      </c>
      <c r="J1220" s="43">
        <v>88.193820240000008</v>
      </c>
      <c r="K1220" s="43">
        <f t="shared" si="19"/>
        <v>4.0349022400000081</v>
      </c>
      <c r="L1220" s="70"/>
    </row>
    <row r="1221" spans="2:12" ht="14.25" x14ac:dyDescent="0.2">
      <c r="B1221" s="33"/>
      <c r="C1221" s="32"/>
      <c r="D1221" s="41"/>
      <c r="E1221" s="41"/>
      <c r="F1221" s="52" t="s">
        <v>79</v>
      </c>
      <c r="G1221" s="57"/>
      <c r="H1221" s="56"/>
      <c r="I1221" s="34">
        <v>645.52561500000002</v>
      </c>
      <c r="J1221" s="34">
        <v>1175.1199292399999</v>
      </c>
      <c r="K1221" s="34">
        <f t="shared" si="19"/>
        <v>529.5943142399999</v>
      </c>
      <c r="L1221" s="70"/>
    </row>
    <row r="1222" spans="2:12" x14ac:dyDescent="0.2">
      <c r="B1222" s="33"/>
      <c r="C1222" s="32"/>
      <c r="D1222" s="41"/>
      <c r="E1222" s="41"/>
      <c r="F1222" s="50"/>
      <c r="G1222" s="54" t="s">
        <v>324</v>
      </c>
      <c r="H1222" s="55" t="s">
        <v>325</v>
      </c>
      <c r="I1222" s="51">
        <v>301.00231700000001</v>
      </c>
      <c r="J1222" s="43">
        <v>331.00231700000001</v>
      </c>
      <c r="K1222" s="43">
        <f t="shared" si="19"/>
        <v>30</v>
      </c>
      <c r="L1222" s="70"/>
    </row>
    <row r="1223" spans="2:12" x14ac:dyDescent="0.2">
      <c r="B1223" s="33"/>
      <c r="C1223" s="32"/>
      <c r="D1223" s="41"/>
      <c r="E1223" s="41"/>
      <c r="F1223" s="50"/>
      <c r="G1223" s="54" t="s">
        <v>326</v>
      </c>
      <c r="H1223" s="55" t="s">
        <v>327</v>
      </c>
      <c r="I1223" s="51">
        <v>0</v>
      </c>
      <c r="J1223" s="43">
        <v>495.37366250000002</v>
      </c>
      <c r="K1223" s="43">
        <f t="shared" si="19"/>
        <v>495.37366250000002</v>
      </c>
      <c r="L1223" s="70"/>
    </row>
    <row r="1224" spans="2:12" x14ac:dyDescent="0.2">
      <c r="B1224" s="33"/>
      <c r="C1224" s="32"/>
      <c r="D1224" s="41"/>
      <c r="E1224" s="41"/>
      <c r="F1224" s="50"/>
      <c r="G1224" s="54" t="s">
        <v>328</v>
      </c>
      <c r="H1224" s="55" t="s">
        <v>329</v>
      </c>
      <c r="I1224" s="51">
        <v>344.52329800000001</v>
      </c>
      <c r="J1224" s="43">
        <v>348.74394973999995</v>
      </c>
      <c r="K1224" s="43">
        <f t="shared" si="19"/>
        <v>4.220651739999937</v>
      </c>
      <c r="L1224" s="70"/>
    </row>
    <row r="1225" spans="2:12" ht="14.25" x14ac:dyDescent="0.2">
      <c r="B1225" s="33"/>
      <c r="C1225" s="32"/>
      <c r="D1225" s="64">
        <v>20</v>
      </c>
      <c r="E1225" s="35" t="s">
        <v>330</v>
      </c>
      <c r="F1225" s="65"/>
      <c r="G1225" s="66"/>
      <c r="H1225" s="67"/>
      <c r="I1225" s="68">
        <v>79494.641350000005</v>
      </c>
      <c r="J1225" s="68">
        <v>78882.109351420004</v>
      </c>
      <c r="K1225" s="68">
        <f t="shared" si="19"/>
        <v>-612.53199858000153</v>
      </c>
      <c r="L1225" s="70"/>
    </row>
    <row r="1226" spans="2:12" ht="14.25" x14ac:dyDescent="0.2">
      <c r="B1226" s="33"/>
      <c r="C1226" s="32"/>
      <c r="D1226" s="41"/>
      <c r="E1226" s="41"/>
      <c r="F1226" s="52" t="s">
        <v>2</v>
      </c>
      <c r="G1226" s="57"/>
      <c r="H1226" s="56"/>
      <c r="I1226" s="34">
        <v>35735.072838</v>
      </c>
      <c r="J1226" s="34">
        <v>36553.910895509987</v>
      </c>
      <c r="K1226" s="34">
        <f t="shared" si="19"/>
        <v>818.83805750998727</v>
      </c>
      <c r="L1226" s="70"/>
    </row>
    <row r="1227" spans="2:12" x14ac:dyDescent="0.2">
      <c r="B1227" s="33"/>
      <c r="C1227" s="32"/>
      <c r="D1227" s="41"/>
      <c r="E1227" s="41"/>
      <c r="F1227" s="50"/>
      <c r="G1227" s="54">
        <v>100</v>
      </c>
      <c r="H1227" s="55" t="s">
        <v>1564</v>
      </c>
      <c r="I1227" s="51">
        <v>76.445886999999999</v>
      </c>
      <c r="J1227" s="43">
        <v>78.02490456999999</v>
      </c>
      <c r="K1227" s="43">
        <f t="shared" si="19"/>
        <v>1.5790175699999907</v>
      </c>
      <c r="L1227" s="70"/>
    </row>
    <row r="1228" spans="2:12" x14ac:dyDescent="0.2">
      <c r="B1228" s="33"/>
      <c r="C1228" s="32"/>
      <c r="D1228" s="41"/>
      <c r="E1228" s="41"/>
      <c r="F1228" s="50"/>
      <c r="G1228" s="54">
        <v>110</v>
      </c>
      <c r="H1228" s="55" t="s">
        <v>2262</v>
      </c>
      <c r="I1228" s="51">
        <v>23.101814000000001</v>
      </c>
      <c r="J1228" s="43">
        <v>28.386370400000001</v>
      </c>
      <c r="K1228" s="43">
        <f t="shared" si="19"/>
        <v>5.2845563999999996</v>
      </c>
      <c r="L1228" s="70"/>
    </row>
    <row r="1229" spans="2:12" x14ac:dyDescent="0.2">
      <c r="B1229" s="33"/>
      <c r="C1229" s="32"/>
      <c r="D1229" s="41"/>
      <c r="E1229" s="41"/>
      <c r="F1229" s="50"/>
      <c r="G1229" s="54">
        <v>112</v>
      </c>
      <c r="H1229" s="55" t="s">
        <v>2263</v>
      </c>
      <c r="I1229" s="51">
        <v>20.402404000000001</v>
      </c>
      <c r="J1229" s="43">
        <v>21.883537620000002</v>
      </c>
      <c r="K1229" s="43">
        <f t="shared" si="19"/>
        <v>1.4811336200000014</v>
      </c>
      <c r="L1229" s="70"/>
    </row>
    <row r="1230" spans="2:12" x14ac:dyDescent="0.2">
      <c r="B1230" s="33"/>
      <c r="C1230" s="32"/>
      <c r="D1230" s="41"/>
      <c r="E1230" s="41"/>
      <c r="F1230" s="50"/>
      <c r="G1230" s="54">
        <v>114</v>
      </c>
      <c r="H1230" s="55" t="s">
        <v>1469</v>
      </c>
      <c r="I1230" s="51">
        <v>21.721164000000002</v>
      </c>
      <c r="J1230" s="43">
        <v>20.092942280000003</v>
      </c>
      <c r="K1230" s="43">
        <f t="shared" si="19"/>
        <v>-1.6282217199999991</v>
      </c>
      <c r="L1230" s="70"/>
    </row>
    <row r="1231" spans="2:12" x14ac:dyDescent="0.2">
      <c r="B1231" s="33"/>
      <c r="C1231" s="32"/>
      <c r="D1231" s="41"/>
      <c r="E1231" s="41"/>
      <c r="F1231" s="50"/>
      <c r="G1231" s="54">
        <v>115</v>
      </c>
      <c r="H1231" s="55" t="s">
        <v>2234</v>
      </c>
      <c r="I1231" s="51">
        <v>15.624454999999999</v>
      </c>
      <c r="J1231" s="43">
        <v>16.091414410000002</v>
      </c>
      <c r="K1231" s="43">
        <f t="shared" si="19"/>
        <v>0.46695941000000296</v>
      </c>
      <c r="L1231" s="70"/>
    </row>
    <row r="1232" spans="2:12" x14ac:dyDescent="0.2">
      <c r="B1232" s="33"/>
      <c r="C1232" s="32"/>
      <c r="D1232" s="41"/>
      <c r="E1232" s="41"/>
      <c r="F1232" s="50"/>
      <c r="G1232" s="54">
        <v>116</v>
      </c>
      <c r="H1232" s="55" t="s">
        <v>2264</v>
      </c>
      <c r="I1232" s="51">
        <v>2375.7840780000001</v>
      </c>
      <c r="J1232" s="43">
        <v>1951.0654166699999</v>
      </c>
      <c r="K1232" s="43">
        <f t="shared" si="19"/>
        <v>-424.71866133000026</v>
      </c>
      <c r="L1232" s="70"/>
    </row>
    <row r="1233" spans="2:12" x14ac:dyDescent="0.2">
      <c r="B1233" s="33"/>
      <c r="C1233" s="32"/>
      <c r="D1233" s="41"/>
      <c r="E1233" s="41"/>
      <c r="F1233" s="50"/>
      <c r="G1233" s="54">
        <v>121</v>
      </c>
      <c r="H1233" s="55" t="s">
        <v>2265</v>
      </c>
      <c r="I1233" s="51">
        <v>53.976143999999998</v>
      </c>
      <c r="J1233" s="43">
        <v>74.029115160000032</v>
      </c>
      <c r="K1233" s="43">
        <f t="shared" si="19"/>
        <v>20.052971160000034</v>
      </c>
      <c r="L1233" s="70"/>
    </row>
    <row r="1234" spans="2:12" x14ac:dyDescent="0.2">
      <c r="B1234" s="33"/>
      <c r="C1234" s="32"/>
      <c r="D1234" s="41"/>
      <c r="E1234" s="41"/>
      <c r="F1234" s="50"/>
      <c r="G1234" s="54">
        <v>122</v>
      </c>
      <c r="H1234" s="55" t="s">
        <v>2266</v>
      </c>
      <c r="I1234" s="51">
        <v>36.492381000000002</v>
      </c>
      <c r="J1234" s="43">
        <v>137.80383712999998</v>
      </c>
      <c r="K1234" s="43">
        <f t="shared" si="19"/>
        <v>101.31145612999998</v>
      </c>
      <c r="L1234" s="70"/>
    </row>
    <row r="1235" spans="2:12" x14ac:dyDescent="0.2">
      <c r="B1235" s="33"/>
      <c r="C1235" s="32"/>
      <c r="D1235" s="41"/>
      <c r="E1235" s="41"/>
      <c r="F1235" s="50"/>
      <c r="G1235" s="54">
        <v>123</v>
      </c>
      <c r="H1235" s="55" t="s">
        <v>2267</v>
      </c>
      <c r="I1235" s="51">
        <v>22.533466000000001</v>
      </c>
      <c r="J1235" s="43">
        <v>78.849970649999989</v>
      </c>
      <c r="K1235" s="43">
        <f t="shared" si="19"/>
        <v>56.316504649999985</v>
      </c>
      <c r="L1235" s="70"/>
    </row>
    <row r="1236" spans="2:12" x14ac:dyDescent="0.2">
      <c r="B1236" s="33"/>
      <c r="C1236" s="32"/>
      <c r="D1236" s="41"/>
      <c r="E1236" s="41"/>
      <c r="F1236" s="50"/>
      <c r="G1236" s="54">
        <v>124</v>
      </c>
      <c r="H1236" s="55" t="s">
        <v>2268</v>
      </c>
      <c r="I1236" s="51">
        <v>38.048684000000002</v>
      </c>
      <c r="J1236" s="43">
        <v>163.68483517000001</v>
      </c>
      <c r="K1236" s="43">
        <f t="shared" si="19"/>
        <v>125.63615117000001</v>
      </c>
      <c r="L1236" s="70"/>
    </row>
    <row r="1237" spans="2:12" x14ac:dyDescent="0.2">
      <c r="B1237" s="33"/>
      <c r="C1237" s="32"/>
      <c r="D1237" s="41"/>
      <c r="E1237" s="41"/>
      <c r="F1237" s="50"/>
      <c r="G1237" s="54">
        <v>125</v>
      </c>
      <c r="H1237" s="55" t="s">
        <v>2269</v>
      </c>
      <c r="I1237" s="51">
        <v>55.301025000000003</v>
      </c>
      <c r="J1237" s="43">
        <v>214.85349864999998</v>
      </c>
      <c r="K1237" s="43">
        <f t="shared" si="19"/>
        <v>159.55247364999997</v>
      </c>
      <c r="L1237" s="70"/>
    </row>
    <row r="1238" spans="2:12" x14ac:dyDescent="0.2">
      <c r="B1238" s="33"/>
      <c r="C1238" s="32"/>
      <c r="D1238" s="41"/>
      <c r="E1238" s="41"/>
      <c r="F1238" s="50"/>
      <c r="G1238" s="54">
        <v>126</v>
      </c>
      <c r="H1238" s="55" t="s">
        <v>2270</v>
      </c>
      <c r="I1238" s="51">
        <v>37.108415999999998</v>
      </c>
      <c r="J1238" s="43">
        <v>71.68854485</v>
      </c>
      <c r="K1238" s="43">
        <f t="shared" si="19"/>
        <v>34.580128850000001</v>
      </c>
      <c r="L1238" s="70"/>
    </row>
    <row r="1239" spans="2:12" x14ac:dyDescent="0.2">
      <c r="B1239" s="33"/>
      <c r="C1239" s="32"/>
      <c r="D1239" s="41"/>
      <c r="E1239" s="41"/>
      <c r="F1239" s="50"/>
      <c r="G1239" s="54">
        <v>127</v>
      </c>
      <c r="H1239" s="55" t="s">
        <v>2271</v>
      </c>
      <c r="I1239" s="51">
        <v>96.839754999999997</v>
      </c>
      <c r="J1239" s="43">
        <v>412.06581476999992</v>
      </c>
      <c r="K1239" s="43">
        <f t="shared" si="19"/>
        <v>315.22605976999989</v>
      </c>
      <c r="L1239" s="70"/>
    </row>
    <row r="1240" spans="2:12" x14ac:dyDescent="0.2">
      <c r="B1240" s="33"/>
      <c r="C1240" s="32"/>
      <c r="D1240" s="41"/>
      <c r="E1240" s="41"/>
      <c r="F1240" s="50"/>
      <c r="G1240" s="54">
        <v>128</v>
      </c>
      <c r="H1240" s="55" t="s">
        <v>2272</v>
      </c>
      <c r="I1240" s="51">
        <v>64.914585000000002</v>
      </c>
      <c r="J1240" s="43">
        <v>105.84140491999999</v>
      </c>
      <c r="K1240" s="43">
        <f t="shared" si="19"/>
        <v>40.926819919999986</v>
      </c>
      <c r="L1240" s="70"/>
    </row>
    <row r="1241" spans="2:12" x14ac:dyDescent="0.2">
      <c r="B1241" s="33"/>
      <c r="C1241" s="32"/>
      <c r="D1241" s="41"/>
      <c r="E1241" s="41"/>
      <c r="F1241" s="50"/>
      <c r="G1241" s="54">
        <v>129</v>
      </c>
      <c r="H1241" s="55" t="s">
        <v>2273</v>
      </c>
      <c r="I1241" s="51">
        <v>144.25267400000001</v>
      </c>
      <c r="J1241" s="43">
        <v>152.87850296000008</v>
      </c>
      <c r="K1241" s="43">
        <f t="shared" si="19"/>
        <v>8.6258289600000637</v>
      </c>
      <c r="L1241" s="70"/>
    </row>
    <row r="1242" spans="2:12" x14ac:dyDescent="0.2">
      <c r="B1242" s="33"/>
      <c r="C1242" s="32"/>
      <c r="D1242" s="41"/>
      <c r="E1242" s="41"/>
      <c r="F1242" s="50"/>
      <c r="G1242" s="54">
        <v>130</v>
      </c>
      <c r="H1242" s="55" t="s">
        <v>2274</v>
      </c>
      <c r="I1242" s="51">
        <v>65.890331000000003</v>
      </c>
      <c r="J1242" s="43">
        <v>132.08555457</v>
      </c>
      <c r="K1242" s="43">
        <f t="shared" si="19"/>
        <v>66.195223569999996</v>
      </c>
      <c r="L1242" s="70"/>
    </row>
    <row r="1243" spans="2:12" x14ac:dyDescent="0.2">
      <c r="B1243" s="33"/>
      <c r="C1243" s="32"/>
      <c r="D1243" s="41"/>
      <c r="E1243" s="41"/>
      <c r="F1243" s="50"/>
      <c r="G1243" s="54">
        <v>131</v>
      </c>
      <c r="H1243" s="55" t="s">
        <v>2275</v>
      </c>
      <c r="I1243" s="51">
        <v>138.95850200000001</v>
      </c>
      <c r="J1243" s="43">
        <v>193.41721357999998</v>
      </c>
      <c r="K1243" s="43">
        <f t="shared" si="19"/>
        <v>54.458711579999971</v>
      </c>
      <c r="L1243" s="70"/>
    </row>
    <row r="1244" spans="2:12" x14ac:dyDescent="0.2">
      <c r="B1244" s="33"/>
      <c r="C1244" s="32"/>
      <c r="D1244" s="41"/>
      <c r="E1244" s="41"/>
      <c r="F1244" s="50"/>
      <c r="G1244" s="54">
        <v>132</v>
      </c>
      <c r="H1244" s="55" t="s">
        <v>2276</v>
      </c>
      <c r="I1244" s="51">
        <v>78.944018</v>
      </c>
      <c r="J1244" s="43">
        <v>210.86705065000004</v>
      </c>
      <c r="K1244" s="43">
        <f t="shared" si="19"/>
        <v>131.92303265000004</v>
      </c>
      <c r="L1244" s="70"/>
    </row>
    <row r="1245" spans="2:12" x14ac:dyDescent="0.2">
      <c r="B1245" s="33"/>
      <c r="C1245" s="32"/>
      <c r="D1245" s="41"/>
      <c r="E1245" s="41"/>
      <c r="F1245" s="50"/>
      <c r="G1245" s="54">
        <v>133</v>
      </c>
      <c r="H1245" s="55" t="s">
        <v>2277</v>
      </c>
      <c r="I1245" s="51">
        <v>68.321378999999993</v>
      </c>
      <c r="J1245" s="43">
        <v>172.10852947000006</v>
      </c>
      <c r="K1245" s="43">
        <f t="shared" si="19"/>
        <v>103.78715047000007</v>
      </c>
      <c r="L1245" s="70"/>
    </row>
    <row r="1246" spans="2:12" x14ac:dyDescent="0.2">
      <c r="B1246" s="33"/>
      <c r="C1246" s="32"/>
      <c r="D1246" s="41"/>
      <c r="E1246" s="41"/>
      <c r="F1246" s="50"/>
      <c r="G1246" s="54">
        <v>134</v>
      </c>
      <c r="H1246" s="55" t="s">
        <v>2278</v>
      </c>
      <c r="I1246" s="51">
        <v>155.860613</v>
      </c>
      <c r="J1246" s="43">
        <v>201.51109797999999</v>
      </c>
      <c r="K1246" s="43">
        <f t="shared" si="19"/>
        <v>45.650484979999987</v>
      </c>
      <c r="L1246" s="70"/>
    </row>
    <row r="1247" spans="2:12" x14ac:dyDescent="0.2">
      <c r="B1247" s="33"/>
      <c r="C1247" s="32"/>
      <c r="D1247" s="41"/>
      <c r="E1247" s="41"/>
      <c r="F1247" s="50"/>
      <c r="G1247" s="54">
        <v>135</v>
      </c>
      <c r="H1247" s="55" t="s">
        <v>2279</v>
      </c>
      <c r="I1247" s="51">
        <v>279.55580200000003</v>
      </c>
      <c r="J1247" s="43">
        <v>658.46218035000004</v>
      </c>
      <c r="K1247" s="43">
        <f t="shared" si="19"/>
        <v>378.90637835000001</v>
      </c>
      <c r="L1247" s="70"/>
    </row>
    <row r="1248" spans="2:12" x14ac:dyDescent="0.2">
      <c r="B1248" s="33"/>
      <c r="C1248" s="32"/>
      <c r="D1248" s="41"/>
      <c r="E1248" s="41"/>
      <c r="F1248" s="50"/>
      <c r="G1248" s="54">
        <v>136</v>
      </c>
      <c r="H1248" s="55" t="s">
        <v>2280</v>
      </c>
      <c r="I1248" s="51">
        <v>98.576739000000003</v>
      </c>
      <c r="J1248" s="43">
        <v>175.75996180000001</v>
      </c>
      <c r="K1248" s="43">
        <f t="shared" si="19"/>
        <v>77.18322280000001</v>
      </c>
      <c r="L1248" s="70"/>
    </row>
    <row r="1249" spans="2:12" x14ac:dyDescent="0.2">
      <c r="B1249" s="33"/>
      <c r="C1249" s="32"/>
      <c r="D1249" s="41"/>
      <c r="E1249" s="41"/>
      <c r="F1249" s="50"/>
      <c r="G1249" s="54">
        <v>137</v>
      </c>
      <c r="H1249" s="55" t="s">
        <v>2281</v>
      </c>
      <c r="I1249" s="51">
        <v>63.460434999999997</v>
      </c>
      <c r="J1249" s="43">
        <v>135.67008801999998</v>
      </c>
      <c r="K1249" s="43">
        <f t="shared" si="19"/>
        <v>72.20965301999999</v>
      </c>
      <c r="L1249" s="70"/>
    </row>
    <row r="1250" spans="2:12" x14ac:dyDescent="0.2">
      <c r="B1250" s="33"/>
      <c r="C1250" s="32"/>
      <c r="D1250" s="41"/>
      <c r="E1250" s="41"/>
      <c r="F1250" s="50"/>
      <c r="G1250" s="54">
        <v>138</v>
      </c>
      <c r="H1250" s="55" t="s">
        <v>2282</v>
      </c>
      <c r="I1250" s="51">
        <v>74.049683000000002</v>
      </c>
      <c r="J1250" s="43">
        <v>115.61618395999996</v>
      </c>
      <c r="K1250" s="43">
        <f t="shared" si="19"/>
        <v>41.566500959999956</v>
      </c>
      <c r="L1250" s="70"/>
    </row>
    <row r="1251" spans="2:12" x14ac:dyDescent="0.2">
      <c r="B1251" s="33"/>
      <c r="C1251" s="32"/>
      <c r="D1251" s="41"/>
      <c r="E1251" s="41"/>
      <c r="F1251" s="50"/>
      <c r="G1251" s="54">
        <v>139</v>
      </c>
      <c r="H1251" s="55" t="s">
        <v>2283</v>
      </c>
      <c r="I1251" s="51">
        <v>47.856166999999999</v>
      </c>
      <c r="J1251" s="43">
        <v>67.635898609999984</v>
      </c>
      <c r="K1251" s="43">
        <f t="shared" si="19"/>
        <v>19.779731609999985</v>
      </c>
      <c r="L1251" s="70"/>
    </row>
    <row r="1252" spans="2:12" x14ac:dyDescent="0.2">
      <c r="B1252" s="33"/>
      <c r="C1252" s="32"/>
      <c r="D1252" s="41"/>
      <c r="E1252" s="41"/>
      <c r="F1252" s="50"/>
      <c r="G1252" s="54">
        <v>140</v>
      </c>
      <c r="H1252" s="55" t="s">
        <v>2284</v>
      </c>
      <c r="I1252" s="51">
        <v>80.330112999999997</v>
      </c>
      <c r="J1252" s="43">
        <v>451.93956419999989</v>
      </c>
      <c r="K1252" s="43">
        <f t="shared" si="19"/>
        <v>371.60945119999991</v>
      </c>
      <c r="L1252" s="70"/>
    </row>
    <row r="1253" spans="2:12" x14ac:dyDescent="0.2">
      <c r="B1253" s="33"/>
      <c r="C1253" s="32"/>
      <c r="D1253" s="41"/>
      <c r="E1253" s="41"/>
      <c r="F1253" s="50"/>
      <c r="G1253" s="54">
        <v>141</v>
      </c>
      <c r="H1253" s="55" t="s">
        <v>2285</v>
      </c>
      <c r="I1253" s="51">
        <v>109.69540000000001</v>
      </c>
      <c r="J1253" s="43">
        <v>307.93370544999999</v>
      </c>
      <c r="K1253" s="43">
        <f t="shared" si="19"/>
        <v>198.23830544999998</v>
      </c>
      <c r="L1253" s="70"/>
    </row>
    <row r="1254" spans="2:12" x14ac:dyDescent="0.2">
      <c r="B1254" s="33"/>
      <c r="C1254" s="32"/>
      <c r="D1254" s="41"/>
      <c r="E1254" s="41"/>
      <c r="F1254" s="50"/>
      <c r="G1254" s="54">
        <v>142</v>
      </c>
      <c r="H1254" s="55" t="s">
        <v>2286</v>
      </c>
      <c r="I1254" s="51">
        <v>46.071016999999998</v>
      </c>
      <c r="J1254" s="43">
        <v>69.003412020000013</v>
      </c>
      <c r="K1254" s="43">
        <f t="shared" si="19"/>
        <v>22.932395020000016</v>
      </c>
      <c r="L1254" s="70"/>
    </row>
    <row r="1255" spans="2:12" x14ac:dyDescent="0.2">
      <c r="B1255" s="33"/>
      <c r="C1255" s="32"/>
      <c r="D1255" s="41"/>
      <c r="E1255" s="41"/>
      <c r="F1255" s="50"/>
      <c r="G1255" s="54">
        <v>143</v>
      </c>
      <c r="H1255" s="55" t="s">
        <v>2287</v>
      </c>
      <c r="I1255" s="51">
        <v>35.430501</v>
      </c>
      <c r="J1255" s="43">
        <v>96.09526677999996</v>
      </c>
      <c r="K1255" s="43">
        <f t="shared" si="19"/>
        <v>60.664765779999961</v>
      </c>
      <c r="L1255" s="70"/>
    </row>
    <row r="1256" spans="2:12" x14ac:dyDescent="0.2">
      <c r="B1256" s="33"/>
      <c r="C1256" s="32"/>
      <c r="D1256" s="41"/>
      <c r="E1256" s="41"/>
      <c r="F1256" s="50"/>
      <c r="G1256" s="54">
        <v>144</v>
      </c>
      <c r="H1256" s="55" t="s">
        <v>2288</v>
      </c>
      <c r="I1256" s="51">
        <v>62.213396000000003</v>
      </c>
      <c r="J1256" s="43">
        <v>104.88351109999999</v>
      </c>
      <c r="K1256" s="43">
        <f t="shared" si="19"/>
        <v>42.67011509999999</v>
      </c>
      <c r="L1256" s="70"/>
    </row>
    <row r="1257" spans="2:12" x14ac:dyDescent="0.2">
      <c r="B1257" s="33"/>
      <c r="C1257" s="32"/>
      <c r="D1257" s="41"/>
      <c r="E1257" s="41"/>
      <c r="F1257" s="50"/>
      <c r="G1257" s="54">
        <v>145</v>
      </c>
      <c r="H1257" s="55" t="s">
        <v>2289</v>
      </c>
      <c r="I1257" s="51">
        <v>76.529771999999994</v>
      </c>
      <c r="J1257" s="43">
        <v>180.32681115000005</v>
      </c>
      <c r="K1257" s="43">
        <f t="shared" si="19"/>
        <v>103.79703915000006</v>
      </c>
      <c r="L1257" s="70"/>
    </row>
    <row r="1258" spans="2:12" x14ac:dyDescent="0.2">
      <c r="B1258" s="33"/>
      <c r="C1258" s="32"/>
      <c r="D1258" s="41"/>
      <c r="E1258" s="41"/>
      <c r="F1258" s="50"/>
      <c r="G1258" s="54">
        <v>146</v>
      </c>
      <c r="H1258" s="55" t="s">
        <v>2290</v>
      </c>
      <c r="I1258" s="51">
        <v>57.831192999999999</v>
      </c>
      <c r="J1258" s="43">
        <v>123.75355460999999</v>
      </c>
      <c r="K1258" s="43">
        <f t="shared" si="19"/>
        <v>65.922361609999996</v>
      </c>
      <c r="L1258" s="70"/>
    </row>
    <row r="1259" spans="2:12" x14ac:dyDescent="0.2">
      <c r="B1259" s="33"/>
      <c r="C1259" s="32"/>
      <c r="D1259" s="41"/>
      <c r="E1259" s="41"/>
      <c r="F1259" s="50"/>
      <c r="G1259" s="54">
        <v>147</v>
      </c>
      <c r="H1259" s="55" t="s">
        <v>2291</v>
      </c>
      <c r="I1259" s="51">
        <v>55.872742000000002</v>
      </c>
      <c r="J1259" s="43">
        <v>99.577815279999996</v>
      </c>
      <c r="K1259" s="43">
        <f t="shared" si="19"/>
        <v>43.705073279999993</v>
      </c>
      <c r="L1259" s="70"/>
    </row>
    <row r="1260" spans="2:12" x14ac:dyDescent="0.2">
      <c r="B1260" s="33"/>
      <c r="C1260" s="32"/>
      <c r="D1260" s="41"/>
      <c r="E1260" s="41"/>
      <c r="F1260" s="50"/>
      <c r="G1260" s="54">
        <v>148</v>
      </c>
      <c r="H1260" s="55" t="s">
        <v>2292</v>
      </c>
      <c r="I1260" s="51">
        <v>74.373761999999999</v>
      </c>
      <c r="J1260" s="43">
        <v>131.25476004999999</v>
      </c>
      <c r="K1260" s="43">
        <f t="shared" si="19"/>
        <v>56.880998049999988</v>
      </c>
      <c r="L1260" s="70"/>
    </row>
    <row r="1261" spans="2:12" x14ac:dyDescent="0.2">
      <c r="B1261" s="33"/>
      <c r="C1261" s="32"/>
      <c r="D1261" s="41"/>
      <c r="E1261" s="41"/>
      <c r="F1261" s="50"/>
      <c r="G1261" s="54">
        <v>149</v>
      </c>
      <c r="H1261" s="55" t="s">
        <v>2293</v>
      </c>
      <c r="I1261" s="51">
        <v>52.769106999999998</v>
      </c>
      <c r="J1261" s="43">
        <v>85.253333659999996</v>
      </c>
      <c r="K1261" s="43">
        <f t="shared" si="19"/>
        <v>32.484226659999997</v>
      </c>
      <c r="L1261" s="70"/>
    </row>
    <row r="1262" spans="2:12" x14ac:dyDescent="0.2">
      <c r="B1262" s="33"/>
      <c r="C1262" s="32"/>
      <c r="D1262" s="41"/>
      <c r="E1262" s="41"/>
      <c r="F1262" s="50"/>
      <c r="G1262" s="54">
        <v>150</v>
      </c>
      <c r="H1262" s="55" t="s">
        <v>2294</v>
      </c>
      <c r="I1262" s="51">
        <v>64.452072000000001</v>
      </c>
      <c r="J1262" s="43">
        <v>303.02578374999985</v>
      </c>
      <c r="K1262" s="43">
        <f t="shared" si="19"/>
        <v>238.57371174999986</v>
      </c>
      <c r="L1262" s="70"/>
    </row>
    <row r="1263" spans="2:12" x14ac:dyDescent="0.2">
      <c r="B1263" s="33"/>
      <c r="C1263" s="32"/>
      <c r="D1263" s="41"/>
      <c r="E1263" s="41"/>
      <c r="F1263" s="50"/>
      <c r="G1263" s="54">
        <v>151</v>
      </c>
      <c r="H1263" s="55" t="s">
        <v>2295</v>
      </c>
      <c r="I1263" s="51">
        <v>57.754465000000003</v>
      </c>
      <c r="J1263" s="43">
        <v>189.19672111999995</v>
      </c>
      <c r="K1263" s="43">
        <f t="shared" si="19"/>
        <v>131.44225611999994</v>
      </c>
      <c r="L1263" s="70"/>
    </row>
    <row r="1264" spans="2:12" x14ac:dyDescent="0.2">
      <c r="B1264" s="33"/>
      <c r="C1264" s="32"/>
      <c r="D1264" s="41"/>
      <c r="E1264" s="41"/>
      <c r="F1264" s="50"/>
      <c r="G1264" s="54">
        <v>152</v>
      </c>
      <c r="H1264" s="55" t="s">
        <v>2296</v>
      </c>
      <c r="I1264" s="51">
        <v>68.968401</v>
      </c>
      <c r="J1264" s="43">
        <v>173.99878129000001</v>
      </c>
      <c r="K1264" s="43">
        <f t="shared" si="19"/>
        <v>105.03038029000001</v>
      </c>
      <c r="L1264" s="70"/>
    </row>
    <row r="1265" spans="2:12" x14ac:dyDescent="0.2">
      <c r="B1265" s="33"/>
      <c r="C1265" s="32"/>
      <c r="D1265" s="41"/>
      <c r="E1265" s="41"/>
      <c r="F1265" s="50"/>
      <c r="G1265" s="54">
        <v>200</v>
      </c>
      <c r="H1265" s="55" t="s">
        <v>2297</v>
      </c>
      <c r="I1265" s="51">
        <v>11.412469</v>
      </c>
      <c r="J1265" s="43">
        <v>12.97727998</v>
      </c>
      <c r="K1265" s="43">
        <f t="shared" si="19"/>
        <v>1.5648109800000007</v>
      </c>
      <c r="L1265" s="70"/>
    </row>
    <row r="1266" spans="2:12" x14ac:dyDescent="0.2">
      <c r="B1266" s="33"/>
      <c r="C1266" s="32"/>
      <c r="D1266" s="41"/>
      <c r="E1266" s="41"/>
      <c r="F1266" s="50"/>
      <c r="G1266" s="54">
        <v>210</v>
      </c>
      <c r="H1266" s="55" t="s">
        <v>2298</v>
      </c>
      <c r="I1266" s="51">
        <v>324.46256699999998</v>
      </c>
      <c r="J1266" s="43">
        <v>37.728085249999992</v>
      </c>
      <c r="K1266" s="43">
        <f t="shared" si="19"/>
        <v>-286.73448174999999</v>
      </c>
      <c r="L1266" s="70"/>
    </row>
    <row r="1267" spans="2:12" x14ac:dyDescent="0.2">
      <c r="B1267" s="33"/>
      <c r="C1267" s="32"/>
      <c r="D1267" s="41"/>
      <c r="E1267" s="41"/>
      <c r="F1267" s="50"/>
      <c r="G1267" s="54">
        <v>211</v>
      </c>
      <c r="H1267" s="55" t="s">
        <v>2299</v>
      </c>
      <c r="I1267" s="51">
        <v>580.33093299999996</v>
      </c>
      <c r="J1267" s="43">
        <v>225.54364901000011</v>
      </c>
      <c r="K1267" s="43">
        <f t="shared" si="19"/>
        <v>-354.78728398999988</v>
      </c>
      <c r="L1267" s="70"/>
    </row>
    <row r="1268" spans="2:12" x14ac:dyDescent="0.2">
      <c r="B1268" s="33"/>
      <c r="C1268" s="32"/>
      <c r="D1268" s="41"/>
      <c r="E1268" s="41"/>
      <c r="F1268" s="50"/>
      <c r="G1268" s="54">
        <v>212</v>
      </c>
      <c r="H1268" s="55" t="s">
        <v>2300</v>
      </c>
      <c r="I1268" s="51">
        <v>206.28740400000001</v>
      </c>
      <c r="J1268" s="43">
        <v>24.168255990000002</v>
      </c>
      <c r="K1268" s="43">
        <f t="shared" si="19"/>
        <v>-182.11914801</v>
      </c>
      <c r="L1268" s="70"/>
    </row>
    <row r="1269" spans="2:12" x14ac:dyDescent="0.2">
      <c r="B1269" s="33"/>
      <c r="C1269" s="32"/>
      <c r="D1269" s="41"/>
      <c r="E1269" s="41"/>
      <c r="F1269" s="50"/>
      <c r="G1269" s="54">
        <v>213</v>
      </c>
      <c r="H1269" s="55" t="s">
        <v>2301</v>
      </c>
      <c r="I1269" s="51">
        <v>29033.313925999999</v>
      </c>
      <c r="J1269" s="43">
        <v>27370.450488720002</v>
      </c>
      <c r="K1269" s="43">
        <f t="shared" si="19"/>
        <v>-1662.863437279997</v>
      </c>
      <c r="L1269" s="70"/>
    </row>
    <row r="1270" spans="2:12" x14ac:dyDescent="0.2">
      <c r="B1270" s="33"/>
      <c r="C1270" s="32"/>
      <c r="D1270" s="41"/>
      <c r="E1270" s="41"/>
      <c r="F1270" s="50"/>
      <c r="G1270" s="54">
        <v>214</v>
      </c>
      <c r="H1270" s="55" t="s">
        <v>2302</v>
      </c>
      <c r="I1270" s="51">
        <v>21.914424</v>
      </c>
      <c r="J1270" s="43">
        <v>20.345228420000002</v>
      </c>
      <c r="K1270" s="43">
        <f t="shared" si="19"/>
        <v>-1.5691955799999988</v>
      </c>
      <c r="L1270" s="70"/>
    </row>
    <row r="1271" spans="2:12" x14ac:dyDescent="0.2">
      <c r="B1271" s="33"/>
      <c r="C1271" s="32"/>
      <c r="D1271" s="41"/>
      <c r="E1271" s="41"/>
      <c r="F1271" s="50"/>
      <c r="G1271" s="54">
        <v>215</v>
      </c>
      <c r="H1271" s="55" t="s">
        <v>2303</v>
      </c>
      <c r="I1271" s="51">
        <v>55.183394</v>
      </c>
      <c r="J1271" s="43">
        <v>38.653061269999995</v>
      </c>
      <c r="K1271" s="43">
        <f t="shared" si="19"/>
        <v>-16.530332730000005</v>
      </c>
      <c r="L1271" s="70"/>
    </row>
    <row r="1272" spans="2:12" x14ac:dyDescent="0.2">
      <c r="B1272" s="33"/>
      <c r="C1272" s="32"/>
      <c r="D1272" s="41"/>
      <c r="E1272" s="41"/>
      <c r="F1272" s="50"/>
      <c r="G1272" s="54">
        <v>400</v>
      </c>
      <c r="H1272" s="55" t="s">
        <v>1468</v>
      </c>
      <c r="I1272" s="51">
        <v>17.676351</v>
      </c>
      <c r="J1272" s="43">
        <v>14.90484715</v>
      </c>
      <c r="K1272" s="43">
        <f t="shared" si="19"/>
        <v>-2.7715038500000002</v>
      </c>
      <c r="L1272" s="70"/>
    </row>
    <row r="1273" spans="2:12" x14ac:dyDescent="0.2">
      <c r="B1273" s="33"/>
      <c r="C1273" s="32"/>
      <c r="D1273" s="41"/>
      <c r="E1273" s="41"/>
      <c r="F1273" s="50"/>
      <c r="G1273" s="54">
        <v>410</v>
      </c>
      <c r="H1273" s="55" t="s">
        <v>1545</v>
      </c>
      <c r="I1273" s="51">
        <v>32.686442999999997</v>
      </c>
      <c r="J1273" s="43">
        <v>32.866473149999997</v>
      </c>
      <c r="K1273" s="43">
        <f t="shared" si="19"/>
        <v>0.18003015000000033</v>
      </c>
      <c r="L1273" s="70"/>
    </row>
    <row r="1274" spans="2:12" x14ac:dyDescent="0.2">
      <c r="B1274" s="33"/>
      <c r="C1274" s="32"/>
      <c r="D1274" s="41"/>
      <c r="E1274" s="41"/>
      <c r="F1274" s="50"/>
      <c r="G1274" s="54">
        <v>411</v>
      </c>
      <c r="H1274" s="55" t="s">
        <v>1824</v>
      </c>
      <c r="I1274" s="51">
        <v>108.101799</v>
      </c>
      <c r="J1274" s="43">
        <v>160.49440770999999</v>
      </c>
      <c r="K1274" s="43">
        <f t="shared" si="19"/>
        <v>52.39260870999999</v>
      </c>
      <c r="L1274" s="70"/>
    </row>
    <row r="1275" spans="2:12" x14ac:dyDescent="0.2">
      <c r="B1275" s="33"/>
      <c r="C1275" s="32"/>
      <c r="D1275" s="41"/>
      <c r="E1275" s="41"/>
      <c r="F1275" s="50"/>
      <c r="G1275" s="54">
        <v>412</v>
      </c>
      <c r="H1275" s="55" t="s">
        <v>1544</v>
      </c>
      <c r="I1275" s="51">
        <v>167.246262</v>
      </c>
      <c r="J1275" s="43">
        <v>205.48631856</v>
      </c>
      <c r="K1275" s="43">
        <f t="shared" si="19"/>
        <v>38.240056559999999</v>
      </c>
      <c r="L1275" s="70"/>
    </row>
    <row r="1276" spans="2:12" x14ac:dyDescent="0.2">
      <c r="B1276" s="33"/>
      <c r="C1276" s="32"/>
      <c r="D1276" s="41"/>
      <c r="E1276" s="41"/>
      <c r="F1276" s="50"/>
      <c r="G1276" s="54">
        <v>413</v>
      </c>
      <c r="H1276" s="55" t="s">
        <v>1619</v>
      </c>
      <c r="I1276" s="51">
        <v>31.838099</v>
      </c>
      <c r="J1276" s="43">
        <v>246.26836279</v>
      </c>
      <c r="K1276" s="43">
        <f t="shared" si="19"/>
        <v>214.43026379</v>
      </c>
      <c r="L1276" s="70"/>
    </row>
    <row r="1277" spans="2:12" x14ac:dyDescent="0.2">
      <c r="B1277" s="33"/>
      <c r="C1277" s="32"/>
      <c r="D1277" s="41"/>
      <c r="E1277" s="41"/>
      <c r="F1277" s="50"/>
      <c r="G1277" s="54">
        <v>414</v>
      </c>
      <c r="H1277" s="55" t="s">
        <v>2304</v>
      </c>
      <c r="I1277" s="51">
        <v>16.224657000000001</v>
      </c>
      <c r="J1277" s="43">
        <v>19.3037584</v>
      </c>
      <c r="K1277" s="43">
        <f t="shared" si="19"/>
        <v>3.079101399999999</v>
      </c>
      <c r="L1277" s="70"/>
    </row>
    <row r="1278" spans="2:12" x14ac:dyDescent="0.2">
      <c r="B1278" s="33"/>
      <c r="C1278" s="32"/>
      <c r="D1278" s="41"/>
      <c r="E1278" s="41"/>
      <c r="F1278" s="50"/>
      <c r="G1278" s="54">
        <v>500</v>
      </c>
      <c r="H1278" s="55" t="s">
        <v>2305</v>
      </c>
      <c r="I1278" s="51">
        <v>15.466535</v>
      </c>
      <c r="J1278" s="43">
        <v>15.15461642</v>
      </c>
      <c r="K1278" s="43">
        <f t="shared" si="19"/>
        <v>-0.31191858000000039</v>
      </c>
      <c r="L1278" s="70"/>
    </row>
    <row r="1279" spans="2:12" x14ac:dyDescent="0.2">
      <c r="B1279" s="33"/>
      <c r="C1279" s="32"/>
      <c r="D1279" s="41"/>
      <c r="E1279" s="41"/>
      <c r="F1279" s="50"/>
      <c r="G1279" s="54">
        <v>510</v>
      </c>
      <c r="H1279" s="55" t="s">
        <v>2306</v>
      </c>
      <c r="I1279" s="51">
        <v>19.708386999999998</v>
      </c>
      <c r="J1279" s="43">
        <v>20.496634279999999</v>
      </c>
      <c r="K1279" s="43">
        <f t="shared" si="19"/>
        <v>0.78824728000000022</v>
      </c>
      <c r="L1279" s="70"/>
    </row>
    <row r="1280" spans="2:12" x14ac:dyDescent="0.2">
      <c r="B1280" s="33"/>
      <c r="C1280" s="32"/>
      <c r="D1280" s="41"/>
      <c r="E1280" s="41"/>
      <c r="F1280" s="50"/>
      <c r="G1280" s="54">
        <v>600</v>
      </c>
      <c r="H1280" s="55" t="s">
        <v>2307</v>
      </c>
      <c r="I1280" s="51">
        <v>33.140093</v>
      </c>
      <c r="J1280" s="43">
        <v>23.843163130000001</v>
      </c>
      <c r="K1280" s="43">
        <f t="shared" si="19"/>
        <v>-9.2969298699999996</v>
      </c>
      <c r="L1280" s="70"/>
    </row>
    <row r="1281" spans="2:12" x14ac:dyDescent="0.2">
      <c r="B1281" s="33"/>
      <c r="C1281" s="32"/>
      <c r="D1281" s="41"/>
      <c r="E1281" s="41"/>
      <c r="F1281" s="50"/>
      <c r="G1281" s="54">
        <v>610</v>
      </c>
      <c r="H1281" s="55" t="s">
        <v>2308</v>
      </c>
      <c r="I1281" s="51">
        <v>11.071529999999999</v>
      </c>
      <c r="J1281" s="43">
        <v>10.38379632</v>
      </c>
      <c r="K1281" s="43">
        <f t="shared" si="19"/>
        <v>-0.68773367999999913</v>
      </c>
      <c r="L1281" s="70"/>
    </row>
    <row r="1282" spans="2:12" x14ac:dyDescent="0.2">
      <c r="B1282" s="33"/>
      <c r="C1282" s="32"/>
      <c r="D1282" s="41"/>
      <c r="E1282" s="41"/>
      <c r="F1282" s="50"/>
      <c r="G1282" s="54">
        <v>611</v>
      </c>
      <c r="H1282" s="55" t="s">
        <v>2309</v>
      </c>
      <c r="I1282" s="51">
        <v>7.5179869999999998</v>
      </c>
      <c r="J1282" s="43">
        <v>6.2633029399999991</v>
      </c>
      <c r="K1282" s="43">
        <f t="shared" ref="K1282:K1345" si="20">+J1282-I1282</f>
        <v>-1.2546840600000007</v>
      </c>
      <c r="L1282" s="70"/>
    </row>
    <row r="1283" spans="2:12" x14ac:dyDescent="0.2">
      <c r="B1283" s="33"/>
      <c r="C1283" s="32"/>
      <c r="D1283" s="41"/>
      <c r="E1283" s="41"/>
      <c r="F1283" s="50"/>
      <c r="G1283" s="54">
        <v>612</v>
      </c>
      <c r="H1283" s="55" t="s">
        <v>2310</v>
      </c>
      <c r="I1283" s="51">
        <v>16.230772000000002</v>
      </c>
      <c r="J1283" s="43">
        <v>142.24167984000002</v>
      </c>
      <c r="K1283" s="43">
        <f t="shared" si="20"/>
        <v>126.01090784000002</v>
      </c>
      <c r="L1283" s="70"/>
    </row>
    <row r="1284" spans="2:12" x14ac:dyDescent="0.2">
      <c r="B1284" s="33"/>
      <c r="C1284" s="32"/>
      <c r="D1284" s="41"/>
      <c r="E1284" s="41"/>
      <c r="F1284" s="50"/>
      <c r="G1284" s="54">
        <v>613</v>
      </c>
      <c r="H1284" s="55" t="s">
        <v>2311</v>
      </c>
      <c r="I1284" s="51">
        <v>11.505224</v>
      </c>
      <c r="J1284" s="43">
        <v>13.06251153</v>
      </c>
      <c r="K1284" s="43">
        <f t="shared" si="20"/>
        <v>1.55728753</v>
      </c>
      <c r="L1284" s="70"/>
    </row>
    <row r="1285" spans="2:12" x14ac:dyDescent="0.2">
      <c r="B1285" s="33"/>
      <c r="C1285" s="32"/>
      <c r="D1285" s="41"/>
      <c r="E1285" s="41"/>
      <c r="F1285" s="50"/>
      <c r="G1285" s="54">
        <v>614</v>
      </c>
      <c r="H1285" s="55" t="s">
        <v>2106</v>
      </c>
      <c r="I1285" s="51">
        <v>17.441040000000001</v>
      </c>
      <c r="J1285" s="43">
        <v>6.6580849899999999</v>
      </c>
      <c r="K1285" s="43">
        <f t="shared" si="20"/>
        <v>-10.782955010000002</v>
      </c>
      <c r="L1285" s="70"/>
    </row>
    <row r="1286" spans="2:12" ht="14.25" x14ac:dyDescent="0.2">
      <c r="B1286" s="33"/>
      <c r="C1286" s="32"/>
      <c r="D1286" s="41"/>
      <c r="E1286" s="41"/>
      <c r="F1286" s="52" t="s">
        <v>44</v>
      </c>
      <c r="G1286" s="57"/>
      <c r="H1286" s="56"/>
      <c r="I1286" s="34">
        <v>39000.895678000001</v>
      </c>
      <c r="J1286" s="34">
        <v>35877.842751120013</v>
      </c>
      <c r="K1286" s="34">
        <f t="shared" si="20"/>
        <v>-3123.0529268799874</v>
      </c>
      <c r="L1286" s="70"/>
    </row>
    <row r="1287" spans="2:12" x14ac:dyDescent="0.2">
      <c r="B1287" s="33"/>
      <c r="C1287" s="32"/>
      <c r="D1287" s="41"/>
      <c r="E1287" s="41"/>
      <c r="F1287" s="50"/>
      <c r="G1287" s="54" t="s">
        <v>47</v>
      </c>
      <c r="H1287" s="55" t="s">
        <v>331</v>
      </c>
      <c r="I1287" s="51">
        <v>557.71648500000003</v>
      </c>
      <c r="J1287" s="43">
        <v>462.19276409000008</v>
      </c>
      <c r="K1287" s="43">
        <f t="shared" si="20"/>
        <v>-95.523720909999952</v>
      </c>
      <c r="L1287" s="70"/>
    </row>
    <row r="1288" spans="2:12" x14ac:dyDescent="0.2">
      <c r="B1288" s="33"/>
      <c r="C1288" s="32"/>
      <c r="D1288" s="41"/>
      <c r="E1288" s="41"/>
      <c r="F1288" s="50"/>
      <c r="G1288" s="54" t="s">
        <v>51</v>
      </c>
      <c r="H1288" s="55" t="s">
        <v>332</v>
      </c>
      <c r="I1288" s="51">
        <v>36922.765009000002</v>
      </c>
      <c r="J1288" s="43">
        <v>33536.399501070009</v>
      </c>
      <c r="K1288" s="43">
        <f t="shared" si="20"/>
        <v>-3386.3655079299933</v>
      </c>
      <c r="L1288" s="70"/>
    </row>
    <row r="1289" spans="2:12" x14ac:dyDescent="0.2">
      <c r="B1289" s="33"/>
      <c r="C1289" s="32"/>
      <c r="D1289" s="41"/>
      <c r="E1289" s="41"/>
      <c r="F1289" s="50"/>
      <c r="G1289" s="54" t="s">
        <v>59</v>
      </c>
      <c r="H1289" s="55" t="s">
        <v>333</v>
      </c>
      <c r="I1289" s="51">
        <v>1520.414184</v>
      </c>
      <c r="J1289" s="43">
        <v>1879.2504859600001</v>
      </c>
      <c r="K1289" s="43">
        <f t="shared" si="20"/>
        <v>358.83630196000013</v>
      </c>
      <c r="L1289" s="70"/>
    </row>
    <row r="1290" spans="2:12" ht="14.25" x14ac:dyDescent="0.2">
      <c r="B1290" s="33"/>
      <c r="C1290" s="32"/>
      <c r="D1290" s="41"/>
      <c r="E1290" s="41"/>
      <c r="F1290" s="52" t="s">
        <v>79</v>
      </c>
      <c r="G1290" s="57"/>
      <c r="H1290" s="56"/>
      <c r="I1290" s="34">
        <v>4758.672834</v>
      </c>
      <c r="J1290" s="34">
        <v>6450.3557047900013</v>
      </c>
      <c r="K1290" s="34">
        <f t="shared" si="20"/>
        <v>1691.6828707900013</v>
      </c>
      <c r="L1290" s="70"/>
    </row>
    <row r="1291" spans="2:12" x14ac:dyDescent="0.2">
      <c r="B1291" s="33"/>
      <c r="C1291" s="32"/>
      <c r="D1291" s="41"/>
      <c r="E1291" s="41"/>
      <c r="F1291" s="50"/>
      <c r="G1291" s="54" t="s">
        <v>334</v>
      </c>
      <c r="H1291" s="55" t="s">
        <v>335</v>
      </c>
      <c r="I1291" s="51">
        <v>278.00999899999999</v>
      </c>
      <c r="J1291" s="43">
        <v>266.17128102000004</v>
      </c>
      <c r="K1291" s="43">
        <f t="shared" si="20"/>
        <v>-11.838717979999956</v>
      </c>
      <c r="L1291" s="70"/>
    </row>
    <row r="1292" spans="2:12" x14ac:dyDescent="0.2">
      <c r="B1292" s="33"/>
      <c r="C1292" s="32"/>
      <c r="D1292" s="41"/>
      <c r="E1292" s="41"/>
      <c r="F1292" s="50"/>
      <c r="G1292" s="54" t="s">
        <v>336</v>
      </c>
      <c r="H1292" s="55" t="s">
        <v>337</v>
      </c>
      <c r="I1292" s="51">
        <v>280.363179</v>
      </c>
      <c r="J1292" s="43">
        <v>296.14620881000008</v>
      </c>
      <c r="K1292" s="43">
        <f t="shared" si="20"/>
        <v>15.783029810000073</v>
      </c>
      <c r="L1292" s="70"/>
    </row>
    <row r="1293" spans="2:12" ht="25.5" x14ac:dyDescent="0.2">
      <c r="B1293" s="33"/>
      <c r="C1293" s="32"/>
      <c r="D1293" s="41"/>
      <c r="E1293" s="41"/>
      <c r="F1293" s="50"/>
      <c r="G1293" s="54" t="s">
        <v>338</v>
      </c>
      <c r="H1293" s="55" t="s">
        <v>339</v>
      </c>
      <c r="I1293" s="51">
        <v>41.573220999999997</v>
      </c>
      <c r="J1293" s="43">
        <v>41.222147970000023</v>
      </c>
      <c r="K1293" s="43">
        <f t="shared" si="20"/>
        <v>-0.35107302999997358</v>
      </c>
      <c r="L1293" s="70"/>
    </row>
    <row r="1294" spans="2:12" x14ac:dyDescent="0.2">
      <c r="B1294" s="33"/>
      <c r="C1294" s="32"/>
      <c r="D1294" s="41"/>
      <c r="E1294" s="41"/>
      <c r="F1294" s="50"/>
      <c r="G1294" s="54" t="s">
        <v>340</v>
      </c>
      <c r="H1294" s="55" t="s">
        <v>341</v>
      </c>
      <c r="I1294" s="51">
        <v>1632.157784</v>
      </c>
      <c r="J1294" s="43">
        <v>2125.1386919699999</v>
      </c>
      <c r="K1294" s="43">
        <f t="shared" si="20"/>
        <v>492.98090796999986</v>
      </c>
      <c r="L1294" s="70"/>
    </row>
    <row r="1295" spans="2:12" x14ac:dyDescent="0.2">
      <c r="B1295" s="33"/>
      <c r="C1295" s="32"/>
      <c r="D1295" s="41"/>
      <c r="E1295" s="41"/>
      <c r="F1295" s="50"/>
      <c r="G1295" s="54" t="s">
        <v>342</v>
      </c>
      <c r="H1295" s="55" t="s">
        <v>343</v>
      </c>
      <c r="I1295" s="51">
        <v>2110</v>
      </c>
      <c r="J1295" s="43">
        <v>3204.3972995900003</v>
      </c>
      <c r="K1295" s="43">
        <f t="shared" si="20"/>
        <v>1094.3972995900003</v>
      </c>
      <c r="L1295" s="70"/>
    </row>
    <row r="1296" spans="2:12" x14ac:dyDescent="0.2">
      <c r="B1296" s="33"/>
      <c r="C1296" s="32"/>
      <c r="D1296" s="41"/>
      <c r="E1296" s="41"/>
      <c r="F1296" s="50"/>
      <c r="G1296" s="54" t="s">
        <v>344</v>
      </c>
      <c r="H1296" s="55" t="s">
        <v>345</v>
      </c>
      <c r="I1296" s="51">
        <v>228.72178700000001</v>
      </c>
      <c r="J1296" s="43">
        <v>313.21017898999997</v>
      </c>
      <c r="K1296" s="43">
        <f t="shared" si="20"/>
        <v>84.488391989999968</v>
      </c>
      <c r="L1296" s="70"/>
    </row>
    <row r="1297" spans="2:12" x14ac:dyDescent="0.2">
      <c r="B1297" s="33"/>
      <c r="C1297" s="32"/>
      <c r="D1297" s="41"/>
      <c r="E1297" s="41"/>
      <c r="F1297" s="50"/>
      <c r="G1297" s="54" t="s">
        <v>346</v>
      </c>
      <c r="H1297" s="55" t="s">
        <v>347</v>
      </c>
      <c r="I1297" s="51">
        <v>187.84686400000001</v>
      </c>
      <c r="J1297" s="43">
        <v>204.06989644000006</v>
      </c>
      <c r="K1297" s="43">
        <f t="shared" si="20"/>
        <v>16.223032440000054</v>
      </c>
      <c r="L1297" s="70"/>
    </row>
    <row r="1298" spans="2:12" ht="14.25" x14ac:dyDescent="0.2">
      <c r="B1298" s="33"/>
      <c r="C1298" s="32"/>
      <c r="D1298" s="64">
        <v>21</v>
      </c>
      <c r="E1298" s="35" t="s">
        <v>348</v>
      </c>
      <c r="F1298" s="65"/>
      <c r="G1298" s="66"/>
      <c r="H1298" s="67"/>
      <c r="I1298" s="68">
        <v>3298.665121</v>
      </c>
      <c r="J1298" s="68">
        <v>6744.515677299999</v>
      </c>
      <c r="K1298" s="68">
        <f t="shared" si="20"/>
        <v>3445.850556299999</v>
      </c>
      <c r="L1298" s="70"/>
    </row>
    <row r="1299" spans="2:12" ht="14.25" x14ac:dyDescent="0.2">
      <c r="B1299" s="33"/>
      <c r="C1299" s="32"/>
      <c r="D1299" s="41"/>
      <c r="E1299" s="41"/>
      <c r="F1299" s="52" t="s">
        <v>2</v>
      </c>
      <c r="G1299" s="57"/>
      <c r="H1299" s="56"/>
      <c r="I1299" s="34">
        <v>864.07746599999996</v>
      </c>
      <c r="J1299" s="34">
        <v>860.76807210999982</v>
      </c>
      <c r="K1299" s="34">
        <f t="shared" si="20"/>
        <v>-3.3093938900001376</v>
      </c>
      <c r="L1299" s="70"/>
    </row>
    <row r="1300" spans="2:12" x14ac:dyDescent="0.2">
      <c r="B1300" s="33"/>
      <c r="C1300" s="32"/>
      <c r="D1300" s="41"/>
      <c r="E1300" s="41"/>
      <c r="F1300" s="50"/>
      <c r="G1300" s="54">
        <v>100</v>
      </c>
      <c r="H1300" s="55" t="s">
        <v>1564</v>
      </c>
      <c r="I1300" s="51">
        <v>63.582470000000001</v>
      </c>
      <c r="J1300" s="43">
        <v>58.258289899999987</v>
      </c>
      <c r="K1300" s="43">
        <f t="shared" si="20"/>
        <v>-5.3241801000000137</v>
      </c>
      <c r="L1300" s="70"/>
    </row>
    <row r="1301" spans="2:12" x14ac:dyDescent="0.2">
      <c r="B1301" s="33"/>
      <c r="C1301" s="32"/>
      <c r="D1301" s="41"/>
      <c r="E1301" s="41"/>
      <c r="F1301" s="50"/>
      <c r="G1301" s="54">
        <v>110</v>
      </c>
      <c r="H1301" s="55" t="s">
        <v>1469</v>
      </c>
      <c r="I1301" s="51">
        <v>13.900905</v>
      </c>
      <c r="J1301" s="43">
        <v>13.132521679999998</v>
      </c>
      <c r="K1301" s="43">
        <f t="shared" si="20"/>
        <v>-0.76838332000000165</v>
      </c>
      <c r="L1301" s="70"/>
    </row>
    <row r="1302" spans="2:12" x14ac:dyDescent="0.2">
      <c r="B1302" s="33"/>
      <c r="C1302" s="32"/>
      <c r="D1302" s="41"/>
      <c r="E1302" s="41"/>
      <c r="F1302" s="50"/>
      <c r="G1302" s="54">
        <v>111</v>
      </c>
      <c r="H1302" s="55" t="s">
        <v>1566</v>
      </c>
      <c r="I1302" s="51">
        <v>22.746759999999998</v>
      </c>
      <c r="J1302" s="43">
        <v>23.784698570000003</v>
      </c>
      <c r="K1302" s="43">
        <f t="shared" si="20"/>
        <v>1.037938570000005</v>
      </c>
      <c r="L1302" s="70"/>
    </row>
    <row r="1303" spans="2:12" x14ac:dyDescent="0.2">
      <c r="B1303" s="33"/>
      <c r="C1303" s="32"/>
      <c r="D1303" s="41"/>
      <c r="E1303" s="41"/>
      <c r="F1303" s="50"/>
      <c r="G1303" s="54">
        <v>112</v>
      </c>
      <c r="H1303" s="55" t="s">
        <v>1629</v>
      </c>
      <c r="I1303" s="51">
        <v>12.893179999999999</v>
      </c>
      <c r="J1303" s="43">
        <v>13.08450897</v>
      </c>
      <c r="K1303" s="43">
        <f t="shared" si="20"/>
        <v>0.19132897000000071</v>
      </c>
      <c r="L1303" s="70"/>
    </row>
    <row r="1304" spans="2:12" x14ac:dyDescent="0.2">
      <c r="B1304" s="33"/>
      <c r="C1304" s="32"/>
      <c r="D1304" s="41"/>
      <c r="E1304" s="41"/>
      <c r="F1304" s="50"/>
      <c r="G1304" s="54">
        <v>113</v>
      </c>
      <c r="H1304" s="55" t="s">
        <v>2312</v>
      </c>
      <c r="I1304" s="51">
        <v>13.613826</v>
      </c>
      <c r="J1304" s="43">
        <v>11.338329319999998</v>
      </c>
      <c r="K1304" s="43">
        <f t="shared" si="20"/>
        <v>-2.2754966800000016</v>
      </c>
      <c r="L1304" s="70"/>
    </row>
    <row r="1305" spans="2:12" x14ac:dyDescent="0.2">
      <c r="B1305" s="33"/>
      <c r="C1305" s="32"/>
      <c r="D1305" s="41"/>
      <c r="E1305" s="41"/>
      <c r="F1305" s="50"/>
      <c r="G1305" s="54">
        <v>120</v>
      </c>
      <c r="H1305" s="55" t="s">
        <v>2313</v>
      </c>
      <c r="I1305" s="51">
        <v>5.4310450000000001</v>
      </c>
      <c r="J1305" s="43">
        <v>9.6736642899999996</v>
      </c>
      <c r="K1305" s="43">
        <f t="shared" si="20"/>
        <v>4.2426192899999995</v>
      </c>
      <c r="L1305" s="70"/>
    </row>
    <row r="1306" spans="2:12" x14ac:dyDescent="0.2">
      <c r="B1306" s="33"/>
      <c r="C1306" s="32"/>
      <c r="D1306" s="41"/>
      <c r="E1306" s="41"/>
      <c r="F1306" s="50"/>
      <c r="G1306" s="54">
        <v>124</v>
      </c>
      <c r="H1306" s="55" t="s">
        <v>2314</v>
      </c>
      <c r="I1306" s="51">
        <v>2.6657649999999999</v>
      </c>
      <c r="J1306" s="43">
        <v>2.9970966699999999</v>
      </c>
      <c r="K1306" s="43">
        <f t="shared" si="20"/>
        <v>0.33133166999999997</v>
      </c>
      <c r="L1306" s="70"/>
    </row>
    <row r="1307" spans="2:12" x14ac:dyDescent="0.2">
      <c r="B1307" s="33"/>
      <c r="C1307" s="32"/>
      <c r="D1307" s="41"/>
      <c r="E1307" s="41"/>
      <c r="F1307" s="50"/>
      <c r="G1307" s="54">
        <v>200</v>
      </c>
      <c r="H1307" s="55" t="s">
        <v>2315</v>
      </c>
      <c r="I1307" s="51">
        <v>19.463366000000001</v>
      </c>
      <c r="J1307" s="43">
        <v>15.790761139999999</v>
      </c>
      <c r="K1307" s="43">
        <f t="shared" si="20"/>
        <v>-3.6726048600000016</v>
      </c>
      <c r="L1307" s="70"/>
    </row>
    <row r="1308" spans="2:12" x14ac:dyDescent="0.2">
      <c r="B1308" s="33"/>
      <c r="C1308" s="32"/>
      <c r="D1308" s="41"/>
      <c r="E1308" s="41"/>
      <c r="F1308" s="50"/>
      <c r="G1308" s="54">
        <v>210</v>
      </c>
      <c r="H1308" s="55" t="s">
        <v>2316</v>
      </c>
      <c r="I1308" s="51">
        <v>273.804866</v>
      </c>
      <c r="J1308" s="43">
        <v>284.13977713999992</v>
      </c>
      <c r="K1308" s="43">
        <f t="shared" si="20"/>
        <v>10.334911139999917</v>
      </c>
      <c r="L1308" s="70"/>
    </row>
    <row r="1309" spans="2:12" x14ac:dyDescent="0.2">
      <c r="B1309" s="33"/>
      <c r="C1309" s="32"/>
      <c r="D1309" s="41"/>
      <c r="E1309" s="41"/>
      <c r="F1309" s="50"/>
      <c r="G1309" s="54">
        <v>211</v>
      </c>
      <c r="H1309" s="55" t="s">
        <v>2317</v>
      </c>
      <c r="I1309" s="51">
        <v>13.018424</v>
      </c>
      <c r="J1309" s="43">
        <v>12.058492479999998</v>
      </c>
      <c r="K1309" s="43">
        <f t="shared" si="20"/>
        <v>-0.95993152000000137</v>
      </c>
      <c r="L1309" s="70"/>
    </row>
    <row r="1310" spans="2:12" x14ac:dyDescent="0.2">
      <c r="B1310" s="33"/>
      <c r="C1310" s="32"/>
      <c r="D1310" s="41"/>
      <c r="E1310" s="41"/>
      <c r="F1310" s="50"/>
      <c r="G1310" s="54">
        <v>214</v>
      </c>
      <c r="H1310" s="55" t="s">
        <v>2318</v>
      </c>
      <c r="I1310" s="51">
        <v>222.491197</v>
      </c>
      <c r="J1310" s="43">
        <v>223.97660772</v>
      </c>
      <c r="K1310" s="43">
        <f t="shared" si="20"/>
        <v>1.4854107200000044</v>
      </c>
      <c r="L1310" s="70"/>
    </row>
    <row r="1311" spans="2:12" x14ac:dyDescent="0.2">
      <c r="B1311" s="33"/>
      <c r="C1311" s="32"/>
      <c r="D1311" s="41"/>
      <c r="E1311" s="41"/>
      <c r="F1311" s="50"/>
      <c r="G1311" s="54">
        <v>215</v>
      </c>
      <c r="H1311" s="55" t="s">
        <v>2319</v>
      </c>
      <c r="I1311" s="51">
        <v>6.1281160000000003</v>
      </c>
      <c r="J1311" s="43">
        <v>5.521578540000001</v>
      </c>
      <c r="K1311" s="43">
        <f t="shared" si="20"/>
        <v>-0.60653745999999931</v>
      </c>
      <c r="L1311" s="70"/>
    </row>
    <row r="1312" spans="2:12" x14ac:dyDescent="0.2">
      <c r="B1312" s="33"/>
      <c r="C1312" s="32"/>
      <c r="D1312" s="41"/>
      <c r="E1312" s="41"/>
      <c r="F1312" s="50"/>
      <c r="G1312" s="54">
        <v>300</v>
      </c>
      <c r="H1312" s="55" t="s">
        <v>2320</v>
      </c>
      <c r="I1312" s="51">
        <v>16.483636000000001</v>
      </c>
      <c r="J1312" s="43">
        <v>14.001374249999998</v>
      </c>
      <c r="K1312" s="43">
        <f t="shared" si="20"/>
        <v>-2.4822617500000028</v>
      </c>
      <c r="L1312" s="70"/>
    </row>
    <row r="1313" spans="2:12" x14ac:dyDescent="0.2">
      <c r="B1313" s="33"/>
      <c r="C1313" s="32"/>
      <c r="D1313" s="41"/>
      <c r="E1313" s="41"/>
      <c r="F1313" s="50"/>
      <c r="G1313" s="54">
        <v>310</v>
      </c>
      <c r="H1313" s="55" t="s">
        <v>2321</v>
      </c>
      <c r="I1313" s="51">
        <v>9.8914819999999999</v>
      </c>
      <c r="J1313" s="43">
        <v>8.6248716099999996</v>
      </c>
      <c r="K1313" s="43">
        <f t="shared" si="20"/>
        <v>-1.2666103900000003</v>
      </c>
      <c r="L1313" s="70"/>
    </row>
    <row r="1314" spans="2:12" x14ac:dyDescent="0.2">
      <c r="B1314" s="33"/>
      <c r="C1314" s="32"/>
      <c r="D1314" s="41"/>
      <c r="E1314" s="41"/>
      <c r="F1314" s="50"/>
      <c r="G1314" s="54">
        <v>311</v>
      </c>
      <c r="H1314" s="55" t="s">
        <v>2322</v>
      </c>
      <c r="I1314" s="51">
        <v>9.1867409999999996</v>
      </c>
      <c r="J1314" s="43">
        <v>8.8460102999999997</v>
      </c>
      <c r="K1314" s="43">
        <f t="shared" si="20"/>
        <v>-0.34073069999999994</v>
      </c>
      <c r="L1314" s="70"/>
    </row>
    <row r="1315" spans="2:12" x14ac:dyDescent="0.2">
      <c r="B1315" s="33"/>
      <c r="C1315" s="32"/>
      <c r="D1315" s="41"/>
      <c r="E1315" s="41"/>
      <c r="F1315" s="50"/>
      <c r="G1315" s="54">
        <v>312</v>
      </c>
      <c r="H1315" s="55" t="s">
        <v>2323</v>
      </c>
      <c r="I1315" s="51">
        <v>5.7302609999999996</v>
      </c>
      <c r="J1315" s="43">
        <v>6.8453807500000012</v>
      </c>
      <c r="K1315" s="43">
        <f t="shared" si="20"/>
        <v>1.1151197500000016</v>
      </c>
      <c r="L1315" s="70"/>
    </row>
    <row r="1316" spans="2:12" x14ac:dyDescent="0.2">
      <c r="B1316" s="33"/>
      <c r="C1316" s="32"/>
      <c r="D1316" s="41"/>
      <c r="E1316" s="41"/>
      <c r="F1316" s="50"/>
      <c r="G1316" s="54">
        <v>500</v>
      </c>
      <c r="H1316" s="55" t="s">
        <v>1468</v>
      </c>
      <c r="I1316" s="51">
        <v>20.607064000000001</v>
      </c>
      <c r="J1316" s="43">
        <v>18.601455469999994</v>
      </c>
      <c r="K1316" s="43">
        <f t="shared" si="20"/>
        <v>-2.0056085300000071</v>
      </c>
      <c r="L1316" s="70"/>
    </row>
    <row r="1317" spans="2:12" x14ac:dyDescent="0.2">
      <c r="B1317" s="33"/>
      <c r="C1317" s="32"/>
      <c r="D1317" s="41"/>
      <c r="E1317" s="41"/>
      <c r="F1317" s="50"/>
      <c r="G1317" s="54">
        <v>510</v>
      </c>
      <c r="H1317" s="55" t="s">
        <v>1501</v>
      </c>
      <c r="I1317" s="51">
        <v>41.532029999999999</v>
      </c>
      <c r="J1317" s="43">
        <v>43.982798999999993</v>
      </c>
      <c r="K1317" s="43">
        <f t="shared" si="20"/>
        <v>2.450768999999994</v>
      </c>
      <c r="L1317" s="70"/>
    </row>
    <row r="1318" spans="2:12" x14ac:dyDescent="0.2">
      <c r="B1318" s="33"/>
      <c r="C1318" s="32"/>
      <c r="D1318" s="41"/>
      <c r="E1318" s="41"/>
      <c r="F1318" s="50"/>
      <c r="G1318" s="54">
        <v>512</v>
      </c>
      <c r="H1318" s="55" t="s">
        <v>1545</v>
      </c>
      <c r="I1318" s="51">
        <v>15.833328</v>
      </c>
      <c r="J1318" s="43">
        <v>15.21587693</v>
      </c>
      <c r="K1318" s="43">
        <f t="shared" si="20"/>
        <v>-0.61745106999999955</v>
      </c>
      <c r="L1318" s="70"/>
    </row>
    <row r="1319" spans="2:12" x14ac:dyDescent="0.2">
      <c r="B1319" s="33"/>
      <c r="C1319" s="32"/>
      <c r="D1319" s="41"/>
      <c r="E1319" s="41"/>
      <c r="F1319" s="50"/>
      <c r="G1319" s="54">
        <v>513</v>
      </c>
      <c r="H1319" s="55" t="s">
        <v>2324</v>
      </c>
      <c r="I1319" s="51">
        <v>10.793241</v>
      </c>
      <c r="J1319" s="43">
        <v>11.427834259999999</v>
      </c>
      <c r="K1319" s="43">
        <f t="shared" si="20"/>
        <v>0.63459325999999905</v>
      </c>
      <c r="L1319" s="70"/>
    </row>
    <row r="1320" spans="2:12" x14ac:dyDescent="0.2">
      <c r="B1320" s="33"/>
      <c r="C1320" s="32"/>
      <c r="D1320" s="41"/>
      <c r="E1320" s="41"/>
      <c r="F1320" s="50"/>
      <c r="G1320" s="54">
        <v>600</v>
      </c>
      <c r="H1320" s="55" t="s">
        <v>2325</v>
      </c>
      <c r="I1320" s="51">
        <v>29.150727</v>
      </c>
      <c r="J1320" s="43">
        <v>26.655489900000003</v>
      </c>
      <c r="K1320" s="43">
        <f t="shared" si="20"/>
        <v>-2.4952370999999971</v>
      </c>
      <c r="L1320" s="70"/>
    </row>
    <row r="1321" spans="2:12" x14ac:dyDescent="0.2">
      <c r="B1321" s="33"/>
      <c r="C1321" s="32"/>
      <c r="D1321" s="41"/>
      <c r="E1321" s="41"/>
      <c r="F1321" s="50"/>
      <c r="G1321" s="54">
        <v>610</v>
      </c>
      <c r="H1321" s="55" t="s">
        <v>2326</v>
      </c>
      <c r="I1321" s="51">
        <v>11.824947999999999</v>
      </c>
      <c r="J1321" s="43">
        <v>11.163902909999999</v>
      </c>
      <c r="K1321" s="43">
        <f t="shared" si="20"/>
        <v>-0.66104509</v>
      </c>
      <c r="L1321" s="70"/>
    </row>
    <row r="1322" spans="2:12" x14ac:dyDescent="0.2">
      <c r="B1322" s="33"/>
      <c r="C1322" s="32"/>
      <c r="D1322" s="41"/>
      <c r="E1322" s="41"/>
      <c r="F1322" s="50"/>
      <c r="G1322" s="54">
        <v>611</v>
      </c>
      <c r="H1322" s="55" t="s">
        <v>1772</v>
      </c>
      <c r="I1322" s="51">
        <v>8.7206290000000006</v>
      </c>
      <c r="J1322" s="43">
        <v>8.2543024099999993</v>
      </c>
      <c r="K1322" s="43">
        <f t="shared" si="20"/>
        <v>-0.46632659000000132</v>
      </c>
      <c r="L1322" s="70"/>
    </row>
    <row r="1323" spans="2:12" x14ac:dyDescent="0.2">
      <c r="B1323" s="33"/>
      <c r="C1323" s="32"/>
      <c r="D1323" s="41"/>
      <c r="E1323" s="41"/>
      <c r="F1323" s="50"/>
      <c r="G1323" s="54">
        <v>612</v>
      </c>
      <c r="H1323" s="55" t="s">
        <v>2327</v>
      </c>
      <c r="I1323" s="51">
        <v>7.1101679999999998</v>
      </c>
      <c r="J1323" s="43">
        <v>6.7380336800000018</v>
      </c>
      <c r="K1323" s="43">
        <f t="shared" si="20"/>
        <v>-0.37213431999999802</v>
      </c>
      <c r="L1323" s="70"/>
    </row>
    <row r="1324" spans="2:12" x14ac:dyDescent="0.2">
      <c r="B1324" s="33"/>
      <c r="C1324" s="32"/>
      <c r="D1324" s="41"/>
      <c r="E1324" s="41"/>
      <c r="F1324" s="50"/>
      <c r="G1324" s="54">
        <v>613</v>
      </c>
      <c r="H1324" s="55" t="s">
        <v>2328</v>
      </c>
      <c r="I1324" s="51">
        <v>7.4732909999999997</v>
      </c>
      <c r="J1324" s="43">
        <v>6.6544142200000005</v>
      </c>
      <c r="K1324" s="43">
        <f t="shared" si="20"/>
        <v>-0.81887677999999919</v>
      </c>
      <c r="L1324" s="70"/>
    </row>
    <row r="1325" spans="2:12" ht="14.25" x14ac:dyDescent="0.2">
      <c r="B1325" s="33"/>
      <c r="C1325" s="32"/>
      <c r="D1325" s="41"/>
      <c r="E1325" s="41"/>
      <c r="F1325" s="52" t="s">
        <v>44</v>
      </c>
      <c r="G1325" s="57"/>
      <c r="H1325" s="56"/>
      <c r="I1325" s="34">
        <v>168.55713299999999</v>
      </c>
      <c r="J1325" s="34">
        <v>174.21741289000005</v>
      </c>
      <c r="K1325" s="34">
        <f t="shared" si="20"/>
        <v>5.660279890000055</v>
      </c>
      <c r="L1325" s="70"/>
    </row>
    <row r="1326" spans="2:12" x14ac:dyDescent="0.2">
      <c r="B1326" s="33"/>
      <c r="C1326" s="32"/>
      <c r="D1326" s="41"/>
      <c r="E1326" s="41"/>
      <c r="F1326" s="50"/>
      <c r="G1326" s="54" t="s">
        <v>45</v>
      </c>
      <c r="H1326" s="55" t="s">
        <v>349</v>
      </c>
      <c r="I1326" s="51">
        <v>14.700526</v>
      </c>
      <c r="J1326" s="43">
        <v>13.36592065</v>
      </c>
      <c r="K1326" s="43">
        <f t="shared" si="20"/>
        <v>-1.3346053500000004</v>
      </c>
      <c r="L1326" s="70"/>
    </row>
    <row r="1327" spans="2:12" x14ac:dyDescent="0.2">
      <c r="B1327" s="33"/>
      <c r="C1327" s="32"/>
      <c r="D1327" s="41"/>
      <c r="E1327" s="41"/>
      <c r="F1327" s="50"/>
      <c r="G1327" s="54" t="s">
        <v>85</v>
      </c>
      <c r="H1327" s="55" t="s">
        <v>350</v>
      </c>
      <c r="I1327" s="51">
        <v>153.856607</v>
      </c>
      <c r="J1327" s="43">
        <v>160.85149224000003</v>
      </c>
      <c r="K1327" s="43">
        <f t="shared" si="20"/>
        <v>6.9948852400000305</v>
      </c>
      <c r="L1327" s="70"/>
    </row>
    <row r="1328" spans="2:12" ht="14.25" x14ac:dyDescent="0.2">
      <c r="B1328" s="33"/>
      <c r="C1328" s="32"/>
      <c r="D1328" s="41"/>
      <c r="E1328" s="41"/>
      <c r="F1328" s="52" t="s">
        <v>79</v>
      </c>
      <c r="G1328" s="57"/>
      <c r="H1328" s="56"/>
      <c r="I1328" s="34">
        <v>2266.030522</v>
      </c>
      <c r="J1328" s="34">
        <v>5709.5301922999988</v>
      </c>
      <c r="K1328" s="34">
        <f t="shared" si="20"/>
        <v>3443.4996702999988</v>
      </c>
      <c r="L1328" s="70"/>
    </row>
    <row r="1329" spans="2:12" x14ac:dyDescent="0.2">
      <c r="B1329" s="33"/>
      <c r="C1329" s="32"/>
      <c r="D1329" s="41"/>
      <c r="E1329" s="41"/>
      <c r="F1329" s="50"/>
      <c r="G1329" s="54" t="s">
        <v>2414</v>
      </c>
      <c r="H1329" s="55" t="s">
        <v>2415</v>
      </c>
      <c r="I1329" s="51">
        <v>0</v>
      </c>
      <c r="J1329" s="43">
        <v>1.93872975</v>
      </c>
      <c r="K1329" s="43">
        <f t="shared" si="20"/>
        <v>1.93872975</v>
      </c>
      <c r="L1329" s="70"/>
    </row>
    <row r="1330" spans="2:12" x14ac:dyDescent="0.2">
      <c r="B1330" s="33"/>
      <c r="C1330" s="32"/>
      <c r="D1330" s="41"/>
      <c r="E1330" s="41"/>
      <c r="F1330" s="50"/>
      <c r="G1330" s="54" t="s">
        <v>351</v>
      </c>
      <c r="H1330" s="55" t="s">
        <v>352</v>
      </c>
      <c r="I1330" s="51">
        <v>458.13490899999999</v>
      </c>
      <c r="J1330" s="43">
        <v>3811.2240126999995</v>
      </c>
      <c r="K1330" s="43">
        <f t="shared" si="20"/>
        <v>3353.0891036999997</v>
      </c>
      <c r="L1330" s="70"/>
    </row>
    <row r="1331" spans="2:12" x14ac:dyDescent="0.2">
      <c r="B1331" s="33"/>
      <c r="C1331" s="32"/>
      <c r="D1331" s="41"/>
      <c r="E1331" s="41"/>
      <c r="F1331" s="50"/>
      <c r="G1331" s="54" t="s">
        <v>353</v>
      </c>
      <c r="H1331" s="55" t="s">
        <v>354</v>
      </c>
      <c r="I1331" s="51">
        <v>1672.252984</v>
      </c>
      <c r="J1331" s="43">
        <v>1760.7248208500005</v>
      </c>
      <c r="K1331" s="43">
        <f t="shared" si="20"/>
        <v>88.4718368500005</v>
      </c>
      <c r="L1331" s="70"/>
    </row>
    <row r="1332" spans="2:12" x14ac:dyDescent="0.2">
      <c r="B1332" s="33"/>
      <c r="C1332" s="32"/>
      <c r="D1332" s="41"/>
      <c r="E1332" s="41"/>
      <c r="F1332" s="50"/>
      <c r="G1332" s="54" t="s">
        <v>355</v>
      </c>
      <c r="H1332" s="55" t="s">
        <v>356</v>
      </c>
      <c r="I1332" s="51">
        <v>135.642629</v>
      </c>
      <c r="J1332" s="43">
        <v>135.64262899999997</v>
      </c>
      <c r="K1332" s="43">
        <f t="shared" si="20"/>
        <v>0</v>
      </c>
      <c r="L1332" s="70"/>
    </row>
    <row r="1333" spans="2:12" ht="14.25" x14ac:dyDescent="0.2">
      <c r="B1333" s="33"/>
      <c r="C1333" s="32"/>
      <c r="D1333" s="64">
        <v>27</v>
      </c>
      <c r="E1333" s="35" t="s">
        <v>357</v>
      </c>
      <c r="F1333" s="65"/>
      <c r="G1333" s="66"/>
      <c r="H1333" s="67"/>
      <c r="I1333" s="68">
        <v>897.47331399999996</v>
      </c>
      <c r="J1333" s="68">
        <v>1516.9614503299997</v>
      </c>
      <c r="K1333" s="68">
        <f t="shared" si="20"/>
        <v>619.48813632999975</v>
      </c>
      <c r="L1333" s="70"/>
    </row>
    <row r="1334" spans="2:12" ht="14.25" x14ac:dyDescent="0.2">
      <c r="B1334" s="33"/>
      <c r="C1334" s="32"/>
      <c r="D1334" s="41"/>
      <c r="E1334" s="41"/>
      <c r="F1334" s="52" t="s">
        <v>2</v>
      </c>
      <c r="G1334" s="57"/>
      <c r="H1334" s="56"/>
      <c r="I1334" s="34">
        <v>897.47331399999996</v>
      </c>
      <c r="J1334" s="34">
        <v>1516.9614503299997</v>
      </c>
      <c r="K1334" s="34">
        <f t="shared" si="20"/>
        <v>619.48813632999975</v>
      </c>
      <c r="L1334" s="70"/>
    </row>
    <row r="1335" spans="2:12" x14ac:dyDescent="0.2">
      <c r="B1335" s="33"/>
      <c r="C1335" s="32"/>
      <c r="D1335" s="41"/>
      <c r="E1335" s="41"/>
      <c r="F1335" s="50"/>
      <c r="G1335" s="54">
        <v>100</v>
      </c>
      <c r="H1335" s="55" t="s">
        <v>1564</v>
      </c>
      <c r="I1335" s="51">
        <v>25.325066</v>
      </c>
      <c r="J1335" s="43">
        <v>34.231489939999989</v>
      </c>
      <c r="K1335" s="43">
        <f t="shared" si="20"/>
        <v>8.9064239399999892</v>
      </c>
      <c r="L1335" s="70"/>
    </row>
    <row r="1336" spans="2:12" x14ac:dyDescent="0.2">
      <c r="B1336" s="33"/>
      <c r="C1336" s="32"/>
      <c r="D1336" s="41"/>
      <c r="E1336" s="41"/>
      <c r="F1336" s="50"/>
      <c r="G1336" s="54">
        <v>110</v>
      </c>
      <c r="H1336" s="55" t="s">
        <v>1497</v>
      </c>
      <c r="I1336" s="51">
        <v>66.323770999999994</v>
      </c>
      <c r="J1336" s="43">
        <v>65.907107879999998</v>
      </c>
      <c r="K1336" s="43">
        <f t="shared" si="20"/>
        <v>-0.4166631199999955</v>
      </c>
      <c r="L1336" s="70"/>
    </row>
    <row r="1337" spans="2:12" x14ac:dyDescent="0.2">
      <c r="B1337" s="33"/>
      <c r="C1337" s="32"/>
      <c r="D1337" s="41"/>
      <c r="E1337" s="41"/>
      <c r="F1337" s="50"/>
      <c r="G1337" s="54">
        <v>112</v>
      </c>
      <c r="H1337" s="55" t="s">
        <v>1502</v>
      </c>
      <c r="I1337" s="51">
        <v>30.518742</v>
      </c>
      <c r="J1337" s="43">
        <v>37.093025789999999</v>
      </c>
      <c r="K1337" s="43">
        <f t="shared" si="20"/>
        <v>6.5742837899999991</v>
      </c>
      <c r="L1337" s="70"/>
    </row>
    <row r="1338" spans="2:12" x14ac:dyDescent="0.2">
      <c r="B1338" s="33"/>
      <c r="C1338" s="32"/>
      <c r="D1338" s="41"/>
      <c r="E1338" s="41"/>
      <c r="F1338" s="50"/>
      <c r="G1338" s="54">
        <v>113</v>
      </c>
      <c r="H1338" s="55" t="s">
        <v>2329</v>
      </c>
      <c r="I1338" s="51">
        <v>104.90545899999999</v>
      </c>
      <c r="J1338" s="43">
        <v>102.22029275</v>
      </c>
      <c r="K1338" s="43">
        <f t="shared" si="20"/>
        <v>-2.6851662499999946</v>
      </c>
      <c r="L1338" s="70"/>
    </row>
    <row r="1339" spans="2:12" x14ac:dyDescent="0.2">
      <c r="B1339" s="33"/>
      <c r="C1339" s="32"/>
      <c r="D1339" s="41"/>
      <c r="E1339" s="41"/>
      <c r="F1339" s="50"/>
      <c r="G1339" s="54">
        <v>116</v>
      </c>
      <c r="H1339" s="55" t="s">
        <v>1566</v>
      </c>
      <c r="I1339" s="51">
        <v>26.555927000000001</v>
      </c>
      <c r="J1339" s="43">
        <v>29.502602410000005</v>
      </c>
      <c r="K1339" s="43">
        <f t="shared" si="20"/>
        <v>2.9466754100000045</v>
      </c>
      <c r="L1339" s="70"/>
    </row>
    <row r="1340" spans="2:12" ht="25.5" x14ac:dyDescent="0.2">
      <c r="B1340" s="33"/>
      <c r="C1340" s="32"/>
      <c r="D1340" s="41"/>
      <c r="E1340" s="41"/>
      <c r="F1340" s="50"/>
      <c r="G1340" s="54">
        <v>117</v>
      </c>
      <c r="H1340" s="55" t="s">
        <v>2330</v>
      </c>
      <c r="I1340" s="51">
        <v>20.775316</v>
      </c>
      <c r="J1340" s="43">
        <v>9.1631640599999979</v>
      </c>
      <c r="K1340" s="43">
        <f t="shared" si="20"/>
        <v>-11.612151940000002</v>
      </c>
      <c r="L1340" s="70"/>
    </row>
    <row r="1341" spans="2:12" x14ac:dyDescent="0.2">
      <c r="B1341" s="33"/>
      <c r="C1341" s="32"/>
      <c r="D1341" s="41"/>
      <c r="E1341" s="41"/>
      <c r="F1341" s="50"/>
      <c r="G1341" s="54">
        <v>118</v>
      </c>
      <c r="H1341" s="55" t="s">
        <v>2331</v>
      </c>
      <c r="I1341" s="51">
        <v>36.872554999999998</v>
      </c>
      <c r="J1341" s="43">
        <v>44.250402100000002</v>
      </c>
      <c r="K1341" s="43">
        <f t="shared" si="20"/>
        <v>7.3778471000000039</v>
      </c>
      <c r="L1341" s="70"/>
    </row>
    <row r="1342" spans="2:12" x14ac:dyDescent="0.2">
      <c r="B1342" s="33"/>
      <c r="C1342" s="32"/>
      <c r="D1342" s="41"/>
      <c r="E1342" s="41"/>
      <c r="F1342" s="50"/>
      <c r="G1342" s="54">
        <v>120</v>
      </c>
      <c r="H1342" s="55" t="s">
        <v>2332</v>
      </c>
      <c r="I1342" s="51">
        <v>45.710338</v>
      </c>
      <c r="J1342" s="43">
        <v>49.981861430000002</v>
      </c>
      <c r="K1342" s="43">
        <f t="shared" si="20"/>
        <v>4.271523430000002</v>
      </c>
      <c r="L1342" s="70"/>
    </row>
    <row r="1343" spans="2:12" x14ac:dyDescent="0.2">
      <c r="B1343" s="33"/>
      <c r="C1343" s="32"/>
      <c r="D1343" s="41"/>
      <c r="E1343" s="41"/>
      <c r="F1343" s="50"/>
      <c r="G1343" s="54">
        <v>121</v>
      </c>
      <c r="H1343" s="55" t="s">
        <v>2333</v>
      </c>
      <c r="I1343" s="51">
        <v>7.4796769999999997</v>
      </c>
      <c r="J1343" s="43">
        <v>9.5843855199999997</v>
      </c>
      <c r="K1343" s="43">
        <f t="shared" si="20"/>
        <v>2.10470852</v>
      </c>
      <c r="L1343" s="70"/>
    </row>
    <row r="1344" spans="2:12" x14ac:dyDescent="0.2">
      <c r="B1344" s="33"/>
      <c r="C1344" s="32"/>
      <c r="D1344" s="41"/>
      <c r="E1344" s="41"/>
      <c r="F1344" s="50"/>
      <c r="G1344" s="54">
        <v>122</v>
      </c>
      <c r="H1344" s="55" t="s">
        <v>2334</v>
      </c>
      <c r="I1344" s="51">
        <v>7.6984769999999996</v>
      </c>
      <c r="J1344" s="43">
        <v>2.0275045199999999</v>
      </c>
      <c r="K1344" s="43">
        <f t="shared" si="20"/>
        <v>-5.6709724799999996</v>
      </c>
      <c r="L1344" s="70"/>
    </row>
    <row r="1345" spans="2:12" x14ac:dyDescent="0.2">
      <c r="B1345" s="33"/>
      <c r="C1345" s="32"/>
      <c r="D1345" s="41"/>
      <c r="E1345" s="41"/>
      <c r="F1345" s="50"/>
      <c r="G1345" s="54">
        <v>200</v>
      </c>
      <c r="H1345" s="55" t="s">
        <v>2335</v>
      </c>
      <c r="I1345" s="51">
        <v>7.4229859999999999</v>
      </c>
      <c r="J1345" s="43">
        <v>9.2631900699999985</v>
      </c>
      <c r="K1345" s="43">
        <f t="shared" si="20"/>
        <v>1.8402040699999986</v>
      </c>
      <c r="L1345" s="70"/>
    </row>
    <row r="1346" spans="2:12" x14ac:dyDescent="0.2">
      <c r="B1346" s="33"/>
      <c r="C1346" s="32"/>
      <c r="D1346" s="41"/>
      <c r="E1346" s="41"/>
      <c r="F1346" s="50"/>
      <c r="G1346" s="54">
        <v>208</v>
      </c>
      <c r="H1346" s="55" t="s">
        <v>2336</v>
      </c>
      <c r="I1346" s="51">
        <v>27.960982999999999</v>
      </c>
      <c r="J1346" s="43">
        <v>140.86008632999997</v>
      </c>
      <c r="K1346" s="43">
        <f t="shared" ref="K1346:K1409" si="21">+J1346-I1346</f>
        <v>112.89910332999997</v>
      </c>
      <c r="L1346" s="70"/>
    </row>
    <row r="1347" spans="2:12" x14ac:dyDescent="0.2">
      <c r="B1347" s="33"/>
      <c r="C1347" s="32"/>
      <c r="D1347" s="41"/>
      <c r="E1347" s="41"/>
      <c r="F1347" s="50"/>
      <c r="G1347" s="54">
        <v>209</v>
      </c>
      <c r="H1347" s="55" t="s">
        <v>2337</v>
      </c>
      <c r="I1347" s="51">
        <v>30.096101999999998</v>
      </c>
      <c r="J1347" s="43">
        <v>55.885884539999999</v>
      </c>
      <c r="K1347" s="43">
        <f t="shared" si="21"/>
        <v>25.789782540000001</v>
      </c>
      <c r="L1347" s="70"/>
    </row>
    <row r="1348" spans="2:12" x14ac:dyDescent="0.2">
      <c r="B1348" s="33"/>
      <c r="C1348" s="32"/>
      <c r="D1348" s="41"/>
      <c r="E1348" s="41"/>
      <c r="F1348" s="50"/>
      <c r="G1348" s="54">
        <v>210</v>
      </c>
      <c r="H1348" s="55" t="s">
        <v>2338</v>
      </c>
      <c r="I1348" s="51">
        <v>38.387082999999997</v>
      </c>
      <c r="J1348" s="43">
        <v>79.186890360000021</v>
      </c>
      <c r="K1348" s="43">
        <f t="shared" si="21"/>
        <v>40.799807360000024</v>
      </c>
      <c r="L1348" s="70"/>
    </row>
    <row r="1349" spans="2:12" x14ac:dyDescent="0.2">
      <c r="B1349" s="33"/>
      <c r="C1349" s="32"/>
      <c r="D1349" s="41"/>
      <c r="E1349" s="41"/>
      <c r="F1349" s="50"/>
      <c r="G1349" s="54">
        <v>211</v>
      </c>
      <c r="H1349" s="55" t="s">
        <v>2339</v>
      </c>
      <c r="I1349" s="51">
        <v>27.254425000000001</v>
      </c>
      <c r="J1349" s="43">
        <v>178.50080305000003</v>
      </c>
      <c r="K1349" s="43">
        <f t="shared" si="21"/>
        <v>151.24637805000003</v>
      </c>
      <c r="L1349" s="70"/>
    </row>
    <row r="1350" spans="2:12" x14ac:dyDescent="0.2">
      <c r="B1350" s="33"/>
      <c r="C1350" s="32"/>
      <c r="D1350" s="41"/>
      <c r="E1350" s="41"/>
      <c r="F1350" s="50"/>
      <c r="G1350" s="54">
        <v>212</v>
      </c>
      <c r="H1350" s="55" t="s">
        <v>2340</v>
      </c>
      <c r="I1350" s="51">
        <v>8.3176830000000006</v>
      </c>
      <c r="J1350" s="43">
        <v>15.234631400000001</v>
      </c>
      <c r="K1350" s="43">
        <f t="shared" si="21"/>
        <v>6.9169484000000008</v>
      </c>
      <c r="L1350" s="70"/>
    </row>
    <row r="1351" spans="2:12" ht="25.5" x14ac:dyDescent="0.2">
      <c r="B1351" s="33"/>
      <c r="C1351" s="32"/>
      <c r="D1351" s="41"/>
      <c r="E1351" s="41"/>
      <c r="F1351" s="50"/>
      <c r="G1351" s="54">
        <v>300</v>
      </c>
      <c r="H1351" s="55" t="s">
        <v>2341</v>
      </c>
      <c r="I1351" s="51">
        <v>9.4151140000000009</v>
      </c>
      <c r="J1351" s="43">
        <v>10.202309789999997</v>
      </c>
      <c r="K1351" s="43">
        <f t="shared" si="21"/>
        <v>0.78719578999999662</v>
      </c>
      <c r="L1351" s="70"/>
    </row>
    <row r="1352" spans="2:12" x14ac:dyDescent="0.2">
      <c r="B1352" s="33"/>
      <c r="C1352" s="32"/>
      <c r="D1352" s="41"/>
      <c r="E1352" s="41"/>
      <c r="F1352" s="50"/>
      <c r="G1352" s="54">
        <v>308</v>
      </c>
      <c r="H1352" s="55" t="s">
        <v>2342</v>
      </c>
      <c r="I1352" s="51">
        <v>23.179456999999999</v>
      </c>
      <c r="J1352" s="43">
        <v>51.098901129999994</v>
      </c>
      <c r="K1352" s="43">
        <f t="shared" si="21"/>
        <v>27.919444129999995</v>
      </c>
      <c r="L1352" s="70"/>
    </row>
    <row r="1353" spans="2:12" x14ac:dyDescent="0.2">
      <c r="B1353" s="33"/>
      <c r="C1353" s="32"/>
      <c r="D1353" s="41"/>
      <c r="E1353" s="41"/>
      <c r="F1353" s="50"/>
      <c r="G1353" s="54">
        <v>309</v>
      </c>
      <c r="H1353" s="55" t="s">
        <v>2343</v>
      </c>
      <c r="I1353" s="51">
        <v>18.346499999999999</v>
      </c>
      <c r="J1353" s="43">
        <v>22.246742759999997</v>
      </c>
      <c r="K1353" s="43">
        <f t="shared" si="21"/>
        <v>3.9002427599999976</v>
      </c>
      <c r="L1353" s="70"/>
    </row>
    <row r="1354" spans="2:12" x14ac:dyDescent="0.2">
      <c r="B1354" s="33"/>
      <c r="C1354" s="32"/>
      <c r="D1354" s="41"/>
      <c r="E1354" s="41"/>
      <c r="F1354" s="50"/>
      <c r="G1354" s="54">
        <v>310</v>
      </c>
      <c r="H1354" s="55" t="s">
        <v>2344</v>
      </c>
      <c r="I1354" s="51">
        <v>13.341237</v>
      </c>
      <c r="J1354" s="43">
        <v>16.536369999999998</v>
      </c>
      <c r="K1354" s="43">
        <f t="shared" si="21"/>
        <v>3.1951329999999984</v>
      </c>
      <c r="L1354" s="70"/>
    </row>
    <row r="1355" spans="2:12" x14ac:dyDescent="0.2">
      <c r="B1355" s="33"/>
      <c r="C1355" s="32"/>
      <c r="D1355" s="41"/>
      <c r="E1355" s="41"/>
      <c r="F1355" s="50"/>
      <c r="G1355" s="54">
        <v>311</v>
      </c>
      <c r="H1355" s="55" t="s">
        <v>2345</v>
      </c>
      <c r="I1355" s="51">
        <v>26.633126000000001</v>
      </c>
      <c r="J1355" s="43">
        <v>28.572253409999995</v>
      </c>
      <c r="K1355" s="43">
        <f t="shared" si="21"/>
        <v>1.939127409999994</v>
      </c>
      <c r="L1355" s="70"/>
    </row>
    <row r="1356" spans="2:12" ht="25.5" x14ac:dyDescent="0.2">
      <c r="B1356" s="33"/>
      <c r="C1356" s="32"/>
      <c r="D1356" s="41"/>
      <c r="E1356" s="41"/>
      <c r="F1356" s="50"/>
      <c r="G1356" s="54">
        <v>312</v>
      </c>
      <c r="H1356" s="55" t="s">
        <v>2346</v>
      </c>
      <c r="I1356" s="51">
        <v>23.315277999999999</v>
      </c>
      <c r="J1356" s="43">
        <v>30.982015040000004</v>
      </c>
      <c r="K1356" s="43">
        <f t="shared" si="21"/>
        <v>7.6667370400000046</v>
      </c>
      <c r="L1356" s="70"/>
    </row>
    <row r="1357" spans="2:12" x14ac:dyDescent="0.2">
      <c r="B1357" s="33"/>
      <c r="C1357" s="32"/>
      <c r="D1357" s="41"/>
      <c r="E1357" s="41"/>
      <c r="F1357" s="50"/>
      <c r="G1357" s="54">
        <v>400</v>
      </c>
      <c r="H1357" s="55" t="s">
        <v>2347</v>
      </c>
      <c r="I1357" s="51">
        <v>10.297731000000001</v>
      </c>
      <c r="J1357" s="43">
        <v>12.391050150000002</v>
      </c>
      <c r="K1357" s="43">
        <f t="shared" si="21"/>
        <v>2.093319150000001</v>
      </c>
      <c r="L1357" s="70"/>
    </row>
    <row r="1358" spans="2:12" ht="25.5" x14ac:dyDescent="0.2">
      <c r="B1358" s="33"/>
      <c r="C1358" s="32"/>
      <c r="D1358" s="41"/>
      <c r="E1358" s="41"/>
      <c r="F1358" s="50"/>
      <c r="G1358" s="54">
        <v>408</v>
      </c>
      <c r="H1358" s="55" t="s">
        <v>2348</v>
      </c>
      <c r="I1358" s="51">
        <v>61.875148000000003</v>
      </c>
      <c r="J1358" s="43">
        <v>78.728367070000004</v>
      </c>
      <c r="K1358" s="43">
        <f t="shared" si="21"/>
        <v>16.853219070000002</v>
      </c>
      <c r="L1358" s="70"/>
    </row>
    <row r="1359" spans="2:12" x14ac:dyDescent="0.2">
      <c r="B1359" s="33"/>
      <c r="C1359" s="32"/>
      <c r="D1359" s="41"/>
      <c r="E1359" s="41"/>
      <c r="F1359" s="50"/>
      <c r="G1359" s="54">
        <v>409</v>
      </c>
      <c r="H1359" s="55" t="s">
        <v>2349</v>
      </c>
      <c r="I1359" s="51">
        <v>36.313467000000003</v>
      </c>
      <c r="J1359" s="43">
        <v>61.312047290000002</v>
      </c>
      <c r="K1359" s="43">
        <f t="shared" si="21"/>
        <v>24.99858029</v>
      </c>
      <c r="L1359" s="70"/>
    </row>
    <row r="1360" spans="2:12" x14ac:dyDescent="0.2">
      <c r="B1360" s="33"/>
      <c r="C1360" s="32"/>
      <c r="D1360" s="41"/>
      <c r="E1360" s="41"/>
      <c r="F1360" s="50"/>
      <c r="G1360" s="54">
        <v>411</v>
      </c>
      <c r="H1360" s="55" t="s">
        <v>2350</v>
      </c>
      <c r="I1360" s="51">
        <v>29.812669</v>
      </c>
      <c r="J1360" s="43">
        <v>28.364022070000004</v>
      </c>
      <c r="K1360" s="43">
        <f t="shared" si="21"/>
        <v>-1.4486469299999953</v>
      </c>
      <c r="L1360" s="70"/>
    </row>
    <row r="1361" spans="2:12" x14ac:dyDescent="0.2">
      <c r="B1361" s="33"/>
      <c r="C1361" s="32"/>
      <c r="D1361" s="41"/>
      <c r="E1361" s="41"/>
      <c r="F1361" s="50"/>
      <c r="G1361" s="54">
        <v>419</v>
      </c>
      <c r="H1361" s="72" t="s">
        <v>2351</v>
      </c>
      <c r="I1361" s="51">
        <v>16.645714000000002</v>
      </c>
      <c r="J1361" s="43">
        <v>16.766437589999999</v>
      </c>
      <c r="K1361" s="43">
        <f t="shared" si="21"/>
        <v>0.12072358999999722</v>
      </c>
      <c r="L1361" s="70"/>
    </row>
    <row r="1362" spans="2:12" ht="25.5" x14ac:dyDescent="0.2">
      <c r="B1362" s="33"/>
      <c r="C1362" s="32"/>
      <c r="D1362" s="41"/>
      <c r="E1362" s="41"/>
      <c r="F1362" s="50"/>
      <c r="G1362" s="54">
        <v>420</v>
      </c>
      <c r="H1362" s="55" t="s">
        <v>2352</v>
      </c>
      <c r="I1362" s="51">
        <v>0</v>
      </c>
      <c r="J1362" s="43">
        <v>19.404281960000002</v>
      </c>
      <c r="K1362" s="43">
        <f t="shared" si="21"/>
        <v>19.404281960000002</v>
      </c>
      <c r="L1362" s="70"/>
    </row>
    <row r="1363" spans="2:12" x14ac:dyDescent="0.2">
      <c r="B1363" s="33"/>
      <c r="C1363" s="32"/>
      <c r="D1363" s="41"/>
      <c r="E1363" s="41"/>
      <c r="F1363" s="50"/>
      <c r="G1363" s="54">
        <v>421</v>
      </c>
      <c r="H1363" s="55" t="s">
        <v>2334</v>
      </c>
      <c r="I1363" s="51">
        <v>0</v>
      </c>
      <c r="J1363" s="43">
        <v>5.8405279400000003</v>
      </c>
      <c r="K1363" s="43">
        <f t="shared" si="21"/>
        <v>5.8405279400000003</v>
      </c>
      <c r="L1363" s="70"/>
    </row>
    <row r="1364" spans="2:12" x14ac:dyDescent="0.2">
      <c r="B1364" s="33"/>
      <c r="C1364" s="32"/>
      <c r="D1364" s="41"/>
      <c r="E1364" s="41"/>
      <c r="F1364" s="50"/>
      <c r="G1364" s="54">
        <v>500</v>
      </c>
      <c r="H1364" s="55" t="s">
        <v>1468</v>
      </c>
      <c r="I1364" s="51">
        <v>8.8754760000000008</v>
      </c>
      <c r="J1364" s="43">
        <v>10.826598650000001</v>
      </c>
      <c r="K1364" s="43">
        <f t="shared" si="21"/>
        <v>1.9511226500000003</v>
      </c>
      <c r="L1364" s="70"/>
    </row>
    <row r="1365" spans="2:12" x14ac:dyDescent="0.2">
      <c r="B1365" s="33"/>
      <c r="C1365" s="32"/>
      <c r="D1365" s="41"/>
      <c r="E1365" s="41"/>
      <c r="F1365" s="50"/>
      <c r="G1365" s="54">
        <v>510</v>
      </c>
      <c r="H1365" s="55" t="s">
        <v>1544</v>
      </c>
      <c r="I1365" s="51">
        <v>37.197831999999998</v>
      </c>
      <c r="J1365" s="43">
        <v>47.824311059999992</v>
      </c>
      <c r="K1365" s="43">
        <f t="shared" si="21"/>
        <v>10.626479059999994</v>
      </c>
      <c r="L1365" s="70"/>
    </row>
    <row r="1366" spans="2:12" x14ac:dyDescent="0.2">
      <c r="B1366" s="33"/>
      <c r="C1366" s="32"/>
      <c r="D1366" s="41"/>
      <c r="E1366" s="41"/>
      <c r="F1366" s="50"/>
      <c r="G1366" s="54">
        <v>511</v>
      </c>
      <c r="H1366" s="55" t="s">
        <v>2353</v>
      </c>
      <c r="I1366" s="51">
        <v>29.145835999999999</v>
      </c>
      <c r="J1366" s="43">
        <v>83.810921980000003</v>
      </c>
      <c r="K1366" s="43">
        <f t="shared" si="21"/>
        <v>54.665085980000001</v>
      </c>
      <c r="L1366" s="70"/>
    </row>
    <row r="1367" spans="2:12" x14ac:dyDescent="0.2">
      <c r="B1367" s="33"/>
      <c r="C1367" s="32"/>
      <c r="D1367" s="41"/>
      <c r="E1367" s="41"/>
      <c r="F1367" s="50"/>
      <c r="G1367" s="54">
        <v>512</v>
      </c>
      <c r="H1367" s="55" t="s">
        <v>1545</v>
      </c>
      <c r="I1367" s="51">
        <v>13.743947</v>
      </c>
      <c r="J1367" s="43">
        <v>17.17531936</v>
      </c>
      <c r="K1367" s="43">
        <f t="shared" si="21"/>
        <v>3.4313723599999992</v>
      </c>
      <c r="L1367" s="70"/>
    </row>
    <row r="1368" spans="2:12" x14ac:dyDescent="0.2">
      <c r="B1368" s="33"/>
      <c r="C1368" s="32"/>
      <c r="D1368" s="41"/>
      <c r="E1368" s="41"/>
      <c r="F1368" s="50"/>
      <c r="G1368" s="54">
        <v>514</v>
      </c>
      <c r="H1368" s="55" t="s">
        <v>1546</v>
      </c>
      <c r="I1368" s="51">
        <v>27.730191999999999</v>
      </c>
      <c r="J1368" s="43">
        <v>111.98565093000001</v>
      </c>
      <c r="K1368" s="43">
        <f t="shared" si="21"/>
        <v>84.255458930000003</v>
      </c>
      <c r="L1368" s="70"/>
    </row>
    <row r="1369" spans="2:12" ht="14.25" x14ac:dyDescent="0.2">
      <c r="B1369" s="33"/>
      <c r="C1369" s="32"/>
      <c r="D1369" s="64">
        <v>31</v>
      </c>
      <c r="E1369" s="35" t="s">
        <v>358</v>
      </c>
      <c r="F1369" s="65"/>
      <c r="G1369" s="66"/>
      <c r="H1369" s="67"/>
      <c r="I1369" s="68">
        <v>733.51859999999999</v>
      </c>
      <c r="J1369" s="68">
        <v>705.73248641000021</v>
      </c>
      <c r="K1369" s="68">
        <f t="shared" si="21"/>
        <v>-27.786113589999786</v>
      </c>
      <c r="L1369" s="70"/>
    </row>
    <row r="1370" spans="2:12" ht="14.25" x14ac:dyDescent="0.2">
      <c r="B1370" s="33"/>
      <c r="C1370" s="32"/>
      <c r="D1370" s="41"/>
      <c r="E1370" s="41"/>
      <c r="F1370" s="52" t="s">
        <v>2</v>
      </c>
      <c r="G1370" s="57"/>
      <c r="H1370" s="56"/>
      <c r="I1370" s="34">
        <v>733.51859999999999</v>
      </c>
      <c r="J1370" s="34">
        <v>705.73248641000021</v>
      </c>
      <c r="K1370" s="34">
        <f t="shared" si="21"/>
        <v>-27.786113589999786</v>
      </c>
      <c r="L1370" s="70"/>
    </row>
    <row r="1371" spans="2:12" x14ac:dyDescent="0.2">
      <c r="B1371" s="33"/>
      <c r="C1371" s="32"/>
      <c r="D1371" s="41"/>
      <c r="E1371" s="41"/>
      <c r="F1371" s="50"/>
      <c r="G1371" s="54">
        <v>100</v>
      </c>
      <c r="H1371" s="55" t="s">
        <v>2354</v>
      </c>
      <c r="I1371" s="51">
        <v>232.19187400000001</v>
      </c>
      <c r="J1371" s="43">
        <v>181.86838960000006</v>
      </c>
      <c r="K1371" s="43">
        <f t="shared" si="21"/>
        <v>-50.323484399999955</v>
      </c>
      <c r="L1371" s="70"/>
    </row>
    <row r="1372" spans="2:12" x14ac:dyDescent="0.2">
      <c r="B1372" s="33"/>
      <c r="C1372" s="32"/>
      <c r="D1372" s="41"/>
      <c r="E1372" s="41"/>
      <c r="F1372" s="50"/>
      <c r="G1372" s="54">
        <v>200</v>
      </c>
      <c r="H1372" s="55" t="s">
        <v>2355</v>
      </c>
      <c r="I1372" s="51">
        <v>446.94259099999999</v>
      </c>
      <c r="J1372" s="43">
        <v>477.80405336000007</v>
      </c>
      <c r="K1372" s="43">
        <f t="shared" si="21"/>
        <v>30.861462360000075</v>
      </c>
      <c r="L1372" s="70"/>
    </row>
    <row r="1373" spans="2:12" x14ac:dyDescent="0.2">
      <c r="B1373" s="33"/>
      <c r="C1373" s="32"/>
      <c r="D1373" s="41"/>
      <c r="E1373" s="41"/>
      <c r="F1373" s="50"/>
      <c r="G1373" s="54">
        <v>300</v>
      </c>
      <c r="H1373" s="55" t="s">
        <v>1468</v>
      </c>
      <c r="I1373" s="51">
        <v>54.384135000000001</v>
      </c>
      <c r="J1373" s="43">
        <v>46.060043450000016</v>
      </c>
      <c r="K1373" s="43">
        <f t="shared" si="21"/>
        <v>-8.3240915499999844</v>
      </c>
      <c r="L1373" s="70"/>
    </row>
    <row r="1374" spans="2:12" ht="14.25" x14ac:dyDescent="0.2">
      <c r="B1374" s="33"/>
      <c r="C1374" s="32"/>
      <c r="D1374" s="64">
        <v>37</v>
      </c>
      <c r="E1374" s="35" t="s">
        <v>359</v>
      </c>
      <c r="F1374" s="65"/>
      <c r="G1374" s="66"/>
      <c r="H1374" s="67"/>
      <c r="I1374" s="68">
        <v>90.597029000000006</v>
      </c>
      <c r="J1374" s="68">
        <v>95.730413559999988</v>
      </c>
      <c r="K1374" s="68">
        <f t="shared" si="21"/>
        <v>5.1333845599999819</v>
      </c>
      <c r="L1374" s="70"/>
    </row>
    <row r="1375" spans="2:12" ht="14.25" x14ac:dyDescent="0.2">
      <c r="B1375" s="33"/>
      <c r="C1375" s="32"/>
      <c r="D1375" s="41"/>
      <c r="E1375" s="41"/>
      <c r="F1375" s="52" t="s">
        <v>2</v>
      </c>
      <c r="G1375" s="57"/>
      <c r="H1375" s="56"/>
      <c r="I1375" s="34">
        <v>90.597029000000006</v>
      </c>
      <c r="J1375" s="34">
        <v>95.730413559999988</v>
      </c>
      <c r="K1375" s="34">
        <f t="shared" si="21"/>
        <v>5.1333845599999819</v>
      </c>
      <c r="L1375" s="70"/>
    </row>
    <row r="1376" spans="2:12" x14ac:dyDescent="0.2">
      <c r="B1376" s="33"/>
      <c r="C1376" s="32"/>
      <c r="D1376" s="41"/>
      <c r="E1376" s="41"/>
      <c r="F1376" s="50"/>
      <c r="G1376" s="54">
        <v>100</v>
      </c>
      <c r="H1376" s="55" t="s">
        <v>359</v>
      </c>
      <c r="I1376" s="51">
        <v>13.316343</v>
      </c>
      <c r="J1376" s="43">
        <v>13.081168880000005</v>
      </c>
      <c r="K1376" s="43">
        <f t="shared" si="21"/>
        <v>-0.2351741199999946</v>
      </c>
      <c r="L1376" s="70"/>
    </row>
    <row r="1377" spans="2:12" x14ac:dyDescent="0.2">
      <c r="B1377" s="33"/>
      <c r="C1377" s="32"/>
      <c r="D1377" s="41"/>
      <c r="E1377" s="41"/>
      <c r="F1377" s="50"/>
      <c r="G1377" s="54">
        <v>109</v>
      </c>
      <c r="H1377" s="55" t="s">
        <v>2356</v>
      </c>
      <c r="I1377" s="51">
        <v>17.233461999999999</v>
      </c>
      <c r="J1377" s="43">
        <v>17.671819410000001</v>
      </c>
      <c r="K1377" s="43">
        <f t="shared" si="21"/>
        <v>0.43835741000000183</v>
      </c>
      <c r="L1377" s="70"/>
    </row>
    <row r="1378" spans="2:12" x14ac:dyDescent="0.2">
      <c r="B1378" s="33"/>
      <c r="C1378" s="32"/>
      <c r="D1378" s="41"/>
      <c r="E1378" s="41"/>
      <c r="F1378" s="50"/>
      <c r="G1378" s="54">
        <v>110</v>
      </c>
      <c r="H1378" s="55" t="s">
        <v>1469</v>
      </c>
      <c r="I1378" s="51">
        <v>4.547447</v>
      </c>
      <c r="J1378" s="43">
        <v>4.7841541499999991</v>
      </c>
      <c r="K1378" s="43">
        <f t="shared" si="21"/>
        <v>0.23670714999999909</v>
      </c>
      <c r="L1378" s="70"/>
    </row>
    <row r="1379" spans="2:12" x14ac:dyDescent="0.2">
      <c r="B1379" s="33"/>
      <c r="C1379" s="32"/>
      <c r="D1379" s="41"/>
      <c r="E1379" s="41"/>
      <c r="F1379" s="50"/>
      <c r="G1379" s="54">
        <v>111</v>
      </c>
      <c r="H1379" s="55" t="s">
        <v>2357</v>
      </c>
      <c r="I1379" s="51">
        <v>6.2198840000000004</v>
      </c>
      <c r="J1379" s="43">
        <v>6.5489762200000001</v>
      </c>
      <c r="K1379" s="43">
        <f t="shared" si="21"/>
        <v>0.32909221999999971</v>
      </c>
      <c r="L1379" s="70"/>
    </row>
    <row r="1380" spans="2:12" x14ac:dyDescent="0.2">
      <c r="B1380" s="33"/>
      <c r="C1380" s="32"/>
      <c r="D1380" s="41"/>
      <c r="E1380" s="41"/>
      <c r="F1380" s="50"/>
      <c r="G1380" s="54">
        <v>112</v>
      </c>
      <c r="H1380" s="55" t="s">
        <v>2358</v>
      </c>
      <c r="I1380" s="51">
        <v>13.449529</v>
      </c>
      <c r="J1380" s="43">
        <v>17.355694279999998</v>
      </c>
      <c r="K1380" s="43">
        <f t="shared" si="21"/>
        <v>3.906165279999998</v>
      </c>
      <c r="L1380" s="70"/>
    </row>
    <row r="1381" spans="2:12" x14ac:dyDescent="0.2">
      <c r="B1381" s="33"/>
      <c r="C1381" s="32"/>
      <c r="D1381" s="41"/>
      <c r="E1381" s="41"/>
      <c r="F1381" s="50"/>
      <c r="G1381" s="54">
        <v>113</v>
      </c>
      <c r="H1381" s="55" t="s">
        <v>2359</v>
      </c>
      <c r="I1381" s="51">
        <v>15.913047000000001</v>
      </c>
      <c r="J1381" s="43">
        <v>16.731047069999999</v>
      </c>
      <c r="K1381" s="43">
        <f t="shared" si="21"/>
        <v>0.8180000699999983</v>
      </c>
      <c r="L1381" s="70"/>
    </row>
    <row r="1382" spans="2:12" x14ac:dyDescent="0.2">
      <c r="B1382" s="33"/>
      <c r="C1382" s="32"/>
      <c r="D1382" s="41"/>
      <c r="E1382" s="41"/>
      <c r="F1382" s="50"/>
      <c r="G1382" s="54">
        <v>114</v>
      </c>
      <c r="H1382" s="55" t="s">
        <v>2360</v>
      </c>
      <c r="I1382" s="51">
        <v>19.917317000000001</v>
      </c>
      <c r="J1382" s="43">
        <v>19.557553550000002</v>
      </c>
      <c r="K1382" s="43">
        <f t="shared" si="21"/>
        <v>-0.3597634499999991</v>
      </c>
      <c r="L1382" s="70"/>
    </row>
    <row r="1383" spans="2:12" ht="14.25" x14ac:dyDescent="0.2">
      <c r="B1383" s="33"/>
      <c r="C1383" s="32"/>
      <c r="D1383" s="64">
        <v>38</v>
      </c>
      <c r="E1383" s="35" t="s">
        <v>360</v>
      </c>
      <c r="F1383" s="65"/>
      <c r="G1383" s="66"/>
      <c r="H1383" s="67"/>
      <c r="I1383" s="68">
        <v>22196.171872999999</v>
      </c>
      <c r="J1383" s="68">
        <v>22289.582769680008</v>
      </c>
      <c r="K1383" s="68">
        <f t="shared" si="21"/>
        <v>93.410896680008591</v>
      </c>
      <c r="L1383" s="70"/>
    </row>
    <row r="1384" spans="2:12" ht="14.25" x14ac:dyDescent="0.2">
      <c r="B1384" s="33"/>
      <c r="C1384" s="32"/>
      <c r="D1384" s="41"/>
      <c r="E1384" s="41"/>
      <c r="F1384" s="52" t="s">
        <v>79</v>
      </c>
      <c r="G1384" s="57"/>
      <c r="H1384" s="56"/>
      <c r="I1384" s="34">
        <v>22196.171872999999</v>
      </c>
      <c r="J1384" s="34">
        <v>22289.582769680008</v>
      </c>
      <c r="K1384" s="34">
        <f t="shared" si="21"/>
        <v>93.410896680008591</v>
      </c>
      <c r="L1384" s="70"/>
    </row>
    <row r="1385" spans="2:12" x14ac:dyDescent="0.2">
      <c r="B1385" s="33"/>
      <c r="C1385" s="32"/>
      <c r="D1385" s="41"/>
      <c r="E1385" s="41"/>
      <c r="F1385" s="50"/>
      <c r="G1385" s="54" t="s">
        <v>361</v>
      </c>
      <c r="H1385" s="55" t="s">
        <v>2416</v>
      </c>
      <c r="I1385" s="51">
        <v>46.688074999999998</v>
      </c>
      <c r="J1385" s="43">
        <v>45.248978760000007</v>
      </c>
      <c r="K1385" s="43">
        <f t="shared" si="21"/>
        <v>-1.4390962399999907</v>
      </c>
      <c r="L1385" s="70"/>
    </row>
    <row r="1386" spans="2:12" x14ac:dyDescent="0.2">
      <c r="B1386" s="33"/>
      <c r="C1386" s="32"/>
      <c r="D1386" s="41"/>
      <c r="E1386" s="41"/>
      <c r="F1386" s="50"/>
      <c r="G1386" s="54" t="s">
        <v>362</v>
      </c>
      <c r="H1386" s="55" t="s">
        <v>363</v>
      </c>
      <c r="I1386" s="51">
        <v>129.01448199999999</v>
      </c>
      <c r="J1386" s="43">
        <v>123.23960274000001</v>
      </c>
      <c r="K1386" s="43">
        <f t="shared" si="21"/>
        <v>-5.7748792599999774</v>
      </c>
      <c r="L1386" s="70"/>
    </row>
    <row r="1387" spans="2:12" x14ac:dyDescent="0.2">
      <c r="B1387" s="33"/>
      <c r="C1387" s="32"/>
      <c r="D1387" s="41"/>
      <c r="E1387" s="41"/>
      <c r="F1387" s="50"/>
      <c r="G1387" s="54" t="s">
        <v>364</v>
      </c>
      <c r="H1387" s="55" t="s">
        <v>365</v>
      </c>
      <c r="I1387" s="51">
        <v>130.56740099999999</v>
      </c>
      <c r="J1387" s="43">
        <v>129.44724457000001</v>
      </c>
      <c r="K1387" s="43">
        <f t="shared" si="21"/>
        <v>-1.1201564299999802</v>
      </c>
      <c r="L1387" s="70"/>
    </row>
    <row r="1388" spans="2:12" ht="25.5" x14ac:dyDescent="0.2">
      <c r="B1388" s="33"/>
      <c r="C1388" s="32"/>
      <c r="D1388" s="41"/>
      <c r="E1388" s="41"/>
      <c r="F1388" s="50"/>
      <c r="G1388" s="54" t="s">
        <v>366</v>
      </c>
      <c r="H1388" s="55" t="s">
        <v>367</v>
      </c>
      <c r="I1388" s="51">
        <v>127.379375</v>
      </c>
      <c r="J1388" s="43">
        <v>123.35145984</v>
      </c>
      <c r="K1388" s="43">
        <f t="shared" si="21"/>
        <v>-4.0279151599999921</v>
      </c>
      <c r="L1388" s="70"/>
    </row>
    <row r="1389" spans="2:12" ht="25.5" x14ac:dyDescent="0.2">
      <c r="B1389" s="33"/>
      <c r="C1389" s="32"/>
      <c r="D1389" s="41"/>
      <c r="E1389" s="41"/>
      <c r="F1389" s="50"/>
      <c r="G1389" s="54" t="s">
        <v>368</v>
      </c>
      <c r="H1389" s="55" t="s">
        <v>369</v>
      </c>
      <c r="I1389" s="51">
        <v>124.49458199999999</v>
      </c>
      <c r="J1389" s="43">
        <v>122.79819461</v>
      </c>
      <c r="K1389" s="43">
        <f t="shared" si="21"/>
        <v>-1.6963873899999982</v>
      </c>
      <c r="L1389" s="70"/>
    </row>
    <row r="1390" spans="2:12" x14ac:dyDescent="0.2">
      <c r="B1390" s="33"/>
      <c r="C1390" s="32"/>
      <c r="D1390" s="41"/>
      <c r="E1390" s="41"/>
      <c r="F1390" s="50"/>
      <c r="G1390" s="54" t="s">
        <v>370</v>
      </c>
      <c r="H1390" s="72" t="s">
        <v>371</v>
      </c>
      <c r="I1390" s="51">
        <v>79.340900000000005</v>
      </c>
      <c r="J1390" s="43">
        <v>81.131990130000005</v>
      </c>
      <c r="K1390" s="43">
        <f t="shared" si="21"/>
        <v>1.7910901300000006</v>
      </c>
      <c r="L1390" s="70"/>
    </row>
    <row r="1391" spans="2:12" x14ac:dyDescent="0.2">
      <c r="B1391" s="33"/>
      <c r="C1391" s="32"/>
      <c r="D1391" s="41"/>
      <c r="E1391" s="41"/>
      <c r="F1391" s="50"/>
      <c r="G1391" s="54" t="s">
        <v>372</v>
      </c>
      <c r="H1391" s="55" t="s">
        <v>373</v>
      </c>
      <c r="I1391" s="51">
        <v>266.97411099999999</v>
      </c>
      <c r="J1391" s="43">
        <v>267.37854775000005</v>
      </c>
      <c r="K1391" s="43">
        <f t="shared" si="21"/>
        <v>0.40443675000005896</v>
      </c>
      <c r="L1391" s="70"/>
    </row>
    <row r="1392" spans="2:12" x14ac:dyDescent="0.2">
      <c r="B1392" s="33"/>
      <c r="C1392" s="32"/>
      <c r="D1392" s="41"/>
      <c r="E1392" s="41"/>
      <c r="F1392" s="50"/>
      <c r="G1392" s="54" t="s">
        <v>374</v>
      </c>
      <c r="H1392" s="55" t="s">
        <v>375</v>
      </c>
      <c r="I1392" s="51">
        <v>311.04996699999998</v>
      </c>
      <c r="J1392" s="43">
        <v>310.92639130000003</v>
      </c>
      <c r="K1392" s="43">
        <f t="shared" si="21"/>
        <v>-0.12357569999994666</v>
      </c>
      <c r="L1392" s="70"/>
    </row>
    <row r="1393" spans="2:12" x14ac:dyDescent="0.2">
      <c r="B1393" s="33"/>
      <c r="C1393" s="32"/>
      <c r="D1393" s="41"/>
      <c r="E1393" s="41"/>
      <c r="F1393" s="50"/>
      <c r="G1393" s="54" t="s">
        <v>376</v>
      </c>
      <c r="H1393" s="55" t="s">
        <v>377</v>
      </c>
      <c r="I1393" s="51">
        <v>195.41547199999999</v>
      </c>
      <c r="J1393" s="43">
        <v>195.25087368000001</v>
      </c>
      <c r="K1393" s="43">
        <f t="shared" si="21"/>
        <v>-0.16459831999998187</v>
      </c>
      <c r="L1393" s="70"/>
    </row>
    <row r="1394" spans="2:12" x14ac:dyDescent="0.2">
      <c r="B1394" s="33"/>
      <c r="C1394" s="32"/>
      <c r="D1394" s="41"/>
      <c r="E1394" s="41"/>
      <c r="F1394" s="50"/>
      <c r="G1394" s="54" t="s">
        <v>378</v>
      </c>
      <c r="H1394" s="55" t="s">
        <v>379</v>
      </c>
      <c r="I1394" s="51">
        <v>157.17924400000001</v>
      </c>
      <c r="J1394" s="43">
        <v>160.11044559999996</v>
      </c>
      <c r="K1394" s="43">
        <f t="shared" si="21"/>
        <v>2.9312015999999517</v>
      </c>
      <c r="L1394" s="70"/>
    </row>
    <row r="1395" spans="2:12" x14ac:dyDescent="0.2">
      <c r="B1395" s="33"/>
      <c r="C1395" s="32"/>
      <c r="D1395" s="41"/>
      <c r="E1395" s="41"/>
      <c r="F1395" s="50"/>
      <c r="G1395" s="54" t="s">
        <v>380</v>
      </c>
      <c r="H1395" s="55" t="s">
        <v>381</v>
      </c>
      <c r="I1395" s="51">
        <v>123.56985299999999</v>
      </c>
      <c r="J1395" s="43">
        <v>120.93674126999998</v>
      </c>
      <c r="K1395" s="43">
        <f t="shared" si="21"/>
        <v>-2.6331117300000102</v>
      </c>
      <c r="L1395" s="70"/>
    </row>
    <row r="1396" spans="2:12" x14ac:dyDescent="0.2">
      <c r="B1396" s="33"/>
      <c r="C1396" s="32"/>
      <c r="D1396" s="41"/>
      <c r="E1396" s="41"/>
      <c r="F1396" s="50"/>
      <c r="G1396" s="54" t="s">
        <v>382</v>
      </c>
      <c r="H1396" s="55" t="s">
        <v>383</v>
      </c>
      <c r="I1396" s="51">
        <v>216.08208999999999</v>
      </c>
      <c r="J1396" s="43">
        <v>219.73023928999993</v>
      </c>
      <c r="K1396" s="43">
        <f t="shared" si="21"/>
        <v>3.6481492899999353</v>
      </c>
      <c r="L1396" s="70"/>
    </row>
    <row r="1397" spans="2:12" x14ac:dyDescent="0.2">
      <c r="B1397" s="33"/>
      <c r="C1397" s="32"/>
      <c r="D1397" s="41"/>
      <c r="E1397" s="41"/>
      <c r="F1397" s="50"/>
      <c r="G1397" s="54" t="s">
        <v>384</v>
      </c>
      <c r="H1397" s="55" t="s">
        <v>360</v>
      </c>
      <c r="I1397" s="51">
        <v>17932.246951000001</v>
      </c>
      <c r="J1397" s="43">
        <v>18014.907234550003</v>
      </c>
      <c r="K1397" s="43">
        <f t="shared" si="21"/>
        <v>82.660283550001623</v>
      </c>
      <c r="L1397" s="70"/>
    </row>
    <row r="1398" spans="2:12" x14ac:dyDescent="0.2">
      <c r="B1398" s="33"/>
      <c r="C1398" s="32"/>
      <c r="D1398" s="41"/>
      <c r="E1398" s="41"/>
      <c r="F1398" s="50"/>
      <c r="G1398" s="54" t="s">
        <v>385</v>
      </c>
      <c r="H1398" s="55" t="s">
        <v>386</v>
      </c>
      <c r="I1398" s="51">
        <v>186.144935</v>
      </c>
      <c r="J1398" s="43">
        <v>182.75925749999999</v>
      </c>
      <c r="K1398" s="43">
        <f t="shared" si="21"/>
        <v>-3.3856775000000141</v>
      </c>
      <c r="L1398" s="70"/>
    </row>
    <row r="1399" spans="2:12" x14ac:dyDescent="0.2">
      <c r="B1399" s="33"/>
      <c r="C1399" s="32"/>
      <c r="D1399" s="41"/>
      <c r="E1399" s="41"/>
      <c r="F1399" s="50"/>
      <c r="G1399" s="54" t="s">
        <v>387</v>
      </c>
      <c r="H1399" s="55" t="s">
        <v>388</v>
      </c>
      <c r="I1399" s="51">
        <v>201.25608</v>
      </c>
      <c r="J1399" s="43">
        <v>205.33096760999999</v>
      </c>
      <c r="K1399" s="43">
        <f t="shared" si="21"/>
        <v>4.0748876099999904</v>
      </c>
      <c r="L1399" s="70"/>
    </row>
    <row r="1400" spans="2:12" x14ac:dyDescent="0.2">
      <c r="B1400" s="33"/>
      <c r="C1400" s="32"/>
      <c r="D1400" s="41"/>
      <c r="E1400" s="41"/>
      <c r="F1400" s="50"/>
      <c r="G1400" s="54" t="s">
        <v>389</v>
      </c>
      <c r="H1400" s="55" t="s">
        <v>390</v>
      </c>
      <c r="I1400" s="51">
        <v>234.18329299999999</v>
      </c>
      <c r="J1400" s="43">
        <v>239.88526533999999</v>
      </c>
      <c r="K1400" s="43">
        <f t="shared" si="21"/>
        <v>5.7019723399999975</v>
      </c>
      <c r="L1400" s="70"/>
    </row>
    <row r="1401" spans="2:12" x14ac:dyDescent="0.2">
      <c r="B1401" s="33"/>
      <c r="C1401" s="32"/>
      <c r="D1401" s="41"/>
      <c r="E1401" s="41"/>
      <c r="F1401" s="50"/>
      <c r="G1401" s="54" t="s">
        <v>391</v>
      </c>
      <c r="H1401" s="55" t="s">
        <v>392</v>
      </c>
      <c r="I1401" s="51">
        <v>97.758092000000005</v>
      </c>
      <c r="J1401" s="43">
        <v>99.846563110000005</v>
      </c>
      <c r="K1401" s="43">
        <f t="shared" si="21"/>
        <v>2.0884711100000004</v>
      </c>
      <c r="L1401" s="70"/>
    </row>
    <row r="1402" spans="2:12" x14ac:dyDescent="0.2">
      <c r="B1402" s="33"/>
      <c r="C1402" s="32"/>
      <c r="D1402" s="41"/>
      <c r="E1402" s="41"/>
      <c r="F1402" s="50"/>
      <c r="G1402" s="54" t="s">
        <v>393</v>
      </c>
      <c r="H1402" s="55" t="s">
        <v>394</v>
      </c>
      <c r="I1402" s="51">
        <v>82.328650999999994</v>
      </c>
      <c r="J1402" s="43">
        <v>83.62267353</v>
      </c>
      <c r="K1402" s="43">
        <f t="shared" si="21"/>
        <v>1.2940225300000066</v>
      </c>
      <c r="L1402" s="70"/>
    </row>
    <row r="1403" spans="2:12" x14ac:dyDescent="0.2">
      <c r="B1403" s="33"/>
      <c r="C1403" s="32"/>
      <c r="D1403" s="41"/>
      <c r="E1403" s="41"/>
      <c r="F1403" s="50"/>
      <c r="G1403" s="54" t="s">
        <v>395</v>
      </c>
      <c r="H1403" s="55" t="s">
        <v>396</v>
      </c>
      <c r="I1403" s="51">
        <v>75.305618999999993</v>
      </c>
      <c r="J1403" s="43">
        <v>75.305618999999993</v>
      </c>
      <c r="K1403" s="43">
        <f t="shared" si="21"/>
        <v>0</v>
      </c>
      <c r="L1403" s="70"/>
    </row>
    <row r="1404" spans="2:12" x14ac:dyDescent="0.2">
      <c r="B1404" s="33"/>
      <c r="C1404" s="32"/>
      <c r="D1404" s="41"/>
      <c r="E1404" s="41"/>
      <c r="F1404" s="50"/>
      <c r="G1404" s="54" t="s">
        <v>397</v>
      </c>
      <c r="H1404" s="55" t="s">
        <v>398</v>
      </c>
      <c r="I1404" s="51">
        <v>184.21440100000001</v>
      </c>
      <c r="J1404" s="43">
        <v>188.77538138</v>
      </c>
      <c r="K1404" s="43">
        <f t="shared" si="21"/>
        <v>4.5609803799999895</v>
      </c>
      <c r="L1404" s="70"/>
    </row>
    <row r="1405" spans="2:12" x14ac:dyDescent="0.2">
      <c r="B1405" s="33"/>
      <c r="C1405" s="32"/>
      <c r="D1405" s="41"/>
      <c r="E1405" s="41"/>
      <c r="F1405" s="50"/>
      <c r="G1405" s="54" t="s">
        <v>399</v>
      </c>
      <c r="H1405" s="55" t="s">
        <v>400</v>
      </c>
      <c r="I1405" s="51">
        <v>126.93000499999999</v>
      </c>
      <c r="J1405" s="43">
        <v>126.29692468</v>
      </c>
      <c r="K1405" s="43">
        <f t="shared" si="21"/>
        <v>-0.63308031999999059</v>
      </c>
      <c r="L1405" s="70"/>
    </row>
    <row r="1406" spans="2:12" x14ac:dyDescent="0.2">
      <c r="B1406" s="33"/>
      <c r="C1406" s="32"/>
      <c r="D1406" s="41"/>
      <c r="E1406" s="41"/>
      <c r="F1406" s="50"/>
      <c r="G1406" s="54" t="s">
        <v>401</v>
      </c>
      <c r="H1406" s="55" t="s">
        <v>402</v>
      </c>
      <c r="I1406" s="51">
        <v>232.37425300000001</v>
      </c>
      <c r="J1406" s="43">
        <v>235.88493785999998</v>
      </c>
      <c r="K1406" s="43">
        <f t="shared" si="21"/>
        <v>3.5106848599999694</v>
      </c>
      <c r="L1406" s="70"/>
    </row>
    <row r="1407" spans="2:12" x14ac:dyDescent="0.2">
      <c r="B1407" s="33"/>
      <c r="C1407" s="32"/>
      <c r="D1407" s="41"/>
      <c r="E1407" s="41"/>
      <c r="F1407" s="50"/>
      <c r="G1407" s="54" t="s">
        <v>403</v>
      </c>
      <c r="H1407" s="55" t="s">
        <v>404</v>
      </c>
      <c r="I1407" s="51">
        <v>89.909109000000001</v>
      </c>
      <c r="J1407" s="43">
        <v>91.808676639999987</v>
      </c>
      <c r="K1407" s="43">
        <f t="shared" si="21"/>
        <v>1.8995676399999866</v>
      </c>
      <c r="L1407" s="70"/>
    </row>
    <row r="1408" spans="2:12" x14ac:dyDescent="0.2">
      <c r="B1408" s="33"/>
      <c r="C1408" s="32"/>
      <c r="D1408" s="41"/>
      <c r="E1408" s="41"/>
      <c r="F1408" s="50"/>
      <c r="G1408" s="54" t="s">
        <v>405</v>
      </c>
      <c r="H1408" s="55" t="s">
        <v>406</v>
      </c>
      <c r="I1408" s="51">
        <v>237.151704</v>
      </c>
      <c r="J1408" s="43">
        <v>223.87862285999998</v>
      </c>
      <c r="K1408" s="43">
        <f t="shared" si="21"/>
        <v>-13.273081140000016</v>
      </c>
      <c r="L1408" s="70"/>
    </row>
    <row r="1409" spans="2:12" ht="25.5" x14ac:dyDescent="0.2">
      <c r="B1409" s="33"/>
      <c r="C1409" s="32"/>
      <c r="D1409" s="41"/>
      <c r="E1409" s="41"/>
      <c r="F1409" s="50"/>
      <c r="G1409" s="54" t="s">
        <v>407</v>
      </c>
      <c r="H1409" s="55" t="s">
        <v>408</v>
      </c>
      <c r="I1409" s="51">
        <v>362.52407799999997</v>
      </c>
      <c r="J1409" s="43">
        <v>370.25980455999996</v>
      </c>
      <c r="K1409" s="43">
        <f t="shared" si="21"/>
        <v>7.7357265599999891</v>
      </c>
      <c r="L1409" s="70"/>
    </row>
    <row r="1410" spans="2:12" x14ac:dyDescent="0.2">
      <c r="B1410" s="33"/>
      <c r="C1410" s="32"/>
      <c r="D1410" s="41"/>
      <c r="E1410" s="41"/>
      <c r="F1410" s="50"/>
      <c r="G1410" s="54" t="s">
        <v>409</v>
      </c>
      <c r="H1410" s="55" t="s">
        <v>410</v>
      </c>
      <c r="I1410" s="51">
        <v>246.08914999999999</v>
      </c>
      <c r="J1410" s="43">
        <v>251.47013151999994</v>
      </c>
      <c r="K1410" s="43">
        <f t="shared" ref="K1410:K1473" si="22">+J1410-I1410</f>
        <v>5.3809815199999491</v>
      </c>
      <c r="L1410" s="70"/>
    </row>
    <row r="1411" spans="2:12" ht="14.25" x14ac:dyDescent="0.2">
      <c r="B1411" s="33"/>
      <c r="C1411" s="32"/>
      <c r="D1411" s="64">
        <v>45</v>
      </c>
      <c r="E1411" s="35" t="s">
        <v>411</v>
      </c>
      <c r="F1411" s="65"/>
      <c r="G1411" s="66"/>
      <c r="H1411" s="67"/>
      <c r="I1411" s="68">
        <v>284.09360199999998</v>
      </c>
      <c r="J1411" s="68">
        <v>678.32924480000008</v>
      </c>
      <c r="K1411" s="68">
        <f t="shared" si="22"/>
        <v>394.23564280000011</v>
      </c>
      <c r="L1411" s="70"/>
    </row>
    <row r="1412" spans="2:12" ht="14.25" x14ac:dyDescent="0.2">
      <c r="B1412" s="33"/>
      <c r="C1412" s="32"/>
      <c r="D1412" s="41"/>
      <c r="E1412" s="41"/>
      <c r="F1412" s="52" t="s">
        <v>2</v>
      </c>
      <c r="G1412" s="57"/>
      <c r="H1412" s="56"/>
      <c r="I1412" s="34">
        <v>284.09360199999998</v>
      </c>
      <c r="J1412" s="34">
        <v>678.32924480000008</v>
      </c>
      <c r="K1412" s="34">
        <f t="shared" si="22"/>
        <v>394.23564280000011</v>
      </c>
      <c r="L1412" s="70"/>
    </row>
    <row r="1413" spans="2:12" x14ac:dyDescent="0.2">
      <c r="B1413" s="33"/>
      <c r="C1413" s="32"/>
      <c r="D1413" s="41"/>
      <c r="E1413" s="41"/>
      <c r="F1413" s="50"/>
      <c r="G1413" s="54">
        <v>100</v>
      </c>
      <c r="H1413" s="55" t="s">
        <v>2361</v>
      </c>
      <c r="I1413" s="51">
        <v>29.346260000000001</v>
      </c>
      <c r="J1413" s="43">
        <v>47.395496169999994</v>
      </c>
      <c r="K1413" s="43">
        <f t="shared" si="22"/>
        <v>18.049236169999993</v>
      </c>
      <c r="L1413" s="70"/>
    </row>
    <row r="1414" spans="2:12" x14ac:dyDescent="0.2">
      <c r="B1414" s="33"/>
      <c r="C1414" s="32"/>
      <c r="D1414" s="41"/>
      <c r="E1414" s="41"/>
      <c r="F1414" s="50"/>
      <c r="G1414" s="54">
        <v>200</v>
      </c>
      <c r="H1414" s="55" t="s">
        <v>1458</v>
      </c>
      <c r="I1414" s="51">
        <v>5.4337099999999996</v>
      </c>
      <c r="J1414" s="43">
        <v>11.68059607</v>
      </c>
      <c r="K1414" s="43">
        <f t="shared" si="22"/>
        <v>6.2468860700000004</v>
      </c>
      <c r="L1414" s="70"/>
    </row>
    <row r="1415" spans="2:12" x14ac:dyDescent="0.2">
      <c r="B1415" s="33"/>
      <c r="C1415" s="32"/>
      <c r="D1415" s="41"/>
      <c r="E1415" s="41"/>
      <c r="F1415" s="50"/>
      <c r="G1415" s="54">
        <v>220</v>
      </c>
      <c r="H1415" s="55" t="s">
        <v>2362</v>
      </c>
      <c r="I1415" s="51">
        <v>21.175504</v>
      </c>
      <c r="J1415" s="43">
        <v>42.99533306</v>
      </c>
      <c r="K1415" s="43">
        <f t="shared" si="22"/>
        <v>21.81982906</v>
      </c>
      <c r="L1415" s="70"/>
    </row>
    <row r="1416" spans="2:12" x14ac:dyDescent="0.2">
      <c r="B1416" s="33"/>
      <c r="C1416" s="32"/>
      <c r="D1416" s="41"/>
      <c r="E1416" s="41"/>
      <c r="F1416" s="50"/>
      <c r="G1416" s="54">
        <v>230</v>
      </c>
      <c r="H1416" s="55" t="s">
        <v>1497</v>
      </c>
      <c r="I1416" s="51">
        <v>28.423766000000001</v>
      </c>
      <c r="J1416" s="43">
        <v>51.662089930000008</v>
      </c>
      <c r="K1416" s="43">
        <f t="shared" si="22"/>
        <v>23.238323930000007</v>
      </c>
      <c r="L1416" s="70"/>
    </row>
    <row r="1417" spans="2:12" x14ac:dyDescent="0.2">
      <c r="B1417" s="33"/>
      <c r="C1417" s="32"/>
      <c r="D1417" s="41"/>
      <c r="E1417" s="41"/>
      <c r="F1417" s="50"/>
      <c r="G1417" s="54">
        <v>240</v>
      </c>
      <c r="H1417" s="55" t="s">
        <v>2363</v>
      </c>
      <c r="I1417" s="51">
        <v>62.544786999999999</v>
      </c>
      <c r="J1417" s="43">
        <v>118.29080041</v>
      </c>
      <c r="K1417" s="43">
        <f t="shared" si="22"/>
        <v>55.746013410000003</v>
      </c>
      <c r="L1417" s="70"/>
    </row>
    <row r="1418" spans="2:12" x14ac:dyDescent="0.2">
      <c r="B1418" s="33"/>
      <c r="C1418" s="32"/>
      <c r="D1418" s="41"/>
      <c r="E1418" s="41"/>
      <c r="F1418" s="50"/>
      <c r="G1418" s="54">
        <v>250</v>
      </c>
      <c r="H1418" s="55" t="s">
        <v>2364</v>
      </c>
      <c r="I1418" s="51">
        <v>35.467678999999997</v>
      </c>
      <c r="J1418" s="43">
        <v>103.39427909999998</v>
      </c>
      <c r="K1418" s="43">
        <f t="shared" si="22"/>
        <v>67.926600099999973</v>
      </c>
      <c r="L1418" s="70"/>
    </row>
    <row r="1419" spans="2:12" x14ac:dyDescent="0.2">
      <c r="B1419" s="33"/>
      <c r="C1419" s="32"/>
      <c r="D1419" s="41"/>
      <c r="E1419" s="41"/>
      <c r="F1419" s="50"/>
      <c r="G1419" s="54">
        <v>260</v>
      </c>
      <c r="H1419" s="55" t="s">
        <v>2365</v>
      </c>
      <c r="I1419" s="51">
        <v>25.876902000000001</v>
      </c>
      <c r="J1419" s="43">
        <v>70.490221240000011</v>
      </c>
      <c r="K1419" s="43">
        <f t="shared" si="22"/>
        <v>44.61331924000001</v>
      </c>
      <c r="L1419" s="70"/>
    </row>
    <row r="1420" spans="2:12" x14ac:dyDescent="0.2">
      <c r="B1420" s="33"/>
      <c r="C1420" s="32"/>
      <c r="D1420" s="41"/>
      <c r="E1420" s="41"/>
      <c r="F1420" s="50"/>
      <c r="G1420" s="54">
        <v>270</v>
      </c>
      <c r="H1420" s="55" t="s">
        <v>2366</v>
      </c>
      <c r="I1420" s="51">
        <v>35.516700999999998</v>
      </c>
      <c r="J1420" s="43">
        <v>100.52553800000001</v>
      </c>
      <c r="K1420" s="43">
        <f t="shared" si="22"/>
        <v>65.008837000000014</v>
      </c>
      <c r="L1420" s="70"/>
    </row>
    <row r="1421" spans="2:12" x14ac:dyDescent="0.2">
      <c r="B1421" s="33"/>
      <c r="C1421" s="32"/>
      <c r="D1421" s="41"/>
      <c r="E1421" s="41"/>
      <c r="F1421" s="50"/>
      <c r="G1421" s="54">
        <v>300</v>
      </c>
      <c r="H1421" s="55" t="s">
        <v>1437</v>
      </c>
      <c r="I1421" s="51">
        <v>7.7617450000000003</v>
      </c>
      <c r="J1421" s="43">
        <v>20.52305896</v>
      </c>
      <c r="K1421" s="43">
        <f t="shared" si="22"/>
        <v>12.761313959999999</v>
      </c>
      <c r="L1421" s="70"/>
    </row>
    <row r="1422" spans="2:12" x14ac:dyDescent="0.2">
      <c r="B1422" s="33"/>
      <c r="C1422" s="32"/>
      <c r="D1422" s="41"/>
      <c r="E1422" s="41"/>
      <c r="F1422" s="50"/>
      <c r="G1422" s="54">
        <v>400</v>
      </c>
      <c r="H1422" s="55" t="s">
        <v>1469</v>
      </c>
      <c r="I1422" s="51">
        <v>9.3340630000000004</v>
      </c>
      <c r="J1422" s="43">
        <v>16.855848259999998</v>
      </c>
      <c r="K1422" s="43">
        <f t="shared" si="22"/>
        <v>7.5217852599999979</v>
      </c>
      <c r="L1422" s="70"/>
    </row>
    <row r="1423" spans="2:12" x14ac:dyDescent="0.2">
      <c r="B1423" s="33"/>
      <c r="C1423" s="32"/>
      <c r="D1423" s="41"/>
      <c r="E1423" s="41"/>
      <c r="F1423" s="50"/>
      <c r="G1423" s="54">
        <v>500</v>
      </c>
      <c r="H1423" s="55" t="s">
        <v>1468</v>
      </c>
      <c r="I1423" s="51">
        <v>23.212485000000001</v>
      </c>
      <c r="J1423" s="43">
        <v>94.515983599999998</v>
      </c>
      <c r="K1423" s="43">
        <f t="shared" si="22"/>
        <v>71.303498599999998</v>
      </c>
      <c r="L1423" s="70"/>
    </row>
    <row r="1424" spans="2:12" ht="14.25" x14ac:dyDescent="0.2">
      <c r="B1424" s="33"/>
      <c r="C1424" s="32"/>
      <c r="D1424" s="64">
        <v>46</v>
      </c>
      <c r="E1424" s="35" t="s">
        <v>412</v>
      </c>
      <c r="F1424" s="65"/>
      <c r="G1424" s="66"/>
      <c r="H1424" s="67"/>
      <c r="I1424" s="68">
        <v>241.02458200000001</v>
      </c>
      <c r="J1424" s="68">
        <v>593.11390918000006</v>
      </c>
      <c r="K1424" s="68">
        <f t="shared" si="22"/>
        <v>352.08932718000005</v>
      </c>
      <c r="L1424" s="70"/>
    </row>
    <row r="1425" spans="2:12" ht="14.25" x14ac:dyDescent="0.2">
      <c r="B1425" s="33"/>
      <c r="C1425" s="32"/>
      <c r="D1425" s="41"/>
      <c r="E1425" s="41"/>
      <c r="F1425" s="52" t="s">
        <v>2</v>
      </c>
      <c r="G1425" s="57"/>
      <c r="H1425" s="56"/>
      <c r="I1425" s="34">
        <v>241.02458200000001</v>
      </c>
      <c r="J1425" s="34">
        <v>593.11390918000006</v>
      </c>
      <c r="K1425" s="34">
        <f t="shared" si="22"/>
        <v>352.08932718000005</v>
      </c>
      <c r="L1425" s="70"/>
    </row>
    <row r="1426" spans="2:12" x14ac:dyDescent="0.2">
      <c r="B1426" s="33"/>
      <c r="C1426" s="32"/>
      <c r="D1426" s="41"/>
      <c r="E1426" s="41"/>
      <c r="F1426" s="50"/>
      <c r="G1426" s="54">
        <v>100</v>
      </c>
      <c r="H1426" s="55" t="s">
        <v>2361</v>
      </c>
      <c r="I1426" s="51">
        <v>36.233359</v>
      </c>
      <c r="J1426" s="43">
        <v>62.593688459999981</v>
      </c>
      <c r="K1426" s="43">
        <f t="shared" si="22"/>
        <v>26.360329459999981</v>
      </c>
      <c r="L1426" s="70"/>
    </row>
    <row r="1427" spans="2:12" x14ac:dyDescent="0.2">
      <c r="B1427" s="33"/>
      <c r="C1427" s="32"/>
      <c r="D1427" s="41"/>
      <c r="E1427" s="41"/>
      <c r="F1427" s="50"/>
      <c r="G1427" s="54">
        <v>200</v>
      </c>
      <c r="H1427" s="55" t="s">
        <v>1458</v>
      </c>
      <c r="I1427" s="51">
        <v>8.5965679999999995</v>
      </c>
      <c r="J1427" s="43">
        <v>16.172122050000002</v>
      </c>
      <c r="K1427" s="43">
        <f t="shared" si="22"/>
        <v>7.5755540500000027</v>
      </c>
      <c r="L1427" s="70"/>
    </row>
    <row r="1428" spans="2:12" x14ac:dyDescent="0.2">
      <c r="B1428" s="33"/>
      <c r="C1428" s="32"/>
      <c r="D1428" s="41"/>
      <c r="E1428" s="41"/>
      <c r="F1428" s="50"/>
      <c r="G1428" s="54">
        <v>210</v>
      </c>
      <c r="H1428" s="55" t="s">
        <v>1566</v>
      </c>
      <c r="I1428" s="51">
        <v>5.4009640000000001</v>
      </c>
      <c r="J1428" s="43">
        <v>9.0495024699999984</v>
      </c>
      <c r="K1428" s="43">
        <f t="shared" si="22"/>
        <v>3.6485384699999983</v>
      </c>
      <c r="L1428" s="70"/>
    </row>
    <row r="1429" spans="2:12" x14ac:dyDescent="0.2">
      <c r="B1429" s="33"/>
      <c r="C1429" s="32"/>
      <c r="D1429" s="41"/>
      <c r="E1429" s="41"/>
      <c r="F1429" s="50"/>
      <c r="G1429" s="54">
        <v>220</v>
      </c>
      <c r="H1429" s="55" t="s">
        <v>1437</v>
      </c>
      <c r="I1429" s="51">
        <v>15.400592</v>
      </c>
      <c r="J1429" s="43">
        <v>23.116116310000002</v>
      </c>
      <c r="K1429" s="43">
        <f t="shared" si="22"/>
        <v>7.7155243100000028</v>
      </c>
      <c r="L1429" s="70"/>
    </row>
    <row r="1430" spans="2:12" x14ac:dyDescent="0.2">
      <c r="B1430" s="33"/>
      <c r="C1430" s="32"/>
      <c r="D1430" s="41"/>
      <c r="E1430" s="41"/>
      <c r="F1430" s="50"/>
      <c r="G1430" s="54">
        <v>230</v>
      </c>
      <c r="H1430" s="55" t="s">
        <v>1997</v>
      </c>
      <c r="I1430" s="51">
        <v>8.4184049999999999</v>
      </c>
      <c r="J1430" s="43">
        <v>24.992228470000008</v>
      </c>
      <c r="K1430" s="43">
        <f t="shared" si="22"/>
        <v>16.573823470000008</v>
      </c>
      <c r="L1430" s="70"/>
    </row>
    <row r="1431" spans="2:12" x14ac:dyDescent="0.2">
      <c r="B1431" s="33"/>
      <c r="C1431" s="32"/>
      <c r="D1431" s="41"/>
      <c r="E1431" s="41"/>
      <c r="F1431" s="50"/>
      <c r="G1431" s="54">
        <v>231</v>
      </c>
      <c r="H1431" s="55" t="s">
        <v>2367</v>
      </c>
      <c r="I1431" s="51">
        <v>5.438059</v>
      </c>
      <c r="J1431" s="43">
        <v>0.90930248999999996</v>
      </c>
      <c r="K1431" s="43">
        <f t="shared" si="22"/>
        <v>-4.52875651</v>
      </c>
      <c r="L1431" s="70"/>
    </row>
    <row r="1432" spans="2:12" x14ac:dyDescent="0.2">
      <c r="B1432" s="33"/>
      <c r="C1432" s="32"/>
      <c r="D1432" s="41"/>
      <c r="E1432" s="41"/>
      <c r="F1432" s="50"/>
      <c r="G1432" s="54">
        <v>232</v>
      </c>
      <c r="H1432" s="55" t="s">
        <v>2368</v>
      </c>
      <c r="I1432" s="51">
        <v>6.8489639999999996</v>
      </c>
      <c r="J1432" s="43">
        <v>12.546871840000001</v>
      </c>
      <c r="K1432" s="43">
        <f t="shared" si="22"/>
        <v>5.6979078400000018</v>
      </c>
      <c r="L1432" s="70"/>
    </row>
    <row r="1433" spans="2:12" x14ac:dyDescent="0.2">
      <c r="B1433" s="33"/>
      <c r="C1433" s="32"/>
      <c r="D1433" s="41"/>
      <c r="E1433" s="41"/>
      <c r="F1433" s="50"/>
      <c r="G1433" s="54">
        <v>233</v>
      </c>
      <c r="H1433" s="55" t="s">
        <v>2369</v>
      </c>
      <c r="I1433" s="51">
        <v>8.1495899999999999</v>
      </c>
      <c r="J1433" s="43">
        <v>13.462337129999998</v>
      </c>
      <c r="K1433" s="43">
        <f t="shared" si="22"/>
        <v>5.3127471299999982</v>
      </c>
      <c r="L1433" s="70"/>
    </row>
    <row r="1434" spans="2:12" x14ac:dyDescent="0.2">
      <c r="B1434" s="33"/>
      <c r="C1434" s="32"/>
      <c r="D1434" s="41"/>
      <c r="E1434" s="41"/>
      <c r="F1434" s="50"/>
      <c r="G1434" s="54">
        <v>234</v>
      </c>
      <c r="H1434" s="55" t="s">
        <v>1573</v>
      </c>
      <c r="I1434" s="51">
        <v>4.4214349999999998</v>
      </c>
      <c r="J1434" s="43">
        <v>6.3877804500000002</v>
      </c>
      <c r="K1434" s="43">
        <f t="shared" si="22"/>
        <v>1.9663454500000004</v>
      </c>
      <c r="L1434" s="70"/>
    </row>
    <row r="1435" spans="2:12" x14ac:dyDescent="0.2">
      <c r="B1435" s="33"/>
      <c r="C1435" s="32"/>
      <c r="D1435" s="41"/>
      <c r="E1435" s="41"/>
      <c r="F1435" s="50"/>
      <c r="G1435" s="54">
        <v>240</v>
      </c>
      <c r="H1435" s="55" t="s">
        <v>2370</v>
      </c>
      <c r="I1435" s="51">
        <v>3.333736</v>
      </c>
      <c r="J1435" s="43">
        <v>5.7395898399999998</v>
      </c>
      <c r="K1435" s="43">
        <f t="shared" si="22"/>
        <v>2.4058538399999998</v>
      </c>
      <c r="L1435" s="70"/>
    </row>
    <row r="1436" spans="2:12" x14ac:dyDescent="0.2">
      <c r="B1436" s="33"/>
      <c r="C1436" s="32"/>
      <c r="D1436" s="41"/>
      <c r="E1436" s="41"/>
      <c r="F1436" s="50"/>
      <c r="G1436" s="54">
        <v>241</v>
      </c>
      <c r="H1436" s="55" t="s">
        <v>2371</v>
      </c>
      <c r="I1436" s="51">
        <v>9.7619310000000006</v>
      </c>
      <c r="J1436" s="43">
        <v>16.332716989999998</v>
      </c>
      <c r="K1436" s="43">
        <f t="shared" si="22"/>
        <v>6.5707859899999974</v>
      </c>
      <c r="L1436" s="70"/>
    </row>
    <row r="1437" spans="2:12" x14ac:dyDescent="0.2">
      <c r="B1437" s="33"/>
      <c r="C1437" s="32"/>
      <c r="D1437" s="41"/>
      <c r="E1437" s="41"/>
      <c r="F1437" s="50"/>
      <c r="G1437" s="54">
        <v>242</v>
      </c>
      <c r="H1437" s="55" t="s">
        <v>2372</v>
      </c>
      <c r="I1437" s="51">
        <v>5.2203030000000004</v>
      </c>
      <c r="J1437" s="43">
        <v>12.675381659999999</v>
      </c>
      <c r="K1437" s="43">
        <f t="shared" si="22"/>
        <v>7.455078659999999</v>
      </c>
      <c r="L1437" s="70"/>
    </row>
    <row r="1438" spans="2:12" x14ac:dyDescent="0.2">
      <c r="B1438" s="33"/>
      <c r="C1438" s="32"/>
      <c r="D1438" s="41"/>
      <c r="E1438" s="41"/>
      <c r="F1438" s="50"/>
      <c r="G1438" s="54">
        <v>243</v>
      </c>
      <c r="H1438" s="55" t="s">
        <v>2373</v>
      </c>
      <c r="I1438" s="51">
        <v>8.0370559999999998</v>
      </c>
      <c r="J1438" s="43">
        <v>21.155690610000004</v>
      </c>
      <c r="K1438" s="43">
        <f t="shared" si="22"/>
        <v>13.118634610000004</v>
      </c>
      <c r="L1438" s="70"/>
    </row>
    <row r="1439" spans="2:12" x14ac:dyDescent="0.2">
      <c r="B1439" s="33"/>
      <c r="C1439" s="32"/>
      <c r="D1439" s="41"/>
      <c r="E1439" s="41"/>
      <c r="F1439" s="50"/>
      <c r="G1439" s="54">
        <v>250</v>
      </c>
      <c r="H1439" s="55" t="s">
        <v>2374</v>
      </c>
      <c r="I1439" s="51">
        <v>3.917716</v>
      </c>
      <c r="J1439" s="43">
        <v>10.352836829999999</v>
      </c>
      <c r="K1439" s="43">
        <f t="shared" si="22"/>
        <v>6.4351208299999989</v>
      </c>
      <c r="L1439" s="70"/>
    </row>
    <row r="1440" spans="2:12" x14ac:dyDescent="0.2">
      <c r="B1440" s="33"/>
      <c r="C1440" s="32"/>
      <c r="D1440" s="41"/>
      <c r="E1440" s="41"/>
      <c r="F1440" s="50"/>
      <c r="G1440" s="54">
        <v>251</v>
      </c>
      <c r="H1440" s="55" t="s">
        <v>2375</v>
      </c>
      <c r="I1440" s="51">
        <v>6.2219230000000003</v>
      </c>
      <c r="J1440" s="43">
        <v>11.840016910000001</v>
      </c>
      <c r="K1440" s="43">
        <f t="shared" si="22"/>
        <v>5.6180939100000007</v>
      </c>
      <c r="L1440" s="70"/>
    </row>
    <row r="1441" spans="2:12" x14ac:dyDescent="0.2">
      <c r="B1441" s="33"/>
      <c r="C1441" s="32"/>
      <c r="D1441" s="41"/>
      <c r="E1441" s="41"/>
      <c r="F1441" s="50"/>
      <c r="G1441" s="54">
        <v>252</v>
      </c>
      <c r="H1441" s="55" t="s">
        <v>2376</v>
      </c>
      <c r="I1441" s="51">
        <v>11.036835999999999</v>
      </c>
      <c r="J1441" s="43">
        <v>16.455701910000005</v>
      </c>
      <c r="K1441" s="43">
        <f t="shared" si="22"/>
        <v>5.4188659100000063</v>
      </c>
      <c r="L1441" s="70"/>
    </row>
    <row r="1442" spans="2:12" x14ac:dyDescent="0.2">
      <c r="B1442" s="33"/>
      <c r="C1442" s="32"/>
      <c r="D1442" s="41"/>
      <c r="E1442" s="41"/>
      <c r="F1442" s="50"/>
      <c r="G1442" s="54">
        <v>253</v>
      </c>
      <c r="H1442" s="55" t="s">
        <v>2377</v>
      </c>
      <c r="I1442" s="51">
        <v>9.0347050000000007</v>
      </c>
      <c r="J1442" s="43">
        <v>13.569433639999998</v>
      </c>
      <c r="K1442" s="43">
        <f t="shared" si="22"/>
        <v>4.5347286399999973</v>
      </c>
      <c r="L1442" s="70"/>
    </row>
    <row r="1443" spans="2:12" x14ac:dyDescent="0.2">
      <c r="B1443" s="33"/>
      <c r="C1443" s="32"/>
      <c r="D1443" s="41"/>
      <c r="E1443" s="41"/>
      <c r="F1443" s="50"/>
      <c r="G1443" s="54">
        <v>254</v>
      </c>
      <c r="H1443" s="55" t="s">
        <v>2378</v>
      </c>
      <c r="I1443" s="51">
        <v>3.797965</v>
      </c>
      <c r="J1443" s="43">
        <v>9.5639850999999982</v>
      </c>
      <c r="K1443" s="43">
        <f t="shared" si="22"/>
        <v>5.7660200999999986</v>
      </c>
      <c r="L1443" s="70"/>
    </row>
    <row r="1444" spans="2:12" x14ac:dyDescent="0.2">
      <c r="B1444" s="33"/>
      <c r="C1444" s="32"/>
      <c r="D1444" s="41"/>
      <c r="E1444" s="41"/>
      <c r="F1444" s="50"/>
      <c r="G1444" s="54">
        <v>260</v>
      </c>
      <c r="H1444" s="55" t="s">
        <v>2379</v>
      </c>
      <c r="I1444" s="51">
        <v>2.614649</v>
      </c>
      <c r="J1444" s="43">
        <v>62.974386020000004</v>
      </c>
      <c r="K1444" s="43">
        <f t="shared" si="22"/>
        <v>60.359737020000004</v>
      </c>
      <c r="L1444" s="70"/>
    </row>
    <row r="1445" spans="2:12" x14ac:dyDescent="0.2">
      <c r="B1445" s="33"/>
      <c r="C1445" s="32"/>
      <c r="D1445" s="41"/>
      <c r="E1445" s="41"/>
      <c r="F1445" s="50"/>
      <c r="G1445" s="54">
        <v>261</v>
      </c>
      <c r="H1445" s="55" t="s">
        <v>2380</v>
      </c>
      <c r="I1445" s="51">
        <v>9.6396879999999996</v>
      </c>
      <c r="J1445" s="43">
        <v>21.903362939999997</v>
      </c>
      <c r="K1445" s="43">
        <f t="shared" si="22"/>
        <v>12.263674939999998</v>
      </c>
      <c r="L1445" s="70"/>
    </row>
    <row r="1446" spans="2:12" x14ac:dyDescent="0.2">
      <c r="B1446" s="33"/>
      <c r="C1446" s="32"/>
      <c r="D1446" s="41"/>
      <c r="E1446" s="41"/>
      <c r="F1446" s="50"/>
      <c r="G1446" s="54">
        <v>262</v>
      </c>
      <c r="H1446" s="55" t="s">
        <v>2381</v>
      </c>
      <c r="I1446" s="51">
        <v>6.9694570000000002</v>
      </c>
      <c r="J1446" s="43">
        <v>18.328070229999998</v>
      </c>
      <c r="K1446" s="43">
        <f t="shared" si="22"/>
        <v>11.358613229999998</v>
      </c>
      <c r="L1446" s="70"/>
    </row>
    <row r="1447" spans="2:12" x14ac:dyDescent="0.2">
      <c r="B1447" s="33"/>
      <c r="C1447" s="32"/>
      <c r="D1447" s="41"/>
      <c r="E1447" s="41"/>
      <c r="F1447" s="50"/>
      <c r="G1447" s="54">
        <v>270</v>
      </c>
      <c r="H1447" s="55" t="s">
        <v>2382</v>
      </c>
      <c r="I1447" s="51">
        <v>4.1229829999999996</v>
      </c>
      <c r="J1447" s="43">
        <v>59.409103160000001</v>
      </c>
      <c r="K1447" s="43">
        <f t="shared" si="22"/>
        <v>55.286120160000003</v>
      </c>
      <c r="L1447" s="70"/>
    </row>
    <row r="1448" spans="2:12" ht="25.5" x14ac:dyDescent="0.2">
      <c r="B1448" s="33"/>
      <c r="C1448" s="32"/>
      <c r="D1448" s="41"/>
      <c r="E1448" s="41"/>
      <c r="F1448" s="50"/>
      <c r="G1448" s="54">
        <v>271</v>
      </c>
      <c r="H1448" s="55" t="s">
        <v>2383</v>
      </c>
      <c r="I1448" s="51">
        <v>11.436897</v>
      </c>
      <c r="J1448" s="43">
        <v>45.179349680000009</v>
      </c>
      <c r="K1448" s="43">
        <f t="shared" si="22"/>
        <v>33.742452680000007</v>
      </c>
      <c r="L1448" s="70"/>
    </row>
    <row r="1449" spans="2:12" x14ac:dyDescent="0.2">
      <c r="B1449" s="33"/>
      <c r="C1449" s="32"/>
      <c r="D1449" s="41"/>
      <c r="E1449" s="41"/>
      <c r="F1449" s="50"/>
      <c r="G1449" s="54">
        <v>272</v>
      </c>
      <c r="H1449" s="55" t="s">
        <v>2384</v>
      </c>
      <c r="I1449" s="51">
        <v>11.706047999999999</v>
      </c>
      <c r="J1449" s="43">
        <v>18.666799570000002</v>
      </c>
      <c r="K1449" s="43">
        <f t="shared" si="22"/>
        <v>6.9607515700000029</v>
      </c>
      <c r="L1449" s="70"/>
    </row>
    <row r="1450" spans="2:12" x14ac:dyDescent="0.2">
      <c r="B1450" s="33"/>
      <c r="C1450" s="32"/>
      <c r="D1450" s="41"/>
      <c r="E1450" s="41"/>
      <c r="F1450" s="50"/>
      <c r="G1450" s="54">
        <v>300</v>
      </c>
      <c r="H1450" s="55" t="s">
        <v>1468</v>
      </c>
      <c r="I1450" s="51">
        <v>3.4218549999999999</v>
      </c>
      <c r="J1450" s="43">
        <v>5.0923134299999999</v>
      </c>
      <c r="K1450" s="43">
        <f t="shared" si="22"/>
        <v>1.67045843</v>
      </c>
      <c r="L1450" s="70"/>
    </row>
    <row r="1451" spans="2:12" x14ac:dyDescent="0.2">
      <c r="B1451" s="33"/>
      <c r="C1451" s="32"/>
      <c r="D1451" s="41"/>
      <c r="E1451" s="41"/>
      <c r="F1451" s="50"/>
      <c r="G1451" s="54">
        <v>310</v>
      </c>
      <c r="H1451" s="55" t="s">
        <v>2385</v>
      </c>
      <c r="I1451" s="51">
        <v>10.152652</v>
      </c>
      <c r="J1451" s="43">
        <v>29.614738450000004</v>
      </c>
      <c r="K1451" s="43">
        <f t="shared" si="22"/>
        <v>19.462086450000005</v>
      </c>
      <c r="L1451" s="70"/>
    </row>
    <row r="1452" spans="2:12" x14ac:dyDescent="0.2">
      <c r="B1452" s="33"/>
      <c r="C1452" s="32"/>
      <c r="D1452" s="41"/>
      <c r="E1452" s="41"/>
      <c r="F1452" s="50"/>
      <c r="G1452" s="54">
        <v>311</v>
      </c>
      <c r="H1452" s="55" t="s">
        <v>1544</v>
      </c>
      <c r="I1452" s="51">
        <v>3.5808179999999998</v>
      </c>
      <c r="J1452" s="43">
        <v>10.713047749999998</v>
      </c>
      <c r="K1452" s="43">
        <f t="shared" si="22"/>
        <v>7.1322297499999978</v>
      </c>
      <c r="L1452" s="70"/>
    </row>
    <row r="1453" spans="2:12" x14ac:dyDescent="0.2">
      <c r="B1453" s="33"/>
      <c r="C1453" s="32"/>
      <c r="D1453" s="41"/>
      <c r="E1453" s="41"/>
      <c r="F1453" s="50"/>
      <c r="G1453" s="54">
        <v>312</v>
      </c>
      <c r="H1453" s="55" t="s">
        <v>1772</v>
      </c>
      <c r="I1453" s="51">
        <v>3.3819300000000001</v>
      </c>
      <c r="J1453" s="43">
        <v>7.3216802900000006</v>
      </c>
      <c r="K1453" s="43">
        <f t="shared" si="22"/>
        <v>3.9397502900000005</v>
      </c>
      <c r="L1453" s="70"/>
    </row>
    <row r="1454" spans="2:12" x14ac:dyDescent="0.2">
      <c r="B1454" s="33"/>
      <c r="C1454" s="32"/>
      <c r="D1454" s="41"/>
      <c r="E1454" s="41"/>
      <c r="F1454" s="50"/>
      <c r="G1454" s="54">
        <v>313</v>
      </c>
      <c r="H1454" s="55" t="s">
        <v>1983</v>
      </c>
      <c r="I1454" s="51">
        <v>6.9535080000000002</v>
      </c>
      <c r="J1454" s="43">
        <v>13.43949396</v>
      </c>
      <c r="K1454" s="43">
        <f t="shared" si="22"/>
        <v>6.4859859599999998</v>
      </c>
      <c r="L1454" s="70"/>
    </row>
    <row r="1455" spans="2:12" x14ac:dyDescent="0.2">
      <c r="B1455" s="33"/>
      <c r="C1455" s="32"/>
      <c r="D1455" s="41"/>
      <c r="E1455" s="41"/>
      <c r="F1455" s="50"/>
      <c r="G1455" s="54">
        <v>400</v>
      </c>
      <c r="H1455" s="55" t="s">
        <v>1469</v>
      </c>
      <c r="I1455" s="51">
        <v>7.7739900000000004</v>
      </c>
      <c r="J1455" s="43">
        <v>13.556260540000002</v>
      </c>
      <c r="K1455" s="43">
        <f t="shared" si="22"/>
        <v>5.7822705400000016</v>
      </c>
      <c r="L1455" s="70"/>
    </row>
    <row r="1456" spans="2:12" ht="14.25" x14ac:dyDescent="0.2">
      <c r="B1456" s="33"/>
      <c r="C1456" s="32"/>
      <c r="D1456" s="64">
        <v>47</v>
      </c>
      <c r="E1456" s="35" t="s">
        <v>413</v>
      </c>
      <c r="F1456" s="65"/>
      <c r="G1456" s="66"/>
      <c r="H1456" s="67"/>
      <c r="I1456" s="68">
        <v>7032.4579960000001</v>
      </c>
      <c r="J1456" s="68">
        <v>6946.4231043299978</v>
      </c>
      <c r="K1456" s="68">
        <f t="shared" si="22"/>
        <v>-86.034891670002253</v>
      </c>
      <c r="L1456" s="70"/>
    </row>
    <row r="1457" spans="2:12" ht="14.25" x14ac:dyDescent="0.2">
      <c r="B1457" s="33"/>
      <c r="C1457" s="32"/>
      <c r="D1457" s="41"/>
      <c r="E1457" s="41"/>
      <c r="F1457" s="52" t="s">
        <v>79</v>
      </c>
      <c r="G1457" s="57"/>
      <c r="H1457" s="56"/>
      <c r="I1457" s="34">
        <v>7032.4579960000001</v>
      </c>
      <c r="J1457" s="34">
        <v>6946.4231043299978</v>
      </c>
      <c r="K1457" s="34">
        <f t="shared" si="22"/>
        <v>-86.034891670002253</v>
      </c>
      <c r="L1457" s="70"/>
    </row>
    <row r="1458" spans="2:12" x14ac:dyDescent="0.2">
      <c r="B1458" s="33"/>
      <c r="C1458" s="32"/>
      <c r="D1458" s="41"/>
      <c r="E1458" s="41"/>
      <c r="F1458" s="50"/>
      <c r="G1458" s="54" t="s">
        <v>414</v>
      </c>
      <c r="H1458" s="55" t="s">
        <v>415</v>
      </c>
      <c r="I1458" s="51">
        <v>4951.0555480000003</v>
      </c>
      <c r="J1458" s="43">
        <v>4739.9117622899985</v>
      </c>
      <c r="K1458" s="43">
        <f t="shared" si="22"/>
        <v>-211.14378571000179</v>
      </c>
      <c r="L1458" s="70"/>
    </row>
    <row r="1459" spans="2:12" x14ac:dyDescent="0.2">
      <c r="B1459" s="33"/>
      <c r="C1459" s="32"/>
      <c r="D1459" s="41"/>
      <c r="E1459" s="41"/>
      <c r="F1459" s="50"/>
      <c r="G1459" s="54" t="s">
        <v>416</v>
      </c>
      <c r="H1459" s="55" t="s">
        <v>417</v>
      </c>
      <c r="I1459" s="51">
        <v>130.36975200000001</v>
      </c>
      <c r="J1459" s="43">
        <v>150.88963063</v>
      </c>
      <c r="K1459" s="43">
        <f t="shared" si="22"/>
        <v>20.519878629999994</v>
      </c>
      <c r="L1459" s="70"/>
    </row>
    <row r="1460" spans="2:12" x14ac:dyDescent="0.2">
      <c r="B1460" s="33"/>
      <c r="C1460" s="32"/>
      <c r="D1460" s="41"/>
      <c r="E1460" s="41"/>
      <c r="F1460" s="50"/>
      <c r="G1460" s="54" t="s">
        <v>418</v>
      </c>
      <c r="H1460" s="55" t="s">
        <v>419</v>
      </c>
      <c r="I1460" s="51">
        <v>627.18234600000005</v>
      </c>
      <c r="J1460" s="43">
        <v>619.05323679999992</v>
      </c>
      <c r="K1460" s="43">
        <f t="shared" si="22"/>
        <v>-8.1291092000001299</v>
      </c>
      <c r="L1460" s="70"/>
    </row>
    <row r="1461" spans="2:12" x14ac:dyDescent="0.2">
      <c r="B1461" s="33"/>
      <c r="C1461" s="32"/>
      <c r="D1461" s="41"/>
      <c r="E1461" s="41"/>
      <c r="F1461" s="50"/>
      <c r="G1461" s="54" t="s">
        <v>420</v>
      </c>
      <c r="H1461" s="55" t="s">
        <v>421</v>
      </c>
      <c r="I1461" s="51">
        <v>306.21617099999997</v>
      </c>
      <c r="J1461" s="43">
        <v>321.89121036000006</v>
      </c>
      <c r="K1461" s="43">
        <f t="shared" si="22"/>
        <v>15.675039360000085</v>
      </c>
      <c r="L1461" s="70"/>
    </row>
    <row r="1462" spans="2:12" x14ac:dyDescent="0.2">
      <c r="B1462" s="33"/>
      <c r="C1462" s="32"/>
      <c r="D1462" s="41"/>
      <c r="E1462" s="41"/>
      <c r="F1462" s="50"/>
      <c r="G1462" s="54" t="s">
        <v>422</v>
      </c>
      <c r="H1462" s="55" t="s">
        <v>423</v>
      </c>
      <c r="I1462" s="51">
        <v>174.99186700000001</v>
      </c>
      <c r="J1462" s="43">
        <v>317.6812515900001</v>
      </c>
      <c r="K1462" s="43">
        <f t="shared" si="22"/>
        <v>142.68938459000009</v>
      </c>
      <c r="L1462" s="70"/>
    </row>
    <row r="1463" spans="2:12" x14ac:dyDescent="0.2">
      <c r="B1463" s="33"/>
      <c r="C1463" s="32"/>
      <c r="D1463" s="41"/>
      <c r="E1463" s="41"/>
      <c r="F1463" s="50"/>
      <c r="G1463" s="54" t="s">
        <v>424</v>
      </c>
      <c r="H1463" s="55" t="s">
        <v>425</v>
      </c>
      <c r="I1463" s="51">
        <v>134.67438200000001</v>
      </c>
      <c r="J1463" s="43">
        <v>100.64070808</v>
      </c>
      <c r="K1463" s="43">
        <f t="shared" si="22"/>
        <v>-34.033673920000012</v>
      </c>
      <c r="L1463" s="70"/>
    </row>
    <row r="1464" spans="2:12" x14ac:dyDescent="0.2">
      <c r="B1464" s="33"/>
      <c r="C1464" s="32"/>
      <c r="D1464" s="41"/>
      <c r="E1464" s="41"/>
      <c r="F1464" s="50"/>
      <c r="G1464" s="54" t="s">
        <v>426</v>
      </c>
      <c r="H1464" s="55" t="s">
        <v>427</v>
      </c>
      <c r="I1464" s="51">
        <v>707.96793000000002</v>
      </c>
      <c r="J1464" s="43">
        <v>696.35530457999994</v>
      </c>
      <c r="K1464" s="43">
        <f t="shared" si="22"/>
        <v>-11.612625420000086</v>
      </c>
      <c r="L1464" s="70"/>
    </row>
    <row r="1465" spans="2:12" ht="14.25" x14ac:dyDescent="0.2">
      <c r="B1465" s="33"/>
      <c r="C1465" s="32"/>
      <c r="D1465" s="64">
        <v>48</v>
      </c>
      <c r="E1465" s="35" t="s">
        <v>428</v>
      </c>
      <c r="F1465" s="65"/>
      <c r="G1465" s="66"/>
      <c r="H1465" s="67"/>
      <c r="I1465" s="68">
        <v>9791.8942559999996</v>
      </c>
      <c r="J1465" s="68">
        <v>10542.428132829997</v>
      </c>
      <c r="K1465" s="68">
        <f t="shared" si="22"/>
        <v>750.5338768299971</v>
      </c>
      <c r="L1465" s="70"/>
    </row>
    <row r="1466" spans="2:12" ht="14.25" x14ac:dyDescent="0.2">
      <c r="B1466" s="33"/>
      <c r="C1466" s="32"/>
      <c r="D1466" s="41"/>
      <c r="E1466" s="41"/>
      <c r="F1466" s="52" t="s">
        <v>2</v>
      </c>
      <c r="G1466" s="57"/>
      <c r="H1466" s="56"/>
      <c r="I1466" s="34">
        <v>3269.3335999999999</v>
      </c>
      <c r="J1466" s="34">
        <v>3902.5778515299994</v>
      </c>
      <c r="K1466" s="34">
        <f t="shared" si="22"/>
        <v>633.24425152999947</v>
      </c>
      <c r="L1466" s="70"/>
    </row>
    <row r="1467" spans="2:12" x14ac:dyDescent="0.2">
      <c r="B1467" s="33"/>
      <c r="C1467" s="32"/>
      <c r="D1467" s="41"/>
      <c r="E1467" s="41"/>
      <c r="F1467" s="50"/>
      <c r="G1467" s="54">
        <v>100</v>
      </c>
      <c r="H1467" s="55" t="s">
        <v>2386</v>
      </c>
      <c r="I1467" s="51">
        <v>199.80228700000001</v>
      </c>
      <c r="J1467" s="43">
        <v>136.42584424</v>
      </c>
      <c r="K1467" s="43">
        <f t="shared" si="22"/>
        <v>-63.376442760000003</v>
      </c>
      <c r="L1467" s="70"/>
    </row>
    <row r="1468" spans="2:12" x14ac:dyDescent="0.2">
      <c r="B1468" s="33"/>
      <c r="C1468" s="32"/>
      <c r="D1468" s="41"/>
      <c r="E1468" s="41"/>
      <c r="F1468" s="50"/>
      <c r="G1468" s="54">
        <v>110</v>
      </c>
      <c r="H1468" s="55" t="s">
        <v>2387</v>
      </c>
      <c r="I1468" s="51">
        <v>12.533497000000001</v>
      </c>
      <c r="J1468" s="43">
        <v>20.048454830000001</v>
      </c>
      <c r="K1468" s="43">
        <f t="shared" si="22"/>
        <v>7.5149578300000002</v>
      </c>
      <c r="L1468" s="70"/>
    </row>
    <row r="1469" spans="2:12" x14ac:dyDescent="0.2">
      <c r="B1469" s="33"/>
      <c r="C1469" s="32"/>
      <c r="D1469" s="41"/>
      <c r="E1469" s="41"/>
      <c r="F1469" s="50"/>
      <c r="G1469" s="54">
        <v>120</v>
      </c>
      <c r="H1469" s="55" t="s">
        <v>2388</v>
      </c>
      <c r="I1469" s="51">
        <v>10.469913</v>
      </c>
      <c r="J1469" s="43">
        <v>22.763746680000001</v>
      </c>
      <c r="K1469" s="43">
        <f t="shared" si="22"/>
        <v>12.293833680000001</v>
      </c>
      <c r="L1469" s="70"/>
    </row>
    <row r="1470" spans="2:12" x14ac:dyDescent="0.2">
      <c r="B1470" s="33"/>
      <c r="C1470" s="32"/>
      <c r="D1470" s="41"/>
      <c r="E1470" s="41"/>
      <c r="F1470" s="50"/>
      <c r="G1470" s="54">
        <v>130</v>
      </c>
      <c r="H1470" s="55" t="s">
        <v>1566</v>
      </c>
      <c r="I1470" s="51">
        <v>57.208272000000001</v>
      </c>
      <c r="J1470" s="43">
        <v>71.386021510000006</v>
      </c>
      <c r="K1470" s="43">
        <f t="shared" si="22"/>
        <v>14.177749510000005</v>
      </c>
      <c r="L1470" s="70"/>
    </row>
    <row r="1471" spans="2:12" x14ac:dyDescent="0.2">
      <c r="B1471" s="33"/>
      <c r="C1471" s="32"/>
      <c r="D1471" s="41"/>
      <c r="E1471" s="41"/>
      <c r="F1471" s="50"/>
      <c r="G1471" s="54">
        <v>140</v>
      </c>
      <c r="H1471" s="55" t="s">
        <v>2389</v>
      </c>
      <c r="I1471" s="51">
        <v>8.1761920000000003</v>
      </c>
      <c r="J1471" s="43">
        <v>11.575101400000001</v>
      </c>
      <c r="K1471" s="43">
        <f t="shared" si="22"/>
        <v>3.3989094000000009</v>
      </c>
      <c r="L1471" s="70"/>
    </row>
    <row r="1472" spans="2:12" x14ac:dyDescent="0.2">
      <c r="B1472" s="33"/>
      <c r="C1472" s="32"/>
      <c r="D1472" s="41"/>
      <c r="E1472" s="41"/>
      <c r="F1472" s="50"/>
      <c r="G1472" s="54">
        <v>200</v>
      </c>
      <c r="H1472" s="55" t="s">
        <v>2390</v>
      </c>
      <c r="I1472" s="51">
        <v>79.280349999999999</v>
      </c>
      <c r="J1472" s="43">
        <v>82.837511259999985</v>
      </c>
      <c r="K1472" s="43">
        <f t="shared" si="22"/>
        <v>3.5571612599999867</v>
      </c>
      <c r="L1472" s="70"/>
    </row>
    <row r="1473" spans="2:12" x14ac:dyDescent="0.2">
      <c r="B1473" s="33"/>
      <c r="C1473" s="32"/>
      <c r="D1473" s="41"/>
      <c r="E1473" s="41"/>
      <c r="F1473" s="50"/>
      <c r="G1473" s="54">
        <v>210</v>
      </c>
      <c r="H1473" s="55" t="s">
        <v>2391</v>
      </c>
      <c r="I1473" s="51">
        <v>204.48013599999999</v>
      </c>
      <c r="J1473" s="43">
        <v>200.18882547999996</v>
      </c>
      <c r="K1473" s="43">
        <f t="shared" si="22"/>
        <v>-4.2913105200000246</v>
      </c>
      <c r="L1473" s="70"/>
    </row>
    <row r="1474" spans="2:12" x14ac:dyDescent="0.2">
      <c r="B1474" s="33"/>
      <c r="C1474" s="32"/>
      <c r="D1474" s="41"/>
      <c r="E1474" s="41"/>
      <c r="F1474" s="50"/>
      <c r="G1474" s="54">
        <v>220</v>
      </c>
      <c r="H1474" s="55" t="s">
        <v>2392</v>
      </c>
      <c r="I1474" s="51">
        <v>8.026332</v>
      </c>
      <c r="J1474" s="43">
        <v>24.906011170000006</v>
      </c>
      <c r="K1474" s="43">
        <f t="shared" ref="K1474:K1537" si="23">+J1474-I1474</f>
        <v>16.879679170000006</v>
      </c>
      <c r="L1474" s="70"/>
    </row>
    <row r="1475" spans="2:12" x14ac:dyDescent="0.2">
      <c r="B1475" s="33"/>
      <c r="C1475" s="32"/>
      <c r="D1475" s="41"/>
      <c r="E1475" s="41"/>
      <c r="F1475" s="50"/>
      <c r="G1475" s="54">
        <v>230</v>
      </c>
      <c r="H1475" s="55" t="s">
        <v>2393</v>
      </c>
      <c r="I1475" s="51">
        <v>84.341260000000005</v>
      </c>
      <c r="J1475" s="43">
        <v>36.886004030000002</v>
      </c>
      <c r="K1475" s="43">
        <f t="shared" si="23"/>
        <v>-47.455255970000003</v>
      </c>
      <c r="L1475" s="70"/>
    </row>
    <row r="1476" spans="2:12" x14ac:dyDescent="0.2">
      <c r="B1476" s="33"/>
      <c r="C1476" s="32"/>
      <c r="D1476" s="41"/>
      <c r="E1476" s="41"/>
      <c r="F1476" s="50"/>
      <c r="G1476" s="54">
        <v>300</v>
      </c>
      <c r="H1476" s="55" t="s">
        <v>2394</v>
      </c>
      <c r="I1476" s="51">
        <v>3.5360969999999998</v>
      </c>
      <c r="J1476" s="43">
        <v>9.4598678899999982</v>
      </c>
      <c r="K1476" s="43">
        <f t="shared" si="23"/>
        <v>5.9237708899999983</v>
      </c>
      <c r="L1476" s="70"/>
    </row>
    <row r="1477" spans="2:12" x14ac:dyDescent="0.2">
      <c r="B1477" s="33"/>
      <c r="C1477" s="32"/>
      <c r="D1477" s="41"/>
      <c r="E1477" s="41"/>
      <c r="F1477" s="50"/>
      <c r="G1477" s="54">
        <v>310</v>
      </c>
      <c r="H1477" s="55" t="s">
        <v>2395</v>
      </c>
      <c r="I1477" s="51">
        <v>46.419417000000003</v>
      </c>
      <c r="J1477" s="43">
        <v>394.72396219000001</v>
      </c>
      <c r="K1477" s="43">
        <f t="shared" si="23"/>
        <v>348.30454519</v>
      </c>
      <c r="L1477" s="70"/>
    </row>
    <row r="1478" spans="2:12" x14ac:dyDescent="0.2">
      <c r="B1478" s="33"/>
      <c r="C1478" s="32"/>
      <c r="D1478" s="41"/>
      <c r="E1478" s="41"/>
      <c r="F1478" s="50"/>
      <c r="G1478" s="54">
        <v>320</v>
      </c>
      <c r="H1478" s="55" t="s">
        <v>2396</v>
      </c>
      <c r="I1478" s="51">
        <v>186.96043399999999</v>
      </c>
      <c r="J1478" s="43">
        <v>183.07533606999999</v>
      </c>
      <c r="K1478" s="43">
        <f t="shared" si="23"/>
        <v>-3.8850979300000006</v>
      </c>
      <c r="L1478" s="70"/>
    </row>
    <row r="1479" spans="2:12" x14ac:dyDescent="0.2">
      <c r="B1479" s="33"/>
      <c r="C1479" s="32"/>
      <c r="D1479" s="41"/>
      <c r="E1479" s="41"/>
      <c r="F1479" s="50"/>
      <c r="G1479" s="54">
        <v>330</v>
      </c>
      <c r="H1479" s="55" t="s">
        <v>2397</v>
      </c>
      <c r="I1479" s="51">
        <v>95.896210999999994</v>
      </c>
      <c r="J1479" s="43">
        <v>88.364422540000007</v>
      </c>
      <c r="K1479" s="43">
        <f t="shared" si="23"/>
        <v>-7.5317884599999871</v>
      </c>
      <c r="L1479" s="70"/>
    </row>
    <row r="1480" spans="2:12" x14ac:dyDescent="0.2">
      <c r="B1480" s="33"/>
      <c r="C1480" s="32"/>
      <c r="D1480" s="41"/>
      <c r="E1480" s="41"/>
      <c r="F1480" s="50"/>
      <c r="G1480" s="54">
        <v>340</v>
      </c>
      <c r="H1480" s="55" t="s">
        <v>2398</v>
      </c>
      <c r="I1480" s="51">
        <v>94.655084000000002</v>
      </c>
      <c r="J1480" s="43">
        <v>133.26357101999997</v>
      </c>
      <c r="K1480" s="43">
        <f t="shared" si="23"/>
        <v>38.60848701999997</v>
      </c>
      <c r="L1480" s="70"/>
    </row>
    <row r="1481" spans="2:12" x14ac:dyDescent="0.2">
      <c r="B1481" s="33"/>
      <c r="C1481" s="32"/>
      <c r="D1481" s="41"/>
      <c r="E1481" s="41"/>
      <c r="F1481" s="50"/>
      <c r="G1481" s="54">
        <v>350</v>
      </c>
      <c r="H1481" s="55" t="s">
        <v>2399</v>
      </c>
      <c r="I1481" s="51">
        <v>51.277152000000001</v>
      </c>
      <c r="J1481" s="43">
        <v>95.318443160000029</v>
      </c>
      <c r="K1481" s="43">
        <f t="shared" si="23"/>
        <v>44.041291160000029</v>
      </c>
      <c r="L1481" s="70"/>
    </row>
    <row r="1482" spans="2:12" x14ac:dyDescent="0.2">
      <c r="B1482" s="33"/>
      <c r="C1482" s="32"/>
      <c r="D1482" s="41"/>
      <c r="E1482" s="41"/>
      <c r="F1482" s="50"/>
      <c r="G1482" s="54">
        <v>400</v>
      </c>
      <c r="H1482" s="55" t="s">
        <v>2400</v>
      </c>
      <c r="I1482" s="51">
        <v>7.1009469999999997</v>
      </c>
      <c r="J1482" s="43">
        <v>78.509174189999996</v>
      </c>
      <c r="K1482" s="43">
        <f t="shared" si="23"/>
        <v>71.408227189999991</v>
      </c>
      <c r="L1482" s="70"/>
    </row>
    <row r="1483" spans="2:12" x14ac:dyDescent="0.2">
      <c r="B1483" s="33"/>
      <c r="C1483" s="32"/>
      <c r="D1483" s="41"/>
      <c r="E1483" s="41"/>
      <c r="F1483" s="50"/>
      <c r="G1483" s="54">
        <v>410</v>
      </c>
      <c r="H1483" s="55" t="s">
        <v>2401</v>
      </c>
      <c r="I1483" s="51">
        <v>2030.0829450000001</v>
      </c>
      <c r="J1483" s="43">
        <v>2170.8177649799995</v>
      </c>
      <c r="K1483" s="43">
        <f t="shared" si="23"/>
        <v>140.73481997999943</v>
      </c>
      <c r="L1483" s="70"/>
    </row>
    <row r="1484" spans="2:12" x14ac:dyDescent="0.2">
      <c r="B1484" s="33"/>
      <c r="C1484" s="32"/>
      <c r="D1484" s="41"/>
      <c r="E1484" s="41"/>
      <c r="F1484" s="50"/>
      <c r="G1484" s="54">
        <v>420</v>
      </c>
      <c r="H1484" s="55" t="s">
        <v>2402</v>
      </c>
      <c r="I1484" s="51">
        <v>89.087074000000001</v>
      </c>
      <c r="J1484" s="43">
        <v>142.02778888999998</v>
      </c>
      <c r="K1484" s="43">
        <f t="shared" si="23"/>
        <v>52.940714889999981</v>
      </c>
      <c r="L1484" s="70"/>
    </row>
    <row r="1485" spans="2:12" ht="14.25" x14ac:dyDescent="0.2">
      <c r="B1485" s="33"/>
      <c r="C1485" s="32"/>
      <c r="D1485" s="41"/>
      <c r="E1485" s="41"/>
      <c r="F1485" s="52" t="s">
        <v>44</v>
      </c>
      <c r="G1485" s="57"/>
      <c r="H1485" s="56"/>
      <c r="I1485" s="34">
        <v>5936.9460440000003</v>
      </c>
      <c r="J1485" s="34">
        <v>6001.9793095099976</v>
      </c>
      <c r="K1485" s="34">
        <f t="shared" si="23"/>
        <v>65.033265509997364</v>
      </c>
      <c r="L1485" s="70"/>
    </row>
    <row r="1486" spans="2:12" x14ac:dyDescent="0.2">
      <c r="B1486" s="33"/>
      <c r="C1486" s="32"/>
      <c r="D1486" s="41"/>
      <c r="E1486" s="41"/>
      <c r="F1486" s="50"/>
      <c r="G1486" s="54" t="s">
        <v>47</v>
      </c>
      <c r="H1486" s="55" t="s">
        <v>429</v>
      </c>
      <c r="I1486" s="51">
        <v>3074.6419089999999</v>
      </c>
      <c r="J1486" s="43">
        <v>3215.1388346799981</v>
      </c>
      <c r="K1486" s="43">
        <f t="shared" si="23"/>
        <v>140.49692567999818</v>
      </c>
      <c r="L1486" s="70"/>
    </row>
    <row r="1487" spans="2:12" x14ac:dyDescent="0.2">
      <c r="B1487" s="33"/>
      <c r="C1487" s="32"/>
      <c r="D1487" s="41"/>
      <c r="E1487" s="41"/>
      <c r="F1487" s="50"/>
      <c r="G1487" s="54" t="s">
        <v>98</v>
      </c>
      <c r="H1487" s="55" t="s">
        <v>430</v>
      </c>
      <c r="I1487" s="51">
        <v>2719.7718989999998</v>
      </c>
      <c r="J1487" s="43">
        <v>2644.6533875700002</v>
      </c>
      <c r="K1487" s="43">
        <f t="shared" si="23"/>
        <v>-75.118511429999671</v>
      </c>
      <c r="L1487" s="70"/>
    </row>
    <row r="1488" spans="2:12" x14ac:dyDescent="0.2">
      <c r="B1488" s="33"/>
      <c r="C1488" s="32"/>
      <c r="D1488" s="41"/>
      <c r="E1488" s="41"/>
      <c r="F1488" s="50"/>
      <c r="G1488" s="54" t="s">
        <v>49</v>
      </c>
      <c r="H1488" s="55" t="s">
        <v>431</v>
      </c>
      <c r="I1488" s="51">
        <v>62.630754000000003</v>
      </c>
      <c r="J1488" s="43">
        <v>63.828081079999997</v>
      </c>
      <c r="K1488" s="43">
        <f t="shared" si="23"/>
        <v>1.1973270799999938</v>
      </c>
      <c r="L1488" s="70"/>
    </row>
    <row r="1489" spans="2:12" x14ac:dyDescent="0.2">
      <c r="B1489" s="33"/>
      <c r="C1489" s="32"/>
      <c r="D1489" s="41"/>
      <c r="E1489" s="41"/>
      <c r="F1489" s="50"/>
      <c r="G1489" s="54" t="s">
        <v>55</v>
      </c>
      <c r="H1489" s="55" t="s">
        <v>432</v>
      </c>
      <c r="I1489" s="51">
        <v>49.966524999999997</v>
      </c>
      <c r="J1489" s="43">
        <v>48.267943360000004</v>
      </c>
      <c r="K1489" s="43">
        <f t="shared" si="23"/>
        <v>-1.6985816399999933</v>
      </c>
      <c r="L1489" s="70"/>
    </row>
    <row r="1490" spans="2:12" x14ac:dyDescent="0.2">
      <c r="B1490" s="33"/>
      <c r="C1490" s="32"/>
      <c r="D1490" s="41"/>
      <c r="E1490" s="41"/>
      <c r="F1490" s="50"/>
      <c r="G1490" s="54" t="s">
        <v>90</v>
      </c>
      <c r="H1490" s="55" t="s">
        <v>433</v>
      </c>
      <c r="I1490" s="51">
        <v>29.934957000000001</v>
      </c>
      <c r="J1490" s="43">
        <v>30.091062819999998</v>
      </c>
      <c r="K1490" s="43">
        <f t="shared" si="23"/>
        <v>0.15610581999999695</v>
      </c>
      <c r="L1490" s="70"/>
    </row>
    <row r="1491" spans="2:12" ht="14.25" x14ac:dyDescent="0.2">
      <c r="B1491" s="33"/>
      <c r="C1491" s="32"/>
      <c r="D1491" s="41"/>
      <c r="E1491" s="41"/>
      <c r="F1491" s="52" t="s">
        <v>79</v>
      </c>
      <c r="G1491" s="57"/>
      <c r="H1491" s="56"/>
      <c r="I1491" s="34">
        <v>585.61461199999997</v>
      </c>
      <c r="J1491" s="34">
        <v>637.87097179000011</v>
      </c>
      <c r="K1491" s="34">
        <f t="shared" si="23"/>
        <v>52.256359790000147</v>
      </c>
      <c r="L1491" s="70"/>
    </row>
    <row r="1492" spans="2:12" x14ac:dyDescent="0.2">
      <c r="B1492" s="33"/>
      <c r="C1492" s="32"/>
      <c r="D1492" s="41"/>
      <c r="E1492" s="41"/>
      <c r="F1492" s="50"/>
      <c r="G1492" s="54" t="s">
        <v>434</v>
      </c>
      <c r="H1492" s="55" t="s">
        <v>435</v>
      </c>
      <c r="I1492" s="51">
        <v>23.428056999999999</v>
      </c>
      <c r="J1492" s="43">
        <v>30.597172059999995</v>
      </c>
      <c r="K1492" s="43">
        <f t="shared" si="23"/>
        <v>7.1691150599999958</v>
      </c>
      <c r="L1492" s="70"/>
    </row>
    <row r="1493" spans="2:12" ht="25.5" x14ac:dyDescent="0.2">
      <c r="B1493" s="33"/>
      <c r="C1493" s="32"/>
      <c r="D1493" s="41"/>
      <c r="E1493" s="41"/>
      <c r="F1493" s="50"/>
      <c r="G1493" s="54" t="s">
        <v>436</v>
      </c>
      <c r="H1493" s="55" t="s">
        <v>437</v>
      </c>
      <c r="I1493" s="51">
        <v>75.480692000000005</v>
      </c>
      <c r="J1493" s="43">
        <v>78.25066919999999</v>
      </c>
      <c r="K1493" s="43">
        <f t="shared" si="23"/>
        <v>2.7699771999999854</v>
      </c>
      <c r="L1493" s="70"/>
    </row>
    <row r="1494" spans="2:12" x14ac:dyDescent="0.2">
      <c r="B1494" s="33"/>
      <c r="C1494" s="32"/>
      <c r="D1494" s="41"/>
      <c r="E1494" s="41"/>
      <c r="F1494" s="50"/>
      <c r="G1494" s="54" t="s">
        <v>438</v>
      </c>
      <c r="H1494" s="55" t="s">
        <v>439</v>
      </c>
      <c r="I1494" s="51">
        <v>30.874696</v>
      </c>
      <c r="J1494" s="43">
        <v>36.871398880000001</v>
      </c>
      <c r="K1494" s="43">
        <f t="shared" si="23"/>
        <v>5.9967028800000008</v>
      </c>
      <c r="L1494" s="70"/>
    </row>
    <row r="1495" spans="2:12" x14ac:dyDescent="0.2">
      <c r="B1495" s="33"/>
      <c r="C1495" s="32"/>
      <c r="D1495" s="41"/>
      <c r="E1495" s="41"/>
      <c r="F1495" s="50"/>
      <c r="G1495" s="54" t="s">
        <v>440</v>
      </c>
      <c r="H1495" s="55" t="s">
        <v>441</v>
      </c>
      <c r="I1495" s="51">
        <v>35.067715999999997</v>
      </c>
      <c r="J1495" s="43">
        <v>35.067714000000002</v>
      </c>
      <c r="K1495" s="43">
        <f t="shared" si="23"/>
        <v>-1.9999999949504854E-6</v>
      </c>
      <c r="L1495" s="70"/>
    </row>
    <row r="1496" spans="2:12" x14ac:dyDescent="0.2">
      <c r="B1496" s="33"/>
      <c r="C1496" s="32"/>
      <c r="D1496" s="41"/>
      <c r="E1496" s="41"/>
      <c r="F1496" s="50"/>
      <c r="G1496" s="54" t="s">
        <v>442</v>
      </c>
      <c r="H1496" s="55" t="s">
        <v>443</v>
      </c>
      <c r="I1496" s="51">
        <v>31.942696000000002</v>
      </c>
      <c r="J1496" s="43">
        <v>33.555492999999998</v>
      </c>
      <c r="K1496" s="43">
        <f t="shared" si="23"/>
        <v>1.6127969999999969</v>
      </c>
      <c r="L1496" s="70"/>
    </row>
    <row r="1497" spans="2:12" x14ac:dyDescent="0.2">
      <c r="B1497" s="33"/>
      <c r="C1497" s="32"/>
      <c r="D1497" s="41"/>
      <c r="E1497" s="41"/>
      <c r="F1497" s="50"/>
      <c r="G1497" s="54" t="s">
        <v>444</v>
      </c>
      <c r="H1497" s="55" t="s">
        <v>445</v>
      </c>
      <c r="I1497" s="51">
        <v>60.055064000000002</v>
      </c>
      <c r="J1497" s="43">
        <v>60.247763160000005</v>
      </c>
      <c r="K1497" s="43">
        <f t="shared" si="23"/>
        <v>0.19269916000000364</v>
      </c>
      <c r="L1497" s="70"/>
    </row>
    <row r="1498" spans="2:12" x14ac:dyDescent="0.2">
      <c r="B1498" s="33"/>
      <c r="C1498" s="32"/>
      <c r="D1498" s="41"/>
      <c r="E1498" s="41"/>
      <c r="F1498" s="50"/>
      <c r="G1498" s="54" t="s">
        <v>446</v>
      </c>
      <c r="H1498" s="55" t="s">
        <v>447</v>
      </c>
      <c r="I1498" s="51">
        <v>184.08445399999999</v>
      </c>
      <c r="J1498" s="43">
        <v>194.85694027000002</v>
      </c>
      <c r="K1498" s="43">
        <f t="shared" si="23"/>
        <v>10.77248627000003</v>
      </c>
      <c r="L1498" s="70"/>
    </row>
    <row r="1499" spans="2:12" x14ac:dyDescent="0.2">
      <c r="B1499" s="33"/>
      <c r="C1499" s="32"/>
      <c r="D1499" s="41"/>
      <c r="E1499" s="41"/>
      <c r="F1499" s="50"/>
      <c r="G1499" s="54" t="s">
        <v>448</v>
      </c>
      <c r="H1499" s="55" t="s">
        <v>449</v>
      </c>
      <c r="I1499" s="51">
        <v>144.68123700000001</v>
      </c>
      <c r="J1499" s="43">
        <v>168.42382122000001</v>
      </c>
      <c r="K1499" s="43">
        <f t="shared" si="23"/>
        <v>23.742584219999998</v>
      </c>
      <c r="L1499" s="70"/>
    </row>
    <row r="1500" spans="2:12" ht="14.25" x14ac:dyDescent="0.2">
      <c r="B1500" s="33"/>
      <c r="C1500" s="36" t="s">
        <v>450</v>
      </c>
      <c r="D1500" s="36"/>
      <c r="E1500" s="36"/>
      <c r="F1500" s="53"/>
      <c r="G1500" s="59"/>
      <c r="H1500" s="60"/>
      <c r="I1500" s="37">
        <v>1199070.4621550001</v>
      </c>
      <c r="J1500" s="37">
        <v>1243375.7021242804</v>
      </c>
      <c r="K1500" s="37">
        <f t="shared" si="23"/>
        <v>44305.239969280316</v>
      </c>
      <c r="L1500" s="70"/>
    </row>
    <row r="1501" spans="2:12" ht="14.25" x14ac:dyDescent="0.2">
      <c r="B1501" s="33"/>
      <c r="C1501" s="32"/>
      <c r="D1501" s="64">
        <v>19</v>
      </c>
      <c r="E1501" s="35" t="s">
        <v>451</v>
      </c>
      <c r="F1501" s="65"/>
      <c r="G1501" s="66"/>
      <c r="H1501" s="67"/>
      <c r="I1501" s="68">
        <v>535161.75012099999</v>
      </c>
      <c r="J1501" s="68">
        <v>550037.57774609013</v>
      </c>
      <c r="K1501" s="68">
        <f t="shared" si="23"/>
        <v>14875.82762509014</v>
      </c>
      <c r="L1501" s="70"/>
    </row>
    <row r="1502" spans="2:12" ht="14.25" x14ac:dyDescent="0.2">
      <c r="B1502" s="33"/>
      <c r="C1502" s="32"/>
      <c r="D1502" s="41"/>
      <c r="E1502" s="41"/>
      <c r="F1502" s="52" t="s">
        <v>2</v>
      </c>
      <c r="G1502" s="57"/>
      <c r="H1502" s="56"/>
      <c r="I1502" s="34">
        <v>74053.833490999998</v>
      </c>
      <c r="J1502" s="34">
        <v>74315.77052943001</v>
      </c>
      <c r="K1502" s="34">
        <f t="shared" si="23"/>
        <v>261.93703843001276</v>
      </c>
      <c r="L1502" s="70"/>
    </row>
    <row r="1503" spans="2:12" x14ac:dyDescent="0.2">
      <c r="B1503" s="33"/>
      <c r="C1503" s="32"/>
      <c r="D1503" s="41"/>
      <c r="E1503" s="41"/>
      <c r="F1503" s="50"/>
      <c r="G1503" s="54">
        <v>411</v>
      </c>
      <c r="H1503" s="55" t="s">
        <v>1669</v>
      </c>
      <c r="I1503" s="51">
        <v>16766.745008999998</v>
      </c>
      <c r="J1503" s="43">
        <v>16876.91583374</v>
      </c>
      <c r="K1503" s="43">
        <f t="shared" si="23"/>
        <v>110.17082474000199</v>
      </c>
      <c r="L1503" s="70"/>
    </row>
    <row r="1504" spans="2:12" x14ac:dyDescent="0.2">
      <c r="B1504" s="33"/>
      <c r="C1504" s="32"/>
      <c r="D1504" s="41"/>
      <c r="E1504" s="41"/>
      <c r="F1504" s="50"/>
      <c r="G1504" s="54">
        <v>416</v>
      </c>
      <c r="H1504" s="55" t="s">
        <v>1672</v>
      </c>
      <c r="I1504" s="51">
        <v>57287.088481999999</v>
      </c>
      <c r="J1504" s="43">
        <v>57438.854695690003</v>
      </c>
      <c r="K1504" s="43">
        <f t="shared" si="23"/>
        <v>151.7662136900035</v>
      </c>
      <c r="L1504" s="70"/>
    </row>
    <row r="1505" spans="2:12" ht="14.25" x14ac:dyDescent="0.2">
      <c r="B1505" s="33"/>
      <c r="C1505" s="32"/>
      <c r="D1505" s="41"/>
      <c r="E1505" s="41"/>
      <c r="F1505" s="52" t="s">
        <v>79</v>
      </c>
      <c r="G1505" s="57"/>
      <c r="H1505" s="56"/>
      <c r="I1505" s="34">
        <v>461107.91662999999</v>
      </c>
      <c r="J1505" s="34">
        <v>475721.80721666006</v>
      </c>
      <c r="K1505" s="34">
        <f t="shared" si="23"/>
        <v>14613.890586660069</v>
      </c>
      <c r="L1505" s="70"/>
    </row>
    <row r="1506" spans="2:12" ht="25.5" x14ac:dyDescent="0.2">
      <c r="B1506" s="33"/>
      <c r="C1506" s="32"/>
      <c r="D1506" s="41"/>
      <c r="E1506" s="41"/>
      <c r="F1506" s="50"/>
      <c r="G1506" s="54" t="s">
        <v>452</v>
      </c>
      <c r="H1506" s="55" t="s">
        <v>453</v>
      </c>
      <c r="I1506" s="51">
        <v>180860.564771</v>
      </c>
      <c r="J1506" s="43">
        <v>186762.50117100001</v>
      </c>
      <c r="K1506" s="43">
        <f t="shared" si="23"/>
        <v>5901.936400000006</v>
      </c>
      <c r="L1506" s="70"/>
    </row>
    <row r="1507" spans="2:12" x14ac:dyDescent="0.2">
      <c r="B1507" s="33"/>
      <c r="C1507" s="32"/>
      <c r="D1507" s="41"/>
      <c r="E1507" s="41"/>
      <c r="F1507" s="50"/>
      <c r="G1507" s="54" t="s">
        <v>454</v>
      </c>
      <c r="H1507" s="55" t="s">
        <v>455</v>
      </c>
      <c r="I1507" s="51">
        <v>276104.19593799999</v>
      </c>
      <c r="J1507" s="43">
        <v>284216.15012466005</v>
      </c>
      <c r="K1507" s="43">
        <f t="shared" si="23"/>
        <v>8111.954186660063</v>
      </c>
      <c r="L1507" s="70"/>
    </row>
    <row r="1508" spans="2:12" x14ac:dyDescent="0.2">
      <c r="B1508" s="33"/>
      <c r="C1508" s="32"/>
      <c r="D1508" s="41"/>
      <c r="E1508" s="41"/>
      <c r="F1508" s="50"/>
      <c r="G1508" s="54" t="s">
        <v>456</v>
      </c>
      <c r="H1508" s="55" t="s">
        <v>457</v>
      </c>
      <c r="I1508" s="51">
        <v>4143.1559209999996</v>
      </c>
      <c r="J1508" s="43">
        <v>4743.1559209999996</v>
      </c>
      <c r="K1508" s="43">
        <f t="shared" si="23"/>
        <v>600</v>
      </c>
      <c r="L1508" s="70"/>
    </row>
    <row r="1509" spans="2:12" ht="14.25" x14ac:dyDescent="0.2">
      <c r="B1509" s="33"/>
      <c r="C1509" s="32"/>
      <c r="D1509" s="64">
        <v>23</v>
      </c>
      <c r="E1509" s="35" t="s">
        <v>458</v>
      </c>
      <c r="F1509" s="65"/>
      <c r="G1509" s="66"/>
      <c r="H1509" s="67"/>
      <c r="I1509" s="68">
        <v>123509.013028</v>
      </c>
      <c r="J1509" s="68">
        <v>141732.62562852996</v>
      </c>
      <c r="K1509" s="68">
        <f t="shared" si="23"/>
        <v>18223.612600529959</v>
      </c>
      <c r="L1509" s="70"/>
    </row>
    <row r="1510" spans="2:12" ht="14.25" x14ac:dyDescent="0.2">
      <c r="B1510" s="33"/>
      <c r="C1510" s="32"/>
      <c r="D1510" s="41"/>
      <c r="E1510" s="41"/>
      <c r="F1510" s="52" t="s">
        <v>2</v>
      </c>
      <c r="G1510" s="57"/>
      <c r="H1510" s="56"/>
      <c r="I1510" s="34">
        <v>123509.013028</v>
      </c>
      <c r="J1510" s="34">
        <v>141732.62562852996</v>
      </c>
      <c r="K1510" s="34">
        <f t="shared" si="23"/>
        <v>18223.612600529959</v>
      </c>
      <c r="L1510" s="70"/>
    </row>
    <row r="1511" spans="2:12" x14ac:dyDescent="0.2">
      <c r="B1511" s="33"/>
      <c r="C1511" s="32"/>
      <c r="D1511" s="41"/>
      <c r="E1511" s="41"/>
      <c r="F1511" s="50"/>
      <c r="G1511" s="54">
        <v>411</v>
      </c>
      <c r="H1511" s="55" t="s">
        <v>1669</v>
      </c>
      <c r="I1511" s="51">
        <v>123509.013028</v>
      </c>
      <c r="J1511" s="43">
        <v>141732.62562852996</v>
      </c>
      <c r="K1511" s="43">
        <f t="shared" si="23"/>
        <v>18223.612600529959</v>
      </c>
      <c r="L1511" s="70"/>
    </row>
    <row r="1512" spans="2:12" ht="30" customHeight="1" x14ac:dyDescent="0.2">
      <c r="B1512" s="33"/>
      <c r="C1512" s="32"/>
      <c r="D1512" s="64">
        <v>25</v>
      </c>
      <c r="E1512" s="78" t="s">
        <v>459</v>
      </c>
      <c r="F1512" s="79"/>
      <c r="G1512" s="79"/>
      <c r="H1512" s="79"/>
      <c r="I1512" s="68">
        <v>35220.194592</v>
      </c>
      <c r="J1512" s="68">
        <v>28057.491724780015</v>
      </c>
      <c r="K1512" s="68">
        <f t="shared" si="23"/>
        <v>-7162.7028672199849</v>
      </c>
      <c r="L1512" s="70"/>
    </row>
    <row r="1513" spans="2:12" ht="14.25" x14ac:dyDescent="0.2">
      <c r="B1513" s="33"/>
      <c r="C1513" s="32"/>
      <c r="D1513" s="41"/>
      <c r="E1513" s="41"/>
      <c r="F1513" s="52" t="s">
        <v>2</v>
      </c>
      <c r="G1513" s="57"/>
      <c r="H1513" s="56"/>
      <c r="I1513" s="34">
        <v>7281.2790349999996</v>
      </c>
      <c r="J1513" s="34">
        <v>0</v>
      </c>
      <c r="K1513" s="34">
        <f t="shared" si="23"/>
        <v>-7281.2790349999996</v>
      </c>
      <c r="L1513" s="70"/>
    </row>
    <row r="1514" spans="2:12" x14ac:dyDescent="0.2">
      <c r="B1514" s="33"/>
      <c r="C1514" s="32"/>
      <c r="D1514" s="41"/>
      <c r="E1514" s="41"/>
      <c r="F1514" s="50"/>
      <c r="G1514" s="54">
        <v>700</v>
      </c>
      <c r="H1514" s="55" t="s">
        <v>1468</v>
      </c>
      <c r="I1514" s="51">
        <v>7281.2790349999996</v>
      </c>
      <c r="J1514" s="43">
        <v>0</v>
      </c>
      <c r="K1514" s="43">
        <f t="shared" si="23"/>
        <v>-7281.2790349999996</v>
      </c>
      <c r="L1514" s="70"/>
    </row>
    <row r="1515" spans="2:12" ht="14.25" x14ac:dyDescent="0.2">
      <c r="B1515" s="33"/>
      <c r="C1515" s="32"/>
      <c r="D1515" s="41"/>
      <c r="E1515" s="41"/>
      <c r="F1515" s="52" t="s">
        <v>44</v>
      </c>
      <c r="G1515" s="57"/>
      <c r="H1515" s="56"/>
      <c r="I1515" s="34">
        <v>27938.915557</v>
      </c>
      <c r="J1515" s="34">
        <v>28057.491724780015</v>
      </c>
      <c r="K1515" s="34">
        <f t="shared" si="23"/>
        <v>118.57616778001466</v>
      </c>
      <c r="L1515" s="70"/>
    </row>
    <row r="1516" spans="2:12" x14ac:dyDescent="0.2">
      <c r="B1516" s="33"/>
      <c r="C1516" s="32"/>
      <c r="D1516" s="41"/>
      <c r="E1516" s="41"/>
      <c r="F1516" s="50"/>
      <c r="G1516" s="54" t="s">
        <v>87</v>
      </c>
      <c r="H1516" s="55" t="s">
        <v>460</v>
      </c>
      <c r="I1516" s="51">
        <v>27938.915557</v>
      </c>
      <c r="J1516" s="43">
        <v>28057.491724780015</v>
      </c>
      <c r="K1516" s="43">
        <f t="shared" si="23"/>
        <v>118.57616778001466</v>
      </c>
      <c r="L1516" s="70"/>
    </row>
    <row r="1517" spans="2:12" ht="14.25" x14ac:dyDescent="0.2">
      <c r="B1517" s="33"/>
      <c r="C1517" s="32"/>
      <c r="D1517" s="64">
        <v>33</v>
      </c>
      <c r="E1517" s="35" t="s">
        <v>461</v>
      </c>
      <c r="F1517" s="65"/>
      <c r="G1517" s="66"/>
      <c r="H1517" s="67"/>
      <c r="I1517" s="68">
        <v>505179.50441400002</v>
      </c>
      <c r="J1517" s="68">
        <v>523548.00702488003</v>
      </c>
      <c r="K1517" s="68">
        <f t="shared" si="23"/>
        <v>18368.502610880008</v>
      </c>
      <c r="L1517" s="70"/>
    </row>
    <row r="1518" spans="2:12" ht="14.25" x14ac:dyDescent="0.2">
      <c r="B1518" s="33"/>
      <c r="C1518" s="32"/>
      <c r="D1518" s="41"/>
      <c r="E1518" s="41"/>
      <c r="F1518" s="52" t="s">
        <v>2</v>
      </c>
      <c r="G1518" s="57"/>
      <c r="H1518" s="56"/>
      <c r="I1518" s="34">
        <v>505179.50441400002</v>
      </c>
      <c r="J1518" s="34">
        <v>523548.00702488003</v>
      </c>
      <c r="K1518" s="34">
        <f t="shared" si="23"/>
        <v>18368.502610880008</v>
      </c>
      <c r="L1518" s="70"/>
    </row>
    <row r="1519" spans="2:12" x14ac:dyDescent="0.2">
      <c r="B1519" s="33"/>
      <c r="C1519" s="32"/>
      <c r="D1519" s="41"/>
      <c r="E1519" s="41"/>
      <c r="F1519" s="50"/>
      <c r="G1519" s="54">
        <v>416</v>
      </c>
      <c r="H1519" s="55" t="s">
        <v>1672</v>
      </c>
      <c r="I1519" s="51">
        <v>505179.50441400002</v>
      </c>
      <c r="J1519" s="43">
        <v>523548.00702488003</v>
      </c>
      <c r="K1519" s="43">
        <f t="shared" si="23"/>
        <v>18368.502610880008</v>
      </c>
      <c r="L1519" s="70"/>
    </row>
    <row r="1520" spans="2:12" ht="14.25" x14ac:dyDescent="0.2">
      <c r="B1520" s="33"/>
      <c r="C1520" s="36" t="s">
        <v>462</v>
      </c>
      <c r="D1520" s="36"/>
      <c r="E1520" s="36"/>
      <c r="F1520" s="53"/>
      <c r="G1520" s="59"/>
      <c r="H1520" s="60"/>
      <c r="I1520" s="37">
        <v>684740.47287499998</v>
      </c>
      <c r="J1520" s="37">
        <v>695897.1381612398</v>
      </c>
      <c r="K1520" s="37">
        <f t="shared" si="23"/>
        <v>11156.665286239819</v>
      </c>
      <c r="L1520" s="70"/>
    </row>
    <row r="1521" spans="1:12" ht="14.25" x14ac:dyDescent="0.2">
      <c r="B1521" s="33"/>
      <c r="C1521" s="32"/>
      <c r="D1521" s="64">
        <v>50</v>
      </c>
      <c r="E1521" s="35" t="s">
        <v>455</v>
      </c>
      <c r="F1521" s="65"/>
      <c r="G1521" s="66"/>
      <c r="H1521" s="67"/>
      <c r="I1521" s="68">
        <v>457312.90288299997</v>
      </c>
      <c r="J1521" s="68">
        <v>468469.56816923979</v>
      </c>
      <c r="K1521" s="68">
        <f t="shared" si="23"/>
        <v>11156.665286239819</v>
      </c>
      <c r="L1521" s="70"/>
    </row>
    <row r="1522" spans="1:12" ht="14.25" x14ac:dyDescent="0.2">
      <c r="B1522" s="33"/>
      <c r="C1522" s="32"/>
      <c r="D1522" s="41"/>
      <c r="E1522" s="41"/>
      <c r="F1522" s="52" t="s">
        <v>462</v>
      </c>
      <c r="G1522" s="57"/>
      <c r="H1522" s="56"/>
      <c r="I1522" s="34">
        <v>457312.90288299997</v>
      </c>
      <c r="J1522" s="34">
        <v>468469.56816923979</v>
      </c>
      <c r="K1522" s="34">
        <f t="shared" si="23"/>
        <v>11156.665286239819</v>
      </c>
      <c r="L1522" s="70"/>
    </row>
    <row r="1523" spans="1:12" x14ac:dyDescent="0.2">
      <c r="B1523" s="33"/>
      <c r="C1523" s="32"/>
      <c r="D1523" s="41"/>
      <c r="E1523" s="41"/>
      <c r="F1523" s="50"/>
      <c r="G1523" s="54" t="s">
        <v>454</v>
      </c>
      <c r="H1523" s="55" t="s">
        <v>455</v>
      </c>
      <c r="I1523" s="51">
        <v>457312.90288299997</v>
      </c>
      <c r="J1523" s="43">
        <v>468469.56816923979</v>
      </c>
      <c r="K1523" s="43">
        <f t="shared" si="23"/>
        <v>11156.665286239819</v>
      </c>
      <c r="L1523" s="70"/>
    </row>
    <row r="1524" spans="1:12" ht="14.25" x14ac:dyDescent="0.2">
      <c r="B1524" s="33"/>
      <c r="C1524" s="32"/>
      <c r="D1524" s="64">
        <v>51</v>
      </c>
      <c r="E1524" s="35" t="s">
        <v>453</v>
      </c>
      <c r="F1524" s="65"/>
      <c r="G1524" s="66"/>
      <c r="H1524" s="67"/>
      <c r="I1524" s="68">
        <v>227427.569992</v>
      </c>
      <c r="J1524" s="68">
        <v>227427.569992</v>
      </c>
      <c r="K1524" s="68">
        <f t="shared" si="23"/>
        <v>0</v>
      </c>
      <c r="L1524" s="70"/>
    </row>
    <row r="1525" spans="1:12" ht="14.25" x14ac:dyDescent="0.2">
      <c r="B1525" s="33"/>
      <c r="C1525" s="32"/>
      <c r="D1525" s="41"/>
      <c r="E1525" s="41"/>
      <c r="F1525" s="52" t="s">
        <v>462</v>
      </c>
      <c r="G1525" s="57"/>
      <c r="H1525" s="56"/>
      <c r="I1525" s="34">
        <v>227427.569992</v>
      </c>
      <c r="J1525" s="34">
        <v>227427.569992</v>
      </c>
      <c r="K1525" s="34">
        <f t="shared" si="23"/>
        <v>0</v>
      </c>
      <c r="L1525" s="70"/>
    </row>
    <row r="1526" spans="1:12" x14ac:dyDescent="0.2">
      <c r="B1526" s="33"/>
      <c r="C1526" s="32"/>
      <c r="D1526" s="41"/>
      <c r="E1526" s="41"/>
      <c r="F1526" s="50"/>
      <c r="G1526" s="54" t="s">
        <v>452</v>
      </c>
      <c r="H1526" s="72" t="s">
        <v>453</v>
      </c>
      <c r="I1526" s="51">
        <v>227427.569992</v>
      </c>
      <c r="J1526" s="43">
        <v>227427.569992</v>
      </c>
      <c r="K1526" s="43">
        <f t="shared" si="23"/>
        <v>0</v>
      </c>
      <c r="L1526" s="70"/>
    </row>
    <row r="1527" spans="1:12" ht="14.25" x14ac:dyDescent="0.2">
      <c r="B1527" s="33"/>
      <c r="C1527" s="36" t="s">
        <v>463</v>
      </c>
      <c r="D1527" s="36"/>
      <c r="E1527" s="36"/>
      <c r="F1527" s="53"/>
      <c r="G1527" s="59"/>
      <c r="H1527" s="60"/>
      <c r="I1527" s="37">
        <v>567943.96204500005</v>
      </c>
      <c r="J1527" s="37">
        <v>560198.55156199995</v>
      </c>
      <c r="K1527" s="37">
        <f t="shared" si="23"/>
        <v>-7745.4104830001015</v>
      </c>
      <c r="L1527" s="70"/>
    </row>
    <row r="1528" spans="1:12" ht="14.25" x14ac:dyDescent="0.2">
      <c r="B1528" s="33"/>
      <c r="C1528" s="32"/>
      <c r="D1528" s="64">
        <v>52</v>
      </c>
      <c r="E1528" s="35" t="s">
        <v>464</v>
      </c>
      <c r="F1528" s="65"/>
      <c r="G1528" s="66"/>
      <c r="H1528" s="67"/>
      <c r="I1528" s="68">
        <v>299049.22533500002</v>
      </c>
      <c r="J1528" s="68">
        <v>291303.81485199998</v>
      </c>
      <c r="K1528" s="68">
        <f t="shared" si="23"/>
        <v>-7745.4104830000433</v>
      </c>
      <c r="L1528" s="70"/>
    </row>
    <row r="1529" spans="1:12" ht="14.25" x14ac:dyDescent="0.2">
      <c r="B1529" s="33"/>
      <c r="C1529" s="32"/>
      <c r="D1529" s="41"/>
      <c r="E1529" s="41"/>
      <c r="F1529" s="52" t="s">
        <v>463</v>
      </c>
      <c r="G1529" s="57"/>
      <c r="H1529" s="56"/>
      <c r="I1529" s="34">
        <v>299049.22533500002</v>
      </c>
      <c r="J1529" s="34">
        <v>291303.81485199998</v>
      </c>
      <c r="K1529" s="34">
        <f t="shared" si="23"/>
        <v>-7745.4104830000433</v>
      </c>
      <c r="L1529" s="70"/>
    </row>
    <row r="1530" spans="1:12" x14ac:dyDescent="0.2">
      <c r="B1530" s="33"/>
      <c r="C1530" s="32"/>
      <c r="D1530" s="41"/>
      <c r="E1530" s="41"/>
      <c r="F1530" s="50"/>
      <c r="G1530" s="54" t="s">
        <v>465</v>
      </c>
      <c r="H1530" s="55" t="s">
        <v>466</v>
      </c>
      <c r="I1530" s="51">
        <v>299049.22533500002</v>
      </c>
      <c r="J1530" s="43">
        <v>291303.81485199998</v>
      </c>
      <c r="K1530" s="43">
        <f t="shared" si="23"/>
        <v>-7745.4104830000433</v>
      </c>
      <c r="L1530" s="70"/>
    </row>
    <row r="1531" spans="1:12" ht="14.25" x14ac:dyDescent="0.2">
      <c r="B1531" s="33"/>
      <c r="C1531" s="32"/>
      <c r="D1531" s="64">
        <v>53</v>
      </c>
      <c r="E1531" s="35" t="s">
        <v>467</v>
      </c>
      <c r="F1531" s="65"/>
      <c r="G1531" s="66"/>
      <c r="H1531" s="67"/>
      <c r="I1531" s="68">
        <v>268894.73671000003</v>
      </c>
      <c r="J1531" s="68">
        <v>268894.73671000003</v>
      </c>
      <c r="K1531" s="68">
        <f t="shared" si="23"/>
        <v>0</v>
      </c>
      <c r="L1531" s="70"/>
    </row>
    <row r="1532" spans="1:12" ht="14.25" x14ac:dyDescent="0.2">
      <c r="B1532" s="33"/>
      <c r="C1532" s="32"/>
      <c r="D1532" s="41"/>
      <c r="E1532" s="41"/>
      <c r="F1532" s="52" t="s">
        <v>463</v>
      </c>
      <c r="G1532" s="57"/>
      <c r="H1532" s="56"/>
      <c r="I1532" s="34">
        <v>268894.73671000003</v>
      </c>
      <c r="J1532" s="34">
        <v>268894.73671000003</v>
      </c>
      <c r="K1532" s="34">
        <f t="shared" si="23"/>
        <v>0</v>
      </c>
      <c r="L1532" s="70"/>
    </row>
    <row r="1533" spans="1:12" x14ac:dyDescent="0.2">
      <c r="B1533" s="33"/>
      <c r="C1533" s="32"/>
      <c r="D1533" s="41"/>
      <c r="E1533" s="41"/>
      <c r="F1533" s="50"/>
      <c r="G1533" s="54" t="s">
        <v>468</v>
      </c>
      <c r="H1533" s="55" t="s">
        <v>469</v>
      </c>
      <c r="I1533" s="51">
        <v>268894.73671000003</v>
      </c>
      <c r="J1533" s="43">
        <v>268894.73671000003</v>
      </c>
      <c r="K1533" s="43">
        <f t="shared" si="23"/>
        <v>0</v>
      </c>
      <c r="L1533" s="70"/>
    </row>
    <row r="1534" spans="1:12" s="1" customFormat="1" ht="15" customHeight="1" x14ac:dyDescent="0.2">
      <c r="A1534" s="9"/>
      <c r="B1534" s="16" t="s">
        <v>1337</v>
      </c>
      <c r="C1534" s="16"/>
      <c r="D1534" s="16"/>
      <c r="E1534" s="16"/>
      <c r="F1534" s="16"/>
      <c r="G1534" s="16"/>
      <c r="H1534" s="16"/>
      <c r="I1534" s="31">
        <v>1069562.654384</v>
      </c>
      <c r="J1534" s="31">
        <v>1108622.0427000001</v>
      </c>
      <c r="K1534" s="31">
        <f t="shared" si="23"/>
        <v>39059.388316000113</v>
      </c>
      <c r="L1534" s="70"/>
    </row>
    <row r="1535" spans="1:12" ht="14.25" x14ac:dyDescent="0.2">
      <c r="B1535" s="33"/>
      <c r="C1535" s="36" t="s">
        <v>470</v>
      </c>
      <c r="D1535" s="36"/>
      <c r="E1535" s="36"/>
      <c r="F1535" s="53"/>
      <c r="G1535" s="59"/>
      <c r="H1535" s="60"/>
      <c r="I1535" s="37">
        <v>961526.57699500001</v>
      </c>
      <c r="J1535" s="37">
        <v>1000585.965311</v>
      </c>
      <c r="K1535" s="37">
        <f t="shared" si="23"/>
        <v>39059.388315999997</v>
      </c>
      <c r="L1535" s="70"/>
    </row>
    <row r="1536" spans="1:12" ht="14.25" x14ac:dyDescent="0.2">
      <c r="B1536" s="33"/>
      <c r="C1536" s="32"/>
      <c r="D1536" s="64">
        <v>24</v>
      </c>
      <c r="E1536" s="35" t="s">
        <v>471</v>
      </c>
      <c r="F1536" s="65"/>
      <c r="G1536" s="66"/>
      <c r="H1536" s="67"/>
      <c r="I1536" s="68">
        <v>289644.64966200001</v>
      </c>
      <c r="J1536" s="68">
        <v>289644.64966200001</v>
      </c>
      <c r="K1536" s="68">
        <f t="shared" si="23"/>
        <v>0</v>
      </c>
      <c r="L1536" s="70"/>
    </row>
    <row r="1537" spans="2:12" ht="14.25" x14ac:dyDescent="0.2">
      <c r="B1537" s="33"/>
      <c r="C1537" s="32"/>
      <c r="D1537" s="41"/>
      <c r="E1537" s="41"/>
      <c r="F1537" s="52" t="s">
        <v>2</v>
      </c>
      <c r="G1537" s="57"/>
      <c r="H1537" s="56"/>
      <c r="I1537" s="34">
        <v>289644.64966200001</v>
      </c>
      <c r="J1537" s="34">
        <v>289644.64966200001</v>
      </c>
      <c r="K1537" s="34">
        <f t="shared" si="23"/>
        <v>0</v>
      </c>
      <c r="L1537" s="70"/>
    </row>
    <row r="1538" spans="2:12" x14ac:dyDescent="0.2">
      <c r="B1538" s="33"/>
      <c r="C1538" s="32"/>
      <c r="D1538" s="41"/>
      <c r="E1538" s="41"/>
      <c r="F1538" s="50"/>
      <c r="G1538" s="54">
        <v>210</v>
      </c>
      <c r="H1538" s="55" t="s">
        <v>1655</v>
      </c>
      <c r="I1538" s="51">
        <v>289644.64966200001</v>
      </c>
      <c r="J1538" s="43">
        <v>289644.64966200001</v>
      </c>
      <c r="K1538" s="43">
        <f t="shared" ref="K1538:K1554" si="24">+J1538-I1538</f>
        <v>0</v>
      </c>
      <c r="L1538" s="70"/>
    </row>
    <row r="1539" spans="2:12" ht="14.25" x14ac:dyDescent="0.2">
      <c r="B1539" s="33"/>
      <c r="C1539" s="32"/>
      <c r="D1539" s="64">
        <v>28</v>
      </c>
      <c r="E1539" s="35" t="s">
        <v>472</v>
      </c>
      <c r="F1539" s="65"/>
      <c r="G1539" s="66"/>
      <c r="H1539" s="67"/>
      <c r="I1539" s="68">
        <v>616622.32733300002</v>
      </c>
      <c r="J1539" s="68">
        <v>655681.71564900002</v>
      </c>
      <c r="K1539" s="68">
        <f t="shared" si="24"/>
        <v>39059.388315999997</v>
      </c>
      <c r="L1539" s="70"/>
    </row>
    <row r="1540" spans="2:12" ht="14.25" x14ac:dyDescent="0.2">
      <c r="B1540" s="33"/>
      <c r="C1540" s="32"/>
      <c r="D1540" s="41"/>
      <c r="E1540" s="41"/>
      <c r="F1540" s="52" t="s">
        <v>2</v>
      </c>
      <c r="G1540" s="57"/>
      <c r="H1540" s="56"/>
      <c r="I1540" s="34">
        <v>616622.32733300002</v>
      </c>
      <c r="J1540" s="34">
        <v>655681.71564900002</v>
      </c>
      <c r="K1540" s="34">
        <f t="shared" si="24"/>
        <v>39059.388315999997</v>
      </c>
      <c r="L1540" s="70"/>
    </row>
    <row r="1541" spans="2:12" x14ac:dyDescent="0.2">
      <c r="B1541" s="33"/>
      <c r="C1541" s="32"/>
      <c r="D1541" s="41"/>
      <c r="E1541" s="41"/>
      <c r="F1541" s="50"/>
      <c r="G1541" s="54">
        <v>114</v>
      </c>
      <c r="H1541" s="55" t="s">
        <v>1665</v>
      </c>
      <c r="I1541" s="51">
        <v>616622.32733300002</v>
      </c>
      <c r="J1541" s="43">
        <v>655681.71564900002</v>
      </c>
      <c r="K1541" s="43">
        <f t="shared" si="24"/>
        <v>39059.388315999997</v>
      </c>
      <c r="L1541" s="70"/>
    </row>
    <row r="1542" spans="2:12" ht="14.25" x14ac:dyDescent="0.2">
      <c r="B1542" s="33"/>
      <c r="C1542" s="32"/>
      <c r="D1542" s="64">
        <v>30</v>
      </c>
      <c r="E1542" s="35" t="s">
        <v>473</v>
      </c>
      <c r="F1542" s="65"/>
      <c r="G1542" s="66"/>
      <c r="H1542" s="67"/>
      <c r="I1542" s="68">
        <v>17091.099999999999</v>
      </c>
      <c r="J1542" s="68">
        <v>17091.099999999999</v>
      </c>
      <c r="K1542" s="68">
        <f t="shared" si="24"/>
        <v>0</v>
      </c>
      <c r="L1542" s="70"/>
    </row>
    <row r="1543" spans="2:12" ht="14.25" x14ac:dyDescent="0.2">
      <c r="B1543" s="33"/>
      <c r="C1543" s="32"/>
      <c r="D1543" s="41"/>
      <c r="E1543" s="41"/>
      <c r="F1543" s="52" t="s">
        <v>2</v>
      </c>
      <c r="G1543" s="57"/>
      <c r="H1543" s="56"/>
      <c r="I1543" s="34">
        <v>17091.099999999999</v>
      </c>
      <c r="J1543" s="34">
        <v>17091.099999999999</v>
      </c>
      <c r="K1543" s="34">
        <f t="shared" si="24"/>
        <v>0</v>
      </c>
      <c r="L1543" s="70"/>
    </row>
    <row r="1544" spans="2:12" x14ac:dyDescent="0.2">
      <c r="B1544" s="33"/>
      <c r="C1544" s="32"/>
      <c r="D1544" s="41"/>
      <c r="E1544" s="41"/>
      <c r="F1544" s="50"/>
      <c r="G1544" s="54">
        <v>411</v>
      </c>
      <c r="H1544" s="55" t="s">
        <v>1669</v>
      </c>
      <c r="I1544" s="51">
        <v>17091.099999999999</v>
      </c>
      <c r="J1544" s="43">
        <v>17091.099999999999</v>
      </c>
      <c r="K1544" s="43">
        <f t="shared" si="24"/>
        <v>0</v>
      </c>
      <c r="L1544" s="70"/>
    </row>
    <row r="1545" spans="2:12" ht="30" customHeight="1" x14ac:dyDescent="0.2">
      <c r="B1545" s="33"/>
      <c r="C1545" s="32"/>
      <c r="D1545" s="64">
        <v>34</v>
      </c>
      <c r="E1545" s="78" t="s">
        <v>474</v>
      </c>
      <c r="F1545" s="79"/>
      <c r="G1545" s="79"/>
      <c r="H1545" s="79"/>
      <c r="I1545" s="68">
        <v>38168.5</v>
      </c>
      <c r="J1545" s="68">
        <v>38168.5</v>
      </c>
      <c r="K1545" s="68">
        <f t="shared" si="24"/>
        <v>0</v>
      </c>
      <c r="L1545" s="70"/>
    </row>
    <row r="1546" spans="2:12" ht="14.25" x14ac:dyDescent="0.2">
      <c r="B1546" s="33"/>
      <c r="C1546" s="32"/>
      <c r="D1546" s="41"/>
      <c r="E1546" s="41"/>
      <c r="F1546" s="52" t="s">
        <v>2</v>
      </c>
      <c r="G1546" s="57"/>
      <c r="H1546" s="56"/>
      <c r="I1546" s="34">
        <v>38168.5</v>
      </c>
      <c r="J1546" s="34">
        <v>38168.5</v>
      </c>
      <c r="K1546" s="34">
        <f t="shared" si="24"/>
        <v>0</v>
      </c>
      <c r="L1546" s="70"/>
    </row>
    <row r="1547" spans="2:12" x14ac:dyDescent="0.2">
      <c r="B1547" s="33"/>
      <c r="C1547" s="32"/>
      <c r="D1547" s="41"/>
      <c r="E1547" s="41"/>
      <c r="F1547" s="50"/>
      <c r="G1547" s="54">
        <v>210</v>
      </c>
      <c r="H1547" s="55" t="s">
        <v>1655</v>
      </c>
      <c r="I1547" s="51">
        <v>38168.5</v>
      </c>
      <c r="J1547" s="43">
        <v>38168.5</v>
      </c>
      <c r="K1547" s="43">
        <f t="shared" si="24"/>
        <v>0</v>
      </c>
      <c r="L1547" s="70"/>
    </row>
    <row r="1548" spans="2:12" ht="14.25" x14ac:dyDescent="0.2">
      <c r="B1548" s="33"/>
      <c r="C1548" s="36" t="s">
        <v>463</v>
      </c>
      <c r="D1548" s="36"/>
      <c r="E1548" s="36"/>
      <c r="F1548" s="53"/>
      <c r="G1548" s="59"/>
      <c r="H1548" s="60"/>
      <c r="I1548" s="37">
        <v>108036.077389</v>
      </c>
      <c r="J1548" s="37">
        <v>108036.077389</v>
      </c>
      <c r="K1548" s="37">
        <f t="shared" si="24"/>
        <v>0</v>
      </c>
      <c r="L1548" s="70"/>
    </row>
    <row r="1549" spans="2:12" ht="14.25" x14ac:dyDescent="0.2">
      <c r="B1549" s="33"/>
      <c r="C1549" s="32"/>
      <c r="D1549" s="64">
        <v>52</v>
      </c>
      <c r="E1549" s="35" t="s">
        <v>464</v>
      </c>
      <c r="F1549" s="65"/>
      <c r="G1549" s="66"/>
      <c r="H1549" s="67"/>
      <c r="I1549" s="68">
        <v>92799.054996000006</v>
      </c>
      <c r="J1549" s="68">
        <v>92799.054996000006</v>
      </c>
      <c r="K1549" s="68">
        <f t="shared" si="24"/>
        <v>0</v>
      </c>
      <c r="L1549" s="70"/>
    </row>
    <row r="1550" spans="2:12" ht="14.25" x14ac:dyDescent="0.2">
      <c r="B1550" s="33"/>
      <c r="C1550" s="32"/>
      <c r="D1550" s="41"/>
      <c r="E1550" s="41"/>
      <c r="F1550" s="52" t="s">
        <v>463</v>
      </c>
      <c r="G1550" s="57"/>
      <c r="H1550" s="56"/>
      <c r="I1550" s="34">
        <v>92799.054996000006</v>
      </c>
      <c r="J1550" s="34">
        <v>92799.054996000006</v>
      </c>
      <c r="K1550" s="34">
        <f t="shared" si="24"/>
        <v>0</v>
      </c>
      <c r="L1550" s="70"/>
    </row>
    <row r="1551" spans="2:12" x14ac:dyDescent="0.2">
      <c r="B1551" s="33"/>
      <c r="C1551" s="32"/>
      <c r="D1551" s="41"/>
      <c r="E1551" s="41"/>
      <c r="F1551" s="50"/>
      <c r="G1551" s="54" t="s">
        <v>465</v>
      </c>
      <c r="H1551" s="55" t="s">
        <v>466</v>
      </c>
      <c r="I1551" s="51">
        <v>92799.054996000006</v>
      </c>
      <c r="J1551" s="43">
        <v>92799.054996000006</v>
      </c>
      <c r="K1551" s="43">
        <f t="shared" si="24"/>
        <v>0</v>
      </c>
      <c r="L1551" s="70"/>
    </row>
    <row r="1552" spans="2:12" ht="14.25" x14ac:dyDescent="0.2">
      <c r="B1552" s="33"/>
      <c r="C1552" s="32"/>
      <c r="D1552" s="64">
        <v>53</v>
      </c>
      <c r="E1552" s="35" t="s">
        <v>467</v>
      </c>
      <c r="F1552" s="65"/>
      <c r="G1552" s="66"/>
      <c r="H1552" s="67"/>
      <c r="I1552" s="68">
        <v>15237.022392999999</v>
      </c>
      <c r="J1552" s="68">
        <v>15237.022392999999</v>
      </c>
      <c r="K1552" s="68">
        <f t="shared" si="24"/>
        <v>0</v>
      </c>
      <c r="L1552" s="70"/>
    </row>
    <row r="1553" spans="1:12" ht="14.25" x14ac:dyDescent="0.2">
      <c r="B1553" s="33"/>
      <c r="C1553" s="32"/>
      <c r="D1553" s="41"/>
      <c r="E1553" s="41"/>
      <c r="F1553" s="52" t="s">
        <v>463</v>
      </c>
      <c r="G1553" s="57"/>
      <c r="H1553" s="56"/>
      <c r="I1553" s="34">
        <v>15237.022392999999</v>
      </c>
      <c r="J1553" s="34">
        <v>15237.022392999999</v>
      </c>
      <c r="K1553" s="34">
        <f t="shared" si="24"/>
        <v>0</v>
      </c>
      <c r="L1553" s="70"/>
    </row>
    <row r="1554" spans="1:12" x14ac:dyDescent="0.2">
      <c r="B1554" s="33"/>
      <c r="C1554" s="32"/>
      <c r="D1554" s="41"/>
      <c r="E1554" s="41"/>
      <c r="F1554" s="50"/>
      <c r="G1554" s="54" t="s">
        <v>468</v>
      </c>
      <c r="H1554" s="55" t="s">
        <v>469</v>
      </c>
      <c r="I1554" s="51">
        <v>15237.022392999999</v>
      </c>
      <c r="J1554" s="43">
        <v>15237.022392999999</v>
      </c>
      <c r="K1554" s="43">
        <f t="shared" si="24"/>
        <v>0</v>
      </c>
      <c r="L1554" s="70"/>
    </row>
    <row r="1555" spans="1:12" ht="13.5" x14ac:dyDescent="0.2">
      <c r="B1555" s="16" t="s">
        <v>11</v>
      </c>
      <c r="C1555" s="16"/>
      <c r="D1555" s="16"/>
      <c r="E1555" s="16"/>
      <c r="F1555" s="16"/>
      <c r="G1555" s="16"/>
      <c r="H1555" s="16"/>
      <c r="I1555" s="17">
        <v>528652.78379300004</v>
      </c>
      <c r="J1555" s="17">
        <v>540560.01846229006</v>
      </c>
      <c r="K1555" s="17">
        <f>+J1555-I1555</f>
        <v>11907.234669290017</v>
      </c>
      <c r="L1555" s="70"/>
    </row>
    <row r="1556" spans="1:12" ht="13.5" x14ac:dyDescent="0.2">
      <c r="B1556" s="20"/>
      <c r="C1556" s="20"/>
      <c r="D1556" s="20"/>
      <c r="E1556" s="20"/>
      <c r="F1556" s="21" t="s">
        <v>12</v>
      </c>
      <c r="G1556" s="21"/>
      <c r="H1556" s="21"/>
      <c r="I1556" s="22">
        <v>35194.204899999997</v>
      </c>
      <c r="J1556" s="22">
        <v>33087.548982630025</v>
      </c>
      <c r="K1556" s="29">
        <f>+J1556-I1556</f>
        <v>-2106.6559173699716</v>
      </c>
      <c r="L1556" s="70"/>
    </row>
    <row r="1557" spans="1:12" ht="13.5" x14ac:dyDescent="0.2">
      <c r="B1557" s="20"/>
      <c r="C1557" s="20"/>
      <c r="D1557" s="20"/>
      <c r="E1557" s="20"/>
      <c r="F1557" s="21" t="s">
        <v>13</v>
      </c>
      <c r="G1557" s="21"/>
      <c r="H1557" s="21"/>
      <c r="I1557" s="22">
        <v>493458.57889300003</v>
      </c>
      <c r="J1557" s="22">
        <v>507472.46947966004</v>
      </c>
      <c r="K1557" s="29">
        <f>+J1557-I1557</f>
        <v>14013.890586660011</v>
      </c>
      <c r="L1557" s="70"/>
    </row>
    <row r="1558" spans="1:12" ht="7.5" customHeight="1" thickBot="1" x14ac:dyDescent="0.25">
      <c r="A1558" s="5"/>
      <c r="B1558" s="2"/>
      <c r="C1558" s="2"/>
      <c r="D1558" s="2"/>
      <c r="E1558" s="2"/>
      <c r="F1558" s="3"/>
      <c r="G1558" s="3"/>
      <c r="H1558" s="3"/>
      <c r="I1558" s="3"/>
      <c r="J1558" s="3"/>
      <c r="K1558" s="4"/>
    </row>
    <row r="1559" spans="1:12" x14ac:dyDescent="0.2">
      <c r="A1559" s="5"/>
      <c r="B1559" s="1" t="s">
        <v>14</v>
      </c>
    </row>
    <row r="1560" spans="1:12" x14ac:dyDescent="0.2">
      <c r="A1560" s="5"/>
      <c r="B1560" s="1" t="s">
        <v>15</v>
      </c>
    </row>
    <row r="1561" spans="1:12" x14ac:dyDescent="0.2">
      <c r="A1561" s="5"/>
      <c r="I1561" s="49"/>
      <c r="J1561" s="49"/>
      <c r="K1561" s="49"/>
    </row>
  </sheetData>
  <mergeCells count="7">
    <mergeCell ref="E1512:H1512"/>
    <mergeCell ref="E1545:H1545"/>
    <mergeCell ref="A1:H1"/>
    <mergeCell ref="A3:K3"/>
    <mergeCell ref="A4:K4"/>
    <mergeCell ref="I5:K5"/>
    <mergeCell ref="E105:H105"/>
  </mergeCells>
  <pageMargins left="0.39370078740157483" right="0.39370078740157483" top="0.39370078740157483" bottom="0.39370078740157483" header="0.31496062992125984" footer="0.31496062992125984"/>
  <pageSetup scale="77" fitToHeight="0" orientation="portrait" r:id="rId1"/>
  <ignoredErrors>
    <ignoredError sqref="I7:J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70"/>
  <sheetViews>
    <sheetView showGridLines="0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5.285156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39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5"/>
  </cols>
  <sheetData>
    <row r="1" spans="1:17" s="8" customFormat="1" ht="54.75" customHeight="1" x14ac:dyDescent="0.6">
      <c r="A1" s="73" t="s">
        <v>26</v>
      </c>
      <c r="B1" s="73"/>
      <c r="C1" s="73"/>
      <c r="D1" s="73"/>
      <c r="E1" s="73"/>
      <c r="F1" s="73"/>
      <c r="G1" s="73"/>
      <c r="H1" s="73"/>
      <c r="I1" s="77"/>
      <c r="J1" s="77"/>
      <c r="K1" s="6" t="s">
        <v>2404</v>
      </c>
      <c r="L1" s="7"/>
    </row>
    <row r="2" spans="1:17" s="8" customFormat="1" ht="21" x14ac:dyDescent="0.6">
      <c r="A2" s="7"/>
      <c r="B2" s="7"/>
      <c r="C2" s="7"/>
      <c r="D2" s="7"/>
      <c r="E2" s="7"/>
      <c r="F2" s="7"/>
      <c r="G2" s="7"/>
      <c r="H2" s="7"/>
      <c r="I2" s="7"/>
      <c r="J2" s="45"/>
      <c r="K2" s="69"/>
      <c r="L2" s="69"/>
      <c r="M2" s="69"/>
    </row>
    <row r="3" spans="1:17" s="8" customFormat="1" ht="21" customHeight="1" x14ac:dyDescent="0.6">
      <c r="A3" s="74" t="s">
        <v>2403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7" s="8" customFormat="1" ht="66" customHeight="1" x14ac:dyDescent="0.6">
      <c r="A4" s="75" t="s">
        <v>2407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7" s="1" customFormat="1" ht="13.5" x14ac:dyDescent="0.25">
      <c r="A5" s="11"/>
      <c r="B5" s="11"/>
      <c r="C5" s="11"/>
      <c r="D5" s="11"/>
      <c r="E5" s="24"/>
      <c r="F5" s="24"/>
      <c r="G5" s="24"/>
      <c r="H5" s="24"/>
      <c r="I5" s="24"/>
      <c r="J5" s="24"/>
      <c r="K5" s="76" t="s">
        <v>2406</v>
      </c>
      <c r="L5" s="76"/>
      <c r="M5" s="76"/>
    </row>
    <row r="6" spans="1:17" s="1" customFormat="1" ht="15.75" customHeight="1" x14ac:dyDescent="0.25">
      <c r="A6" s="11"/>
      <c r="B6" s="11"/>
      <c r="C6" s="11"/>
      <c r="D6" s="12" t="s">
        <v>25</v>
      </c>
      <c r="E6" s="25"/>
      <c r="F6" s="25"/>
      <c r="G6" s="25"/>
      <c r="H6" s="25"/>
      <c r="I6" s="25"/>
      <c r="J6" s="25"/>
      <c r="K6" s="10" t="s">
        <v>28</v>
      </c>
      <c r="L6" s="10" t="s">
        <v>27</v>
      </c>
      <c r="M6" s="10" t="s">
        <v>3</v>
      </c>
      <c r="N6" s="49"/>
    </row>
    <row r="7" spans="1:17" s="1" customFormat="1" ht="15" customHeight="1" thickBot="1" x14ac:dyDescent="0.3">
      <c r="A7" s="26"/>
      <c r="B7" s="26"/>
      <c r="C7" s="26"/>
      <c r="D7" s="27"/>
      <c r="E7" s="28"/>
      <c r="F7" s="28"/>
      <c r="G7" s="28"/>
      <c r="H7" s="28"/>
      <c r="I7" s="28"/>
      <c r="J7" s="28"/>
      <c r="K7" s="44" t="s">
        <v>5</v>
      </c>
      <c r="L7" s="44" t="s">
        <v>6</v>
      </c>
      <c r="M7" s="44" t="s">
        <v>7</v>
      </c>
      <c r="N7" s="49"/>
    </row>
    <row r="8" spans="1:17" s="1" customFormat="1" ht="16.5" customHeight="1" x14ac:dyDescent="0.25">
      <c r="A8" s="14" t="s">
        <v>8</v>
      </c>
      <c r="B8" s="14"/>
      <c r="C8" s="14"/>
      <c r="D8" s="14"/>
      <c r="E8" s="14"/>
      <c r="F8" s="14"/>
      <c r="G8" s="14"/>
      <c r="H8" s="14"/>
      <c r="I8" s="15"/>
      <c r="J8" s="46"/>
      <c r="K8" s="15">
        <f>+K9+K923</f>
        <v>3873859.0718299998</v>
      </c>
      <c r="L8" s="15">
        <f>+L9+L923</f>
        <v>4072496.0436602999</v>
      </c>
      <c r="M8" s="15">
        <f>L8-K8</f>
        <v>198636.97183030006</v>
      </c>
      <c r="N8" s="49"/>
      <c r="O8" s="49"/>
      <c r="P8" s="49"/>
      <c r="Q8" s="49"/>
    </row>
    <row r="9" spans="1:17" s="1" customFormat="1" ht="13.5" x14ac:dyDescent="0.25">
      <c r="A9" s="9"/>
      <c r="B9" s="16" t="s">
        <v>9</v>
      </c>
      <c r="C9" s="16"/>
      <c r="D9" s="16"/>
      <c r="E9" s="16"/>
      <c r="F9" s="16"/>
      <c r="G9" s="16"/>
      <c r="H9" s="16"/>
      <c r="I9" s="17"/>
      <c r="J9" s="47"/>
      <c r="K9" s="17">
        <f>+K10+K820+K870-K965</f>
        <v>2804296.417446</v>
      </c>
      <c r="L9" s="17">
        <f>+L10+L820+L870-L965</f>
        <v>2963874.0009602997</v>
      </c>
      <c r="M9" s="17">
        <f>L9-K9</f>
        <v>159577.58351429971</v>
      </c>
      <c r="N9" s="49"/>
      <c r="O9" s="49"/>
      <c r="P9" s="49"/>
      <c r="Q9" s="49"/>
    </row>
    <row r="10" spans="1:17" s="1" customFormat="1" ht="13.5" x14ac:dyDescent="0.25">
      <c r="A10" s="9"/>
      <c r="B10" s="9"/>
      <c r="C10" s="18" t="s">
        <v>10</v>
      </c>
      <c r="D10" s="18"/>
      <c r="E10" s="18"/>
      <c r="F10" s="18"/>
      <c r="G10" s="18"/>
      <c r="H10" s="18"/>
      <c r="I10" s="19"/>
      <c r="J10" s="48"/>
      <c r="K10" s="19">
        <f>+K11+K103+K115+K123+K704</f>
        <v>2080264.7663190002</v>
      </c>
      <c r="L10" s="19">
        <f>+L11+L103+L115+L123+L704</f>
        <v>2248338.3296993496</v>
      </c>
      <c r="M10" s="19">
        <f t="shared" ref="M10" si="0">L10-K10</f>
        <v>168073.56338034943</v>
      </c>
    </row>
    <row r="11" spans="1:17" ht="14.25" x14ac:dyDescent="0.2">
      <c r="A11" s="5"/>
      <c r="D11" s="58" t="s">
        <v>0</v>
      </c>
      <c r="E11" s="61"/>
      <c r="F11" s="58"/>
      <c r="G11" s="58"/>
      <c r="H11" s="58"/>
      <c r="I11" s="58"/>
      <c r="J11" s="62"/>
      <c r="K11" s="63">
        <v>88788.409492000006</v>
      </c>
      <c r="L11" s="63">
        <v>89491.600913900009</v>
      </c>
      <c r="M11" s="63">
        <f t="shared" ref="M11:M201" si="1">L11-K11</f>
        <v>703.19142190000275</v>
      </c>
    </row>
    <row r="12" spans="1:17" ht="14.25" x14ac:dyDescent="0.2">
      <c r="A12" s="5"/>
      <c r="D12" s="32"/>
      <c r="E12" s="64">
        <v>1</v>
      </c>
      <c r="F12" s="35" t="s">
        <v>1</v>
      </c>
      <c r="G12" s="65"/>
      <c r="H12" s="66"/>
      <c r="I12" s="67"/>
      <c r="J12" s="68"/>
      <c r="K12" s="68">
        <v>11896.827453</v>
      </c>
      <c r="L12" s="68">
        <v>12294.378398999999</v>
      </c>
      <c r="M12" s="68">
        <f t="shared" si="1"/>
        <v>397.55094599999939</v>
      </c>
    </row>
    <row r="13" spans="1:17" x14ac:dyDescent="0.2">
      <c r="A13" s="5"/>
      <c r="D13" s="32"/>
      <c r="E13" s="33"/>
      <c r="F13" s="32"/>
      <c r="G13" s="32" t="s">
        <v>16</v>
      </c>
      <c r="H13" s="41"/>
      <c r="I13" s="41"/>
      <c r="J13" s="40"/>
      <c r="K13" s="42">
        <v>11896.827453</v>
      </c>
      <c r="L13" s="42">
        <v>12294.378398999999</v>
      </c>
      <c r="M13" s="42">
        <f t="shared" si="1"/>
        <v>397.55094599999939</v>
      </c>
    </row>
    <row r="14" spans="1:17" ht="14.25" x14ac:dyDescent="0.2">
      <c r="A14" s="5"/>
      <c r="D14" s="32"/>
      <c r="E14" s="33"/>
      <c r="F14" s="32"/>
      <c r="G14" s="32"/>
      <c r="H14" s="35" t="s">
        <v>17</v>
      </c>
      <c r="I14" s="35"/>
      <c r="J14" s="71"/>
      <c r="K14" s="38">
        <v>11896.827453</v>
      </c>
      <c r="L14" s="38">
        <v>12294.378398999999</v>
      </c>
      <c r="M14" s="38">
        <f t="shared" si="1"/>
        <v>397.55094599999939</v>
      </c>
    </row>
    <row r="15" spans="1:17" x14ac:dyDescent="0.2">
      <c r="A15" s="5"/>
      <c r="D15" s="32"/>
      <c r="E15" s="33"/>
      <c r="F15" s="32"/>
      <c r="G15" s="32"/>
      <c r="H15" s="41"/>
      <c r="I15" s="41" t="s">
        <v>18</v>
      </c>
      <c r="J15" s="40" t="s">
        <v>19</v>
      </c>
      <c r="K15" s="42">
        <v>26.074845</v>
      </c>
      <c r="L15" s="42">
        <v>26.074845</v>
      </c>
      <c r="M15" s="42">
        <f t="shared" si="1"/>
        <v>0</v>
      </c>
    </row>
    <row r="16" spans="1:17" x14ac:dyDescent="0.2">
      <c r="A16" s="5"/>
      <c r="D16" s="32"/>
      <c r="E16" s="33"/>
      <c r="F16" s="32"/>
      <c r="G16" s="32"/>
      <c r="H16" s="41"/>
      <c r="I16" s="41" t="s">
        <v>20</v>
      </c>
      <c r="J16" s="40" t="s">
        <v>29</v>
      </c>
      <c r="K16" s="42">
        <v>241</v>
      </c>
      <c r="L16" s="42">
        <v>241</v>
      </c>
      <c r="M16" s="42">
        <f t="shared" si="1"/>
        <v>0</v>
      </c>
    </row>
    <row r="17" spans="1:13" x14ac:dyDescent="0.2">
      <c r="A17" s="5"/>
      <c r="D17" s="32"/>
      <c r="E17" s="33"/>
      <c r="F17" s="32"/>
      <c r="G17" s="32"/>
      <c r="H17" s="41"/>
      <c r="I17" s="41" t="s">
        <v>21</v>
      </c>
      <c r="J17" s="40" t="s">
        <v>22</v>
      </c>
      <c r="K17" s="42">
        <v>10083.623989</v>
      </c>
      <c r="L17" s="42">
        <v>10083.623989</v>
      </c>
      <c r="M17" s="42">
        <f t="shared" si="1"/>
        <v>0</v>
      </c>
    </row>
    <row r="18" spans="1:13" ht="25.5" x14ac:dyDescent="0.2">
      <c r="A18" s="5"/>
      <c r="D18" s="32"/>
      <c r="E18" s="33"/>
      <c r="F18" s="32"/>
      <c r="G18" s="32"/>
      <c r="H18" s="41"/>
      <c r="I18" s="41" t="s">
        <v>23</v>
      </c>
      <c r="J18" s="40" t="s">
        <v>24</v>
      </c>
      <c r="K18" s="42">
        <v>1546.1286190000001</v>
      </c>
      <c r="L18" s="42">
        <v>1943.6795649999999</v>
      </c>
      <c r="M18" s="42">
        <f t="shared" si="1"/>
        <v>397.55094599999984</v>
      </c>
    </row>
    <row r="19" spans="1:13" ht="14.25" x14ac:dyDescent="0.2">
      <c r="A19" s="5"/>
      <c r="D19" s="32"/>
      <c r="E19" s="64">
        <v>3</v>
      </c>
      <c r="F19" s="35" t="s">
        <v>30</v>
      </c>
      <c r="G19" s="65"/>
      <c r="H19" s="66"/>
      <c r="I19" s="67"/>
      <c r="J19" s="68"/>
      <c r="K19" s="68">
        <v>52316.287117</v>
      </c>
      <c r="L19" s="68">
        <v>52316.287116999993</v>
      </c>
      <c r="M19" s="68">
        <f t="shared" si="1"/>
        <v>0</v>
      </c>
    </row>
    <row r="20" spans="1:13" x14ac:dyDescent="0.2">
      <c r="A20" s="5"/>
      <c r="D20" s="32"/>
      <c r="E20" s="33"/>
      <c r="F20" s="32"/>
      <c r="G20" s="32" t="s">
        <v>16</v>
      </c>
      <c r="H20" s="41"/>
      <c r="I20" s="41"/>
      <c r="J20" s="40"/>
      <c r="K20" s="42">
        <v>52316.287117</v>
      </c>
      <c r="L20" s="42">
        <v>52316.287116999993</v>
      </c>
      <c r="M20" s="42">
        <f t="shared" si="1"/>
        <v>0</v>
      </c>
    </row>
    <row r="21" spans="1:13" ht="14.25" x14ac:dyDescent="0.2">
      <c r="A21" s="5"/>
      <c r="D21" s="32"/>
      <c r="E21" s="33"/>
      <c r="F21" s="32"/>
      <c r="G21" s="32"/>
      <c r="H21" s="35" t="s">
        <v>17</v>
      </c>
      <c r="I21" s="35"/>
      <c r="J21" s="71"/>
      <c r="K21" s="38">
        <v>52316.287117</v>
      </c>
      <c r="L21" s="38">
        <v>52316.287116999993</v>
      </c>
      <c r="M21" s="38">
        <f t="shared" si="1"/>
        <v>0</v>
      </c>
    </row>
    <row r="22" spans="1:13" x14ac:dyDescent="0.2">
      <c r="A22" s="5"/>
      <c r="D22" s="32"/>
      <c r="E22" s="33"/>
      <c r="F22" s="32"/>
      <c r="G22" s="32"/>
      <c r="H22" s="41"/>
      <c r="I22" s="41" t="s">
        <v>21</v>
      </c>
      <c r="J22" s="40" t="s">
        <v>475</v>
      </c>
      <c r="K22" s="42">
        <v>52316.287117</v>
      </c>
      <c r="L22" s="42">
        <v>52316.287116999993</v>
      </c>
      <c r="M22" s="42">
        <f t="shared" si="1"/>
        <v>0</v>
      </c>
    </row>
    <row r="23" spans="1:13" ht="14.25" x14ac:dyDescent="0.2">
      <c r="A23" s="5"/>
      <c r="D23" s="32"/>
      <c r="E23" s="64">
        <v>22</v>
      </c>
      <c r="F23" s="35" t="s">
        <v>31</v>
      </c>
      <c r="G23" s="65"/>
      <c r="H23" s="66"/>
      <c r="I23" s="67"/>
      <c r="J23" s="68"/>
      <c r="K23" s="68">
        <v>19527.912393999999</v>
      </c>
      <c r="L23" s="68">
        <v>19378.744275569999</v>
      </c>
      <c r="M23" s="68">
        <f t="shared" si="1"/>
        <v>-149.16811842999959</v>
      </c>
    </row>
    <row r="24" spans="1:13" x14ac:dyDescent="0.2">
      <c r="A24" s="5"/>
      <c r="D24" s="32"/>
      <c r="E24" s="33"/>
      <c r="F24" s="32"/>
      <c r="G24" s="32" t="s">
        <v>16</v>
      </c>
      <c r="H24" s="41"/>
      <c r="I24" s="41"/>
      <c r="J24" s="40"/>
      <c r="K24" s="42">
        <v>19527.912393999999</v>
      </c>
      <c r="L24" s="42">
        <v>19378.744275569999</v>
      </c>
      <c r="M24" s="42">
        <f t="shared" si="1"/>
        <v>-149.16811842999959</v>
      </c>
    </row>
    <row r="25" spans="1:13" ht="14.25" x14ac:dyDescent="0.2">
      <c r="A25" s="5"/>
      <c r="D25" s="32"/>
      <c r="E25" s="33"/>
      <c r="F25" s="32"/>
      <c r="G25" s="32"/>
      <c r="H25" s="35" t="s">
        <v>17</v>
      </c>
      <c r="I25" s="35"/>
      <c r="J25" s="71"/>
      <c r="K25" s="38">
        <v>17632.802596000001</v>
      </c>
      <c r="L25" s="38">
        <v>17483.60279257</v>
      </c>
      <c r="M25" s="38">
        <f t="shared" si="1"/>
        <v>-149.19980343000134</v>
      </c>
    </row>
    <row r="26" spans="1:13" x14ac:dyDescent="0.2">
      <c r="A26" s="5"/>
      <c r="D26" s="32"/>
      <c r="E26" s="33"/>
      <c r="F26" s="32"/>
      <c r="G26" s="32"/>
      <c r="H26" s="41"/>
      <c r="I26" s="41" t="s">
        <v>476</v>
      </c>
      <c r="J26" s="40" t="s">
        <v>477</v>
      </c>
      <c r="K26" s="42">
        <v>34.890917000000002</v>
      </c>
      <c r="L26" s="42">
        <v>34.890917000000002</v>
      </c>
      <c r="M26" s="42">
        <f t="shared" si="1"/>
        <v>0</v>
      </c>
    </row>
    <row r="27" spans="1:13" x14ac:dyDescent="0.2">
      <c r="A27" s="5"/>
      <c r="D27" s="32"/>
      <c r="E27" s="33"/>
      <c r="F27" s="32"/>
      <c r="G27" s="32"/>
      <c r="H27" s="41"/>
      <c r="I27" s="41" t="s">
        <v>23</v>
      </c>
      <c r="J27" s="40" t="s">
        <v>478</v>
      </c>
      <c r="K27" s="42">
        <v>2110.475058</v>
      </c>
      <c r="L27" s="42">
        <v>2108.9640989999998</v>
      </c>
      <c r="M27" s="42">
        <f t="shared" si="1"/>
        <v>-1.5109590000001845</v>
      </c>
    </row>
    <row r="28" spans="1:13" x14ac:dyDescent="0.2">
      <c r="A28" s="5"/>
      <c r="D28" s="32"/>
      <c r="E28" s="33"/>
      <c r="F28" s="32"/>
      <c r="G28" s="32"/>
      <c r="H28" s="41"/>
      <c r="I28" s="41" t="s">
        <v>479</v>
      </c>
      <c r="J28" s="40" t="s">
        <v>480</v>
      </c>
      <c r="K28" s="42">
        <v>3164.623474</v>
      </c>
      <c r="L28" s="42">
        <v>3164.623474</v>
      </c>
      <c r="M28" s="42">
        <f t="shared" si="1"/>
        <v>0</v>
      </c>
    </row>
    <row r="29" spans="1:13" x14ac:dyDescent="0.2">
      <c r="A29" s="5"/>
      <c r="D29" s="32"/>
      <c r="E29" s="33"/>
      <c r="F29" s="32"/>
      <c r="G29" s="32"/>
      <c r="H29" s="41"/>
      <c r="I29" s="41" t="s">
        <v>481</v>
      </c>
      <c r="J29" s="40" t="s">
        <v>482</v>
      </c>
      <c r="K29" s="42">
        <v>2693.9422319999999</v>
      </c>
      <c r="L29" s="42">
        <v>2652.9422319999999</v>
      </c>
      <c r="M29" s="42">
        <f t="shared" si="1"/>
        <v>-41</v>
      </c>
    </row>
    <row r="30" spans="1:13" x14ac:dyDescent="0.2">
      <c r="A30" s="5"/>
      <c r="D30" s="32"/>
      <c r="E30" s="33"/>
      <c r="F30" s="32"/>
      <c r="G30" s="32"/>
      <c r="H30" s="41"/>
      <c r="I30" s="41" t="s">
        <v>483</v>
      </c>
      <c r="J30" s="40" t="s">
        <v>484</v>
      </c>
      <c r="K30" s="42">
        <v>1672.6094129999999</v>
      </c>
      <c r="L30" s="42">
        <v>1672.6094129999999</v>
      </c>
      <c r="M30" s="42">
        <f t="shared" si="1"/>
        <v>0</v>
      </c>
    </row>
    <row r="31" spans="1:13" ht="25.5" x14ac:dyDescent="0.2">
      <c r="A31" s="5"/>
      <c r="D31" s="32"/>
      <c r="E31" s="33"/>
      <c r="F31" s="32"/>
      <c r="G31" s="32"/>
      <c r="H31" s="41"/>
      <c r="I31" s="41" t="s">
        <v>485</v>
      </c>
      <c r="J31" s="40" t="s">
        <v>486</v>
      </c>
      <c r="K31" s="42">
        <v>6415.5823950000004</v>
      </c>
      <c r="L31" s="42">
        <v>6265.5823950000004</v>
      </c>
      <c r="M31" s="42">
        <f t="shared" si="1"/>
        <v>-150</v>
      </c>
    </row>
    <row r="32" spans="1:13" x14ac:dyDescent="0.2">
      <c r="A32" s="5"/>
      <c r="D32" s="32"/>
      <c r="E32" s="33"/>
      <c r="F32" s="32"/>
      <c r="G32" s="32"/>
      <c r="H32" s="41"/>
      <c r="I32" s="41" t="s">
        <v>487</v>
      </c>
      <c r="J32" s="40" t="s">
        <v>488</v>
      </c>
      <c r="K32" s="42">
        <v>248.07900799999999</v>
      </c>
      <c r="L32" s="42">
        <v>248.07900799999999</v>
      </c>
      <c r="M32" s="42">
        <f t="shared" si="1"/>
        <v>0</v>
      </c>
    </row>
    <row r="33" spans="1:13" x14ac:dyDescent="0.2">
      <c r="A33" s="5"/>
      <c r="D33" s="32"/>
      <c r="E33" s="33"/>
      <c r="F33" s="32"/>
      <c r="G33" s="32"/>
      <c r="H33" s="41"/>
      <c r="I33" s="41" t="s">
        <v>489</v>
      </c>
      <c r="J33" s="40" t="s">
        <v>490</v>
      </c>
      <c r="K33" s="42">
        <v>1292.600099</v>
      </c>
      <c r="L33" s="42">
        <v>1335.91125457</v>
      </c>
      <c r="M33" s="42">
        <f t="shared" si="1"/>
        <v>43.311155569999983</v>
      </c>
    </row>
    <row r="34" spans="1:13" ht="14.25" x14ac:dyDescent="0.2">
      <c r="A34" s="5"/>
      <c r="D34" s="32"/>
      <c r="E34" s="33"/>
      <c r="F34" s="32"/>
      <c r="G34" s="32"/>
      <c r="H34" s="35" t="s">
        <v>491</v>
      </c>
      <c r="I34" s="35"/>
      <c r="J34" s="71"/>
      <c r="K34" s="38">
        <v>1895.109798</v>
      </c>
      <c r="L34" s="38">
        <v>1895.1414830000001</v>
      </c>
      <c r="M34" s="38">
        <f t="shared" si="1"/>
        <v>3.1685000000152286E-2</v>
      </c>
    </row>
    <row r="35" spans="1:13" x14ac:dyDescent="0.2">
      <c r="A35" s="5"/>
      <c r="D35" s="32"/>
      <c r="E35" s="33"/>
      <c r="F35" s="32"/>
      <c r="G35" s="32"/>
      <c r="H35" s="41"/>
      <c r="I35" s="41" t="s">
        <v>492</v>
      </c>
      <c r="J35" s="40" t="s">
        <v>493</v>
      </c>
      <c r="K35" s="42">
        <v>1678.8023189999999</v>
      </c>
      <c r="L35" s="42">
        <v>1678.834004</v>
      </c>
      <c r="M35" s="42">
        <f t="shared" si="1"/>
        <v>3.1685000000152286E-2</v>
      </c>
    </row>
    <row r="36" spans="1:13" x14ac:dyDescent="0.2">
      <c r="A36" s="5"/>
      <c r="D36" s="32"/>
      <c r="E36" s="33"/>
      <c r="F36" s="32"/>
      <c r="G36" s="32"/>
      <c r="H36" s="41"/>
      <c r="I36" s="41" t="s">
        <v>494</v>
      </c>
      <c r="J36" s="40" t="s">
        <v>495</v>
      </c>
      <c r="K36" s="42">
        <v>97.942864</v>
      </c>
      <c r="L36" s="42">
        <v>97.942864</v>
      </c>
      <c r="M36" s="42">
        <f t="shared" si="1"/>
        <v>0</v>
      </c>
    </row>
    <row r="37" spans="1:13" x14ac:dyDescent="0.2">
      <c r="A37" s="5"/>
      <c r="D37" s="32"/>
      <c r="E37" s="33"/>
      <c r="F37" s="32"/>
      <c r="G37" s="32"/>
      <c r="H37" s="41"/>
      <c r="I37" s="41" t="s">
        <v>496</v>
      </c>
      <c r="J37" s="40" t="s">
        <v>497</v>
      </c>
      <c r="K37" s="42">
        <v>118.364615</v>
      </c>
      <c r="L37" s="42">
        <v>118.364615</v>
      </c>
      <c r="M37" s="42">
        <f t="shared" si="1"/>
        <v>0</v>
      </c>
    </row>
    <row r="38" spans="1:13" ht="14.25" x14ac:dyDescent="0.2">
      <c r="A38" s="5"/>
      <c r="D38" s="32"/>
      <c r="E38" s="64">
        <v>35</v>
      </c>
      <c r="F38" s="35" t="s">
        <v>32</v>
      </c>
      <c r="G38" s="65"/>
      <c r="H38" s="66"/>
      <c r="I38" s="67"/>
      <c r="J38" s="68"/>
      <c r="K38" s="68">
        <v>1524.505525</v>
      </c>
      <c r="L38" s="68">
        <v>1524.505525</v>
      </c>
      <c r="M38" s="68">
        <f t="shared" si="1"/>
        <v>0</v>
      </c>
    </row>
    <row r="39" spans="1:13" x14ac:dyDescent="0.2">
      <c r="A39" s="5"/>
      <c r="D39" s="32"/>
      <c r="E39" s="33"/>
      <c r="F39" s="32"/>
      <c r="G39" s="32" t="s">
        <v>16</v>
      </c>
      <c r="H39" s="41"/>
      <c r="I39" s="41"/>
      <c r="J39" s="40"/>
      <c r="K39" s="42">
        <v>1524.505525</v>
      </c>
      <c r="L39" s="42">
        <v>1524.505525</v>
      </c>
      <c r="M39" s="42">
        <f t="shared" si="1"/>
        <v>0</v>
      </c>
    </row>
    <row r="40" spans="1:13" ht="14.25" x14ac:dyDescent="0.2">
      <c r="A40" s="5"/>
      <c r="D40" s="32"/>
      <c r="E40" s="33"/>
      <c r="F40" s="32"/>
      <c r="G40" s="32"/>
      <c r="H40" s="35" t="s">
        <v>17</v>
      </c>
      <c r="I40" s="35"/>
      <c r="J40" s="71"/>
      <c r="K40" s="38">
        <v>1241.322281</v>
      </c>
      <c r="L40" s="38">
        <v>1241.322281</v>
      </c>
      <c r="M40" s="38">
        <f t="shared" si="1"/>
        <v>0</v>
      </c>
    </row>
    <row r="41" spans="1:13" ht="25.5" x14ac:dyDescent="0.2">
      <c r="A41" s="5"/>
      <c r="D41" s="32"/>
      <c r="E41" s="33"/>
      <c r="F41" s="32"/>
      <c r="G41" s="32"/>
      <c r="H41" s="41"/>
      <c r="I41" s="41" t="s">
        <v>498</v>
      </c>
      <c r="J41" s="40" t="s">
        <v>499</v>
      </c>
      <c r="K41" s="42">
        <v>13.746340999999999</v>
      </c>
      <c r="L41" s="42">
        <v>13.746340999999999</v>
      </c>
      <c r="M41" s="42">
        <f t="shared" si="1"/>
        <v>0</v>
      </c>
    </row>
    <row r="42" spans="1:13" ht="25.5" x14ac:dyDescent="0.2">
      <c r="A42" s="5"/>
      <c r="D42" s="32"/>
      <c r="E42" s="33"/>
      <c r="F42" s="32"/>
      <c r="G42" s="32"/>
      <c r="H42" s="41"/>
      <c r="I42" s="41" t="s">
        <v>500</v>
      </c>
      <c r="J42" s="40" t="s">
        <v>2417</v>
      </c>
      <c r="K42" s="42">
        <v>620.42200700000001</v>
      </c>
      <c r="L42" s="42">
        <v>620.42200700000001</v>
      </c>
      <c r="M42" s="42">
        <f t="shared" si="1"/>
        <v>0</v>
      </c>
    </row>
    <row r="43" spans="1:13" x14ac:dyDescent="0.2">
      <c r="A43" s="5"/>
      <c r="D43" s="32"/>
      <c r="E43" s="33"/>
      <c r="F43" s="32"/>
      <c r="G43" s="32"/>
      <c r="H43" s="41"/>
      <c r="I43" s="41" t="s">
        <v>501</v>
      </c>
      <c r="J43" s="40" t="s">
        <v>502</v>
      </c>
      <c r="K43" s="42">
        <v>79.342112</v>
      </c>
      <c r="L43" s="42">
        <v>79.342112</v>
      </c>
      <c r="M43" s="42">
        <f t="shared" si="1"/>
        <v>0</v>
      </c>
    </row>
    <row r="44" spans="1:13" ht="25.5" x14ac:dyDescent="0.2">
      <c r="A44" s="5"/>
      <c r="D44" s="32"/>
      <c r="E44" s="33"/>
      <c r="F44" s="32"/>
      <c r="G44" s="32"/>
      <c r="H44" s="41"/>
      <c r="I44" s="41" t="s">
        <v>503</v>
      </c>
      <c r="J44" s="40" t="s">
        <v>504</v>
      </c>
      <c r="K44" s="42">
        <v>20.487266000000002</v>
      </c>
      <c r="L44" s="42">
        <v>20.487266000000002</v>
      </c>
      <c r="M44" s="42">
        <f t="shared" si="1"/>
        <v>0</v>
      </c>
    </row>
    <row r="45" spans="1:13" ht="25.5" x14ac:dyDescent="0.2">
      <c r="A45" s="5"/>
      <c r="D45" s="32"/>
      <c r="E45" s="33"/>
      <c r="F45" s="32"/>
      <c r="G45" s="32"/>
      <c r="H45" s="41"/>
      <c r="I45" s="41" t="s">
        <v>505</v>
      </c>
      <c r="J45" s="40" t="s">
        <v>506</v>
      </c>
      <c r="K45" s="42">
        <v>24.322524999999999</v>
      </c>
      <c r="L45" s="42">
        <v>24.322524999999999</v>
      </c>
      <c r="M45" s="42">
        <f t="shared" si="1"/>
        <v>0</v>
      </c>
    </row>
    <row r="46" spans="1:13" ht="38.25" x14ac:dyDescent="0.2">
      <c r="A46" s="5"/>
      <c r="D46" s="32"/>
      <c r="E46" s="33"/>
      <c r="F46" s="32"/>
      <c r="G46" s="32"/>
      <c r="H46" s="41"/>
      <c r="I46" s="41" t="s">
        <v>507</v>
      </c>
      <c r="J46" s="40" t="s">
        <v>508</v>
      </c>
      <c r="K46" s="42">
        <v>30.897666999999998</v>
      </c>
      <c r="L46" s="42">
        <v>30.897666999999998</v>
      </c>
      <c r="M46" s="42">
        <f t="shared" si="1"/>
        <v>0</v>
      </c>
    </row>
    <row r="47" spans="1:13" x14ac:dyDescent="0.2">
      <c r="A47" s="5"/>
      <c r="D47" s="32"/>
      <c r="E47" s="33"/>
      <c r="F47" s="32"/>
      <c r="G47" s="32"/>
      <c r="H47" s="41"/>
      <c r="I47" s="41" t="s">
        <v>509</v>
      </c>
      <c r="J47" s="40" t="s">
        <v>510</v>
      </c>
      <c r="K47" s="42">
        <v>10.507338000000001</v>
      </c>
      <c r="L47" s="42">
        <v>10.507338000000001</v>
      </c>
      <c r="M47" s="42">
        <f t="shared" si="1"/>
        <v>0</v>
      </c>
    </row>
    <row r="48" spans="1:13" x14ac:dyDescent="0.2">
      <c r="A48" s="5"/>
      <c r="D48" s="32"/>
      <c r="E48" s="33"/>
      <c r="F48" s="32"/>
      <c r="G48" s="32"/>
      <c r="H48" s="41"/>
      <c r="I48" s="41" t="s">
        <v>511</v>
      </c>
      <c r="J48" s="40" t="s">
        <v>512</v>
      </c>
      <c r="K48" s="42">
        <v>6.6850670000000001</v>
      </c>
      <c r="L48" s="42">
        <v>6.6850670000000001</v>
      </c>
      <c r="M48" s="42">
        <f t="shared" si="1"/>
        <v>0</v>
      </c>
    </row>
    <row r="49" spans="1:13" ht="38.25" x14ac:dyDescent="0.2">
      <c r="A49" s="5"/>
      <c r="D49" s="32"/>
      <c r="E49" s="33"/>
      <c r="F49" s="32"/>
      <c r="G49" s="32"/>
      <c r="H49" s="41"/>
      <c r="I49" s="41" t="s">
        <v>513</v>
      </c>
      <c r="J49" s="40" t="s">
        <v>514</v>
      </c>
      <c r="K49" s="42">
        <v>28.469442000000001</v>
      </c>
      <c r="L49" s="42">
        <v>28.469442000000001</v>
      </c>
      <c r="M49" s="42">
        <f t="shared" si="1"/>
        <v>0</v>
      </c>
    </row>
    <row r="50" spans="1:13" ht="25.5" x14ac:dyDescent="0.2">
      <c r="A50" s="5"/>
      <c r="D50" s="32"/>
      <c r="E50" s="33"/>
      <c r="F50" s="32"/>
      <c r="G50" s="32"/>
      <c r="H50" s="41"/>
      <c r="I50" s="41" t="s">
        <v>515</v>
      </c>
      <c r="J50" s="40" t="s">
        <v>516</v>
      </c>
      <c r="K50" s="42">
        <v>15.667147999999999</v>
      </c>
      <c r="L50" s="42">
        <v>15.667147999999999</v>
      </c>
      <c r="M50" s="42">
        <f t="shared" si="1"/>
        <v>0</v>
      </c>
    </row>
    <row r="51" spans="1:13" ht="38.25" x14ac:dyDescent="0.2">
      <c r="A51" s="5"/>
      <c r="D51" s="32"/>
      <c r="E51" s="33"/>
      <c r="F51" s="32"/>
      <c r="G51" s="32"/>
      <c r="H51" s="41"/>
      <c r="I51" s="41" t="s">
        <v>517</v>
      </c>
      <c r="J51" s="40" t="s">
        <v>518</v>
      </c>
      <c r="K51" s="42">
        <v>93.969399999999993</v>
      </c>
      <c r="L51" s="42">
        <v>93.969399999999993</v>
      </c>
      <c r="M51" s="42">
        <f t="shared" si="1"/>
        <v>0</v>
      </c>
    </row>
    <row r="52" spans="1:13" ht="38.25" x14ac:dyDescent="0.2">
      <c r="A52" s="5"/>
      <c r="D52" s="32"/>
      <c r="E52" s="33"/>
      <c r="F52" s="32"/>
      <c r="G52" s="32"/>
      <c r="H52" s="41"/>
      <c r="I52" s="41" t="s">
        <v>519</v>
      </c>
      <c r="J52" s="40" t="s">
        <v>520</v>
      </c>
      <c r="K52" s="42">
        <v>49.077716000000002</v>
      </c>
      <c r="L52" s="42">
        <v>49.077716000000002</v>
      </c>
      <c r="M52" s="42">
        <f t="shared" si="1"/>
        <v>0</v>
      </c>
    </row>
    <row r="53" spans="1:13" x14ac:dyDescent="0.2">
      <c r="A53" s="5"/>
      <c r="D53" s="32"/>
      <c r="E53" s="33"/>
      <c r="F53" s="32"/>
      <c r="G53" s="32"/>
      <c r="H53" s="41"/>
      <c r="I53" s="41" t="s">
        <v>521</v>
      </c>
      <c r="J53" s="40" t="s">
        <v>522</v>
      </c>
      <c r="K53" s="42">
        <v>64.570481000000001</v>
      </c>
      <c r="L53" s="42">
        <v>64.570481000000001</v>
      </c>
      <c r="M53" s="42">
        <f t="shared" si="1"/>
        <v>0</v>
      </c>
    </row>
    <row r="54" spans="1:13" ht="38.25" x14ac:dyDescent="0.2">
      <c r="A54" s="5"/>
      <c r="D54" s="32"/>
      <c r="E54" s="33"/>
      <c r="F54" s="32"/>
      <c r="G54" s="32"/>
      <c r="H54" s="41"/>
      <c r="I54" s="41" t="s">
        <v>523</v>
      </c>
      <c r="J54" s="40" t="s">
        <v>524</v>
      </c>
      <c r="K54" s="42">
        <v>63.735398000000004</v>
      </c>
      <c r="L54" s="42">
        <v>63.735398000000004</v>
      </c>
      <c r="M54" s="42">
        <f t="shared" si="1"/>
        <v>0</v>
      </c>
    </row>
    <row r="55" spans="1:13" ht="25.5" x14ac:dyDescent="0.2">
      <c r="A55" s="5"/>
      <c r="D55" s="32"/>
      <c r="E55" s="33"/>
      <c r="F55" s="32"/>
      <c r="G55" s="32"/>
      <c r="H55" s="41"/>
      <c r="I55" s="41" t="s">
        <v>525</v>
      </c>
      <c r="J55" s="40" t="s">
        <v>526</v>
      </c>
      <c r="K55" s="42">
        <v>20.024663</v>
      </c>
      <c r="L55" s="42">
        <v>20.024663</v>
      </c>
      <c r="M55" s="42">
        <f t="shared" si="1"/>
        <v>0</v>
      </c>
    </row>
    <row r="56" spans="1:13" ht="38.25" x14ac:dyDescent="0.2">
      <c r="A56" s="5"/>
      <c r="D56" s="32"/>
      <c r="E56" s="33"/>
      <c r="F56" s="32"/>
      <c r="G56" s="32"/>
      <c r="H56" s="41"/>
      <c r="I56" s="41" t="s">
        <v>527</v>
      </c>
      <c r="J56" s="40" t="s">
        <v>528</v>
      </c>
      <c r="K56" s="42">
        <v>15.965387</v>
      </c>
      <c r="L56" s="42">
        <v>15.965387</v>
      </c>
      <c r="M56" s="42">
        <f t="shared" si="1"/>
        <v>0</v>
      </c>
    </row>
    <row r="57" spans="1:13" ht="38.25" x14ac:dyDescent="0.2">
      <c r="A57" s="5"/>
      <c r="D57" s="32"/>
      <c r="E57" s="33"/>
      <c r="F57" s="32"/>
      <c r="G57" s="32"/>
      <c r="H57" s="41"/>
      <c r="I57" s="41" t="s">
        <v>529</v>
      </c>
      <c r="J57" s="40" t="s">
        <v>530</v>
      </c>
      <c r="K57" s="42">
        <v>11.997309</v>
      </c>
      <c r="L57" s="42">
        <v>11.997309</v>
      </c>
      <c r="M57" s="42">
        <f t="shared" si="1"/>
        <v>0</v>
      </c>
    </row>
    <row r="58" spans="1:13" ht="25.5" x14ac:dyDescent="0.2">
      <c r="A58" s="5"/>
      <c r="D58" s="32"/>
      <c r="E58" s="33"/>
      <c r="F58" s="32"/>
      <c r="G58" s="32"/>
      <c r="H58" s="41"/>
      <c r="I58" s="41" t="s">
        <v>531</v>
      </c>
      <c r="J58" s="40" t="s">
        <v>532</v>
      </c>
      <c r="K58" s="42">
        <v>11.394507000000001</v>
      </c>
      <c r="L58" s="42">
        <v>11.394507000000001</v>
      </c>
      <c r="M58" s="42">
        <f t="shared" si="1"/>
        <v>0</v>
      </c>
    </row>
    <row r="59" spans="1:13" ht="25.5" x14ac:dyDescent="0.2">
      <c r="A59" s="5"/>
      <c r="D59" s="32"/>
      <c r="E59" s="33"/>
      <c r="F59" s="32"/>
      <c r="G59" s="32"/>
      <c r="H59" s="41"/>
      <c r="I59" s="41" t="s">
        <v>533</v>
      </c>
      <c r="J59" s="40" t="s">
        <v>534</v>
      </c>
      <c r="K59" s="42">
        <v>11.864770999999999</v>
      </c>
      <c r="L59" s="42">
        <v>11.864770999999999</v>
      </c>
      <c r="M59" s="42">
        <f t="shared" si="1"/>
        <v>0</v>
      </c>
    </row>
    <row r="60" spans="1:13" ht="25.5" x14ac:dyDescent="0.2">
      <c r="A60" s="5"/>
      <c r="D60" s="32"/>
      <c r="E60" s="33"/>
      <c r="F60" s="32"/>
      <c r="G60" s="32"/>
      <c r="H60" s="41"/>
      <c r="I60" s="41" t="s">
        <v>535</v>
      </c>
      <c r="J60" s="40" t="s">
        <v>536</v>
      </c>
      <c r="K60" s="42">
        <v>15.258359</v>
      </c>
      <c r="L60" s="42">
        <v>15.258359</v>
      </c>
      <c r="M60" s="42">
        <f t="shared" si="1"/>
        <v>0</v>
      </c>
    </row>
    <row r="61" spans="1:13" ht="38.25" x14ac:dyDescent="0.2">
      <c r="A61" s="5"/>
      <c r="D61" s="32"/>
      <c r="E61" s="33"/>
      <c r="F61" s="32"/>
      <c r="G61" s="32"/>
      <c r="H61" s="41"/>
      <c r="I61" s="41" t="s">
        <v>537</v>
      </c>
      <c r="J61" s="40" t="s">
        <v>538</v>
      </c>
      <c r="K61" s="42">
        <v>6.3948689999999999</v>
      </c>
      <c r="L61" s="42">
        <v>6.3948689999999999</v>
      </c>
      <c r="M61" s="42">
        <f t="shared" si="1"/>
        <v>0</v>
      </c>
    </row>
    <row r="62" spans="1:13" x14ac:dyDescent="0.2">
      <c r="A62" s="5"/>
      <c r="D62" s="32"/>
      <c r="E62" s="33"/>
      <c r="F62" s="32"/>
      <c r="G62" s="32"/>
      <c r="H62" s="41"/>
      <c r="I62" s="41" t="s">
        <v>539</v>
      </c>
      <c r="J62" s="40" t="s">
        <v>540</v>
      </c>
      <c r="K62" s="42">
        <v>26.522507999999998</v>
      </c>
      <c r="L62" s="42">
        <v>26.522507999999998</v>
      </c>
      <c r="M62" s="42">
        <f t="shared" si="1"/>
        <v>0</v>
      </c>
    </row>
    <row r="63" spans="1:13" ht="14.25" x14ac:dyDescent="0.2">
      <c r="A63" s="5"/>
      <c r="D63" s="32"/>
      <c r="E63" s="33"/>
      <c r="F63" s="32"/>
      <c r="G63" s="32"/>
      <c r="H63" s="35" t="s">
        <v>491</v>
      </c>
      <c r="I63" s="35"/>
      <c r="J63" s="71"/>
      <c r="K63" s="38">
        <v>283.183244</v>
      </c>
      <c r="L63" s="38">
        <v>283.183244</v>
      </c>
      <c r="M63" s="38">
        <f t="shared" si="1"/>
        <v>0</v>
      </c>
    </row>
    <row r="64" spans="1:13" x14ac:dyDescent="0.2">
      <c r="A64" s="5"/>
      <c r="D64" s="32"/>
      <c r="E64" s="33"/>
      <c r="F64" s="32"/>
      <c r="G64" s="32"/>
      <c r="H64" s="41"/>
      <c r="I64" s="41" t="s">
        <v>492</v>
      </c>
      <c r="J64" s="40" t="s">
        <v>541</v>
      </c>
      <c r="K64" s="42">
        <v>251.72634600000001</v>
      </c>
      <c r="L64" s="42">
        <v>251.72634600000001</v>
      </c>
      <c r="M64" s="42">
        <f t="shared" si="1"/>
        <v>0</v>
      </c>
    </row>
    <row r="65" spans="1:13" x14ac:dyDescent="0.2">
      <c r="A65" s="5"/>
      <c r="D65" s="32"/>
      <c r="E65" s="33"/>
      <c r="F65" s="32"/>
      <c r="G65" s="32"/>
      <c r="H65" s="41"/>
      <c r="I65" s="41" t="s">
        <v>496</v>
      </c>
      <c r="J65" s="40" t="s">
        <v>542</v>
      </c>
      <c r="K65" s="42">
        <v>31.456897999999999</v>
      </c>
      <c r="L65" s="42">
        <v>31.456897999999999</v>
      </c>
      <c r="M65" s="42">
        <f t="shared" si="1"/>
        <v>0</v>
      </c>
    </row>
    <row r="66" spans="1:13" ht="14.25" x14ac:dyDescent="0.2">
      <c r="A66" s="5"/>
      <c r="D66" s="32"/>
      <c r="E66" s="64">
        <v>41</v>
      </c>
      <c r="F66" s="35" t="s">
        <v>33</v>
      </c>
      <c r="G66" s="65"/>
      <c r="H66" s="66"/>
      <c r="I66" s="67"/>
      <c r="J66" s="68"/>
      <c r="K66" s="68">
        <v>427.97233499999999</v>
      </c>
      <c r="L66" s="68">
        <v>448.43240500000002</v>
      </c>
      <c r="M66" s="68">
        <f t="shared" si="1"/>
        <v>20.46007000000003</v>
      </c>
    </row>
    <row r="67" spans="1:13" x14ac:dyDescent="0.2">
      <c r="A67" s="5"/>
      <c r="D67" s="32"/>
      <c r="E67" s="33"/>
      <c r="F67" s="32"/>
      <c r="G67" s="32" t="s">
        <v>16</v>
      </c>
      <c r="H67" s="41"/>
      <c r="I67" s="41"/>
      <c r="J67" s="40"/>
      <c r="K67" s="42">
        <v>427.97233499999999</v>
      </c>
      <c r="L67" s="42">
        <v>448.43240500000002</v>
      </c>
      <c r="M67" s="42">
        <f t="shared" si="1"/>
        <v>20.46007000000003</v>
      </c>
    </row>
    <row r="68" spans="1:13" ht="14.25" x14ac:dyDescent="0.2">
      <c r="A68" s="5"/>
      <c r="D68" s="32"/>
      <c r="E68" s="33"/>
      <c r="F68" s="32"/>
      <c r="G68" s="32"/>
      <c r="H68" s="35" t="s">
        <v>17</v>
      </c>
      <c r="I68" s="35"/>
      <c r="J68" s="71"/>
      <c r="K68" s="38">
        <v>352.11004000000003</v>
      </c>
      <c r="L68" s="38">
        <v>362.97235167000002</v>
      </c>
      <c r="M68" s="38">
        <f t="shared" si="1"/>
        <v>10.862311669999997</v>
      </c>
    </row>
    <row r="69" spans="1:13" ht="25.5" x14ac:dyDescent="0.2">
      <c r="A69" s="5"/>
      <c r="D69" s="32"/>
      <c r="E69" s="33"/>
      <c r="F69" s="32"/>
      <c r="G69" s="32"/>
      <c r="H69" s="41"/>
      <c r="I69" s="41" t="s">
        <v>543</v>
      </c>
      <c r="J69" s="40" t="s">
        <v>544</v>
      </c>
      <c r="K69" s="42">
        <v>352.11004000000003</v>
      </c>
      <c r="L69" s="42">
        <v>362.97235167000002</v>
      </c>
      <c r="M69" s="42">
        <f t="shared" si="1"/>
        <v>10.862311669999997</v>
      </c>
    </row>
    <row r="70" spans="1:13" ht="14.25" x14ac:dyDescent="0.2">
      <c r="A70" s="5"/>
      <c r="D70" s="32"/>
      <c r="E70" s="33"/>
      <c r="F70" s="32"/>
      <c r="G70" s="32"/>
      <c r="H70" s="35" t="s">
        <v>491</v>
      </c>
      <c r="I70" s="35"/>
      <c r="J70" s="71"/>
      <c r="K70" s="38">
        <v>75.862295000000003</v>
      </c>
      <c r="L70" s="38">
        <v>85.460053329999994</v>
      </c>
      <c r="M70" s="38">
        <f t="shared" si="1"/>
        <v>9.5977583299999907</v>
      </c>
    </row>
    <row r="71" spans="1:13" x14ac:dyDescent="0.2">
      <c r="A71" s="5"/>
      <c r="D71" s="32"/>
      <c r="E71" s="33"/>
      <c r="F71" s="32"/>
      <c r="G71" s="32"/>
      <c r="H71" s="41"/>
      <c r="I71" s="41" t="s">
        <v>492</v>
      </c>
      <c r="J71" s="40" t="s">
        <v>541</v>
      </c>
      <c r="K71" s="42">
        <v>67.341676000000007</v>
      </c>
      <c r="L71" s="42">
        <v>76.939434329999997</v>
      </c>
      <c r="M71" s="42">
        <f t="shared" si="1"/>
        <v>9.5977583299999907</v>
      </c>
    </row>
    <row r="72" spans="1:13" x14ac:dyDescent="0.2">
      <c r="A72" s="5"/>
      <c r="D72" s="32"/>
      <c r="E72" s="33"/>
      <c r="F72" s="32"/>
      <c r="G72" s="32"/>
      <c r="H72" s="41"/>
      <c r="I72" s="41" t="s">
        <v>496</v>
      </c>
      <c r="J72" s="40" t="s">
        <v>545</v>
      </c>
      <c r="K72" s="42">
        <v>8.5206189999999999</v>
      </c>
      <c r="L72" s="42">
        <v>8.5206189999999999</v>
      </c>
      <c r="M72" s="42">
        <f t="shared" si="1"/>
        <v>0</v>
      </c>
    </row>
    <row r="73" spans="1:13" ht="14.25" x14ac:dyDescent="0.2">
      <c r="A73" s="5"/>
      <c r="D73" s="32"/>
      <c r="E73" s="64">
        <v>42</v>
      </c>
      <c r="F73" s="35" t="s">
        <v>34</v>
      </c>
      <c r="G73" s="65"/>
      <c r="H73" s="66"/>
      <c r="I73" s="67"/>
      <c r="J73" s="68"/>
      <c r="K73" s="68">
        <v>887.13100899999995</v>
      </c>
      <c r="L73" s="68">
        <v>887.13100899999995</v>
      </c>
      <c r="M73" s="68">
        <f t="shared" si="1"/>
        <v>0</v>
      </c>
    </row>
    <row r="74" spans="1:13" x14ac:dyDescent="0.2">
      <c r="A74" s="5"/>
      <c r="D74" s="32"/>
      <c r="E74" s="33"/>
      <c r="F74" s="32"/>
      <c r="G74" s="32" t="s">
        <v>16</v>
      </c>
      <c r="H74" s="41"/>
      <c r="I74" s="41"/>
      <c r="J74" s="40"/>
      <c r="K74" s="42">
        <v>887.13100899999995</v>
      </c>
      <c r="L74" s="42">
        <v>887.13100899999995</v>
      </c>
      <c r="M74" s="42">
        <f t="shared" si="1"/>
        <v>0</v>
      </c>
    </row>
    <row r="75" spans="1:13" ht="14.25" x14ac:dyDescent="0.2">
      <c r="A75" s="5"/>
      <c r="D75" s="32"/>
      <c r="E75" s="33"/>
      <c r="F75" s="32"/>
      <c r="G75" s="32"/>
      <c r="H75" s="35" t="s">
        <v>17</v>
      </c>
      <c r="I75" s="35"/>
      <c r="J75" s="71"/>
      <c r="K75" s="38">
        <v>644.14429700000005</v>
      </c>
      <c r="L75" s="38">
        <v>644.14429700000005</v>
      </c>
      <c r="M75" s="38">
        <f t="shared" si="1"/>
        <v>0</v>
      </c>
    </row>
    <row r="76" spans="1:13" x14ac:dyDescent="0.2">
      <c r="A76" s="5"/>
      <c r="D76" s="32"/>
      <c r="E76" s="33"/>
      <c r="F76" s="32"/>
      <c r="G76" s="32"/>
      <c r="H76" s="41"/>
      <c r="I76" s="41" t="s">
        <v>476</v>
      </c>
      <c r="J76" s="40" t="s">
        <v>546</v>
      </c>
      <c r="K76" s="42">
        <v>57.670333999999997</v>
      </c>
      <c r="L76" s="42">
        <v>57.670333999999997</v>
      </c>
      <c r="M76" s="42">
        <f t="shared" si="1"/>
        <v>0</v>
      </c>
    </row>
    <row r="77" spans="1:13" x14ac:dyDescent="0.2">
      <c r="A77" s="5"/>
      <c r="D77" s="32"/>
      <c r="E77" s="33"/>
      <c r="F77" s="32"/>
      <c r="G77" s="32"/>
      <c r="H77" s="41"/>
      <c r="I77" s="41" t="s">
        <v>547</v>
      </c>
      <c r="J77" s="40" t="s">
        <v>548</v>
      </c>
      <c r="K77" s="42">
        <v>80.491873999999996</v>
      </c>
      <c r="L77" s="42">
        <v>80.491873999999996</v>
      </c>
      <c r="M77" s="42">
        <f t="shared" si="1"/>
        <v>0</v>
      </c>
    </row>
    <row r="78" spans="1:13" x14ac:dyDescent="0.2">
      <c r="A78" s="5"/>
      <c r="D78" s="32"/>
      <c r="E78" s="33"/>
      <c r="F78" s="32"/>
      <c r="G78" s="32"/>
      <c r="H78" s="41"/>
      <c r="I78" s="41" t="s">
        <v>549</v>
      </c>
      <c r="J78" s="40" t="s">
        <v>550</v>
      </c>
      <c r="K78" s="42">
        <v>307.07452999999998</v>
      </c>
      <c r="L78" s="42">
        <v>307.07452999999998</v>
      </c>
      <c r="M78" s="42">
        <f t="shared" si="1"/>
        <v>0</v>
      </c>
    </row>
    <row r="79" spans="1:13" x14ac:dyDescent="0.2">
      <c r="A79" s="5"/>
      <c r="D79" s="32"/>
      <c r="E79" s="33"/>
      <c r="F79" s="32"/>
      <c r="G79" s="32"/>
      <c r="H79" s="41"/>
      <c r="I79" s="41" t="s">
        <v>551</v>
      </c>
      <c r="J79" s="40" t="s">
        <v>552</v>
      </c>
      <c r="K79" s="42">
        <v>66.348414000000005</v>
      </c>
      <c r="L79" s="42">
        <v>66.348414000000005</v>
      </c>
      <c r="M79" s="42">
        <f t="shared" si="1"/>
        <v>0</v>
      </c>
    </row>
    <row r="80" spans="1:13" x14ac:dyDescent="0.2">
      <c r="A80" s="5"/>
      <c r="D80" s="32"/>
      <c r="E80" s="33"/>
      <c r="F80" s="32"/>
      <c r="G80" s="32"/>
      <c r="H80" s="41"/>
      <c r="I80" s="41" t="s">
        <v>553</v>
      </c>
      <c r="J80" s="40" t="s">
        <v>554</v>
      </c>
      <c r="K80" s="42">
        <v>132.559145</v>
      </c>
      <c r="L80" s="42">
        <v>132.559145</v>
      </c>
      <c r="M80" s="42">
        <f t="shared" si="1"/>
        <v>0</v>
      </c>
    </row>
    <row r="81" spans="1:13" ht="14.25" x14ac:dyDescent="0.2">
      <c r="A81" s="5"/>
      <c r="D81" s="32"/>
      <c r="E81" s="33"/>
      <c r="F81" s="32"/>
      <c r="G81" s="32"/>
      <c r="H81" s="35" t="s">
        <v>491</v>
      </c>
      <c r="I81" s="35"/>
      <c r="J81" s="71"/>
      <c r="K81" s="38">
        <v>242.98671200000001</v>
      </c>
      <c r="L81" s="38">
        <v>242.98671200000001</v>
      </c>
      <c r="M81" s="38">
        <f t="shared" si="1"/>
        <v>0</v>
      </c>
    </row>
    <row r="82" spans="1:13" x14ac:dyDescent="0.2">
      <c r="A82" s="5"/>
      <c r="D82" s="32"/>
      <c r="E82" s="33"/>
      <c r="F82" s="32"/>
      <c r="G82" s="32"/>
      <c r="H82" s="41"/>
      <c r="I82" s="41" t="s">
        <v>492</v>
      </c>
      <c r="J82" s="40" t="s">
        <v>541</v>
      </c>
      <c r="K82" s="42">
        <v>213.38742099999999</v>
      </c>
      <c r="L82" s="42">
        <v>213.38742099999999</v>
      </c>
      <c r="M82" s="42">
        <f t="shared" si="1"/>
        <v>0</v>
      </c>
    </row>
    <row r="83" spans="1:13" x14ac:dyDescent="0.2">
      <c r="A83" s="5"/>
      <c r="D83" s="32"/>
      <c r="E83" s="33"/>
      <c r="F83" s="32"/>
      <c r="G83" s="32"/>
      <c r="H83" s="41"/>
      <c r="I83" s="41" t="s">
        <v>496</v>
      </c>
      <c r="J83" s="40" t="s">
        <v>545</v>
      </c>
      <c r="K83" s="42">
        <v>29.599291000000001</v>
      </c>
      <c r="L83" s="42">
        <v>29.599291000000001</v>
      </c>
      <c r="M83" s="42">
        <f t="shared" si="1"/>
        <v>0</v>
      </c>
    </row>
    <row r="84" spans="1:13" ht="14.25" x14ac:dyDescent="0.2">
      <c r="A84" s="5"/>
      <c r="D84" s="32"/>
      <c r="E84" s="64">
        <v>43</v>
      </c>
      <c r="F84" s="35" t="s">
        <v>35</v>
      </c>
      <c r="G84" s="65"/>
      <c r="H84" s="66"/>
      <c r="I84" s="67"/>
      <c r="J84" s="68"/>
      <c r="K84" s="68">
        <v>1431.082058</v>
      </c>
      <c r="L84" s="68">
        <v>1865.4305823299999</v>
      </c>
      <c r="M84" s="68">
        <f t="shared" si="1"/>
        <v>434.34852432999992</v>
      </c>
    </row>
    <row r="85" spans="1:13" x14ac:dyDescent="0.2">
      <c r="A85" s="5"/>
      <c r="D85" s="32"/>
      <c r="E85" s="33"/>
      <c r="F85" s="32"/>
      <c r="G85" s="32" t="s">
        <v>16</v>
      </c>
      <c r="H85" s="41"/>
      <c r="I85" s="41"/>
      <c r="J85" s="40"/>
      <c r="K85" s="42">
        <v>1431.082058</v>
      </c>
      <c r="L85" s="42">
        <v>1865.4305823299999</v>
      </c>
      <c r="M85" s="42">
        <f t="shared" si="1"/>
        <v>434.34852432999992</v>
      </c>
    </row>
    <row r="86" spans="1:13" ht="14.25" x14ac:dyDescent="0.2">
      <c r="A86" s="5"/>
      <c r="D86" s="32"/>
      <c r="E86" s="33"/>
      <c r="F86" s="32"/>
      <c r="G86" s="32"/>
      <c r="H86" s="35" t="s">
        <v>17</v>
      </c>
      <c r="I86" s="35"/>
      <c r="J86" s="71"/>
      <c r="K86" s="38">
        <v>1162.8260700000001</v>
      </c>
      <c r="L86" s="38">
        <v>1529.4162260000001</v>
      </c>
      <c r="M86" s="38">
        <f t="shared" si="1"/>
        <v>366.59015599999998</v>
      </c>
    </row>
    <row r="87" spans="1:13" x14ac:dyDescent="0.2">
      <c r="A87" s="5"/>
      <c r="D87" s="32"/>
      <c r="E87" s="33"/>
      <c r="F87" s="32"/>
      <c r="G87" s="32"/>
      <c r="H87" s="41"/>
      <c r="I87" s="41" t="s">
        <v>555</v>
      </c>
      <c r="J87" s="40" t="s">
        <v>556</v>
      </c>
      <c r="K87" s="42">
        <v>1103.6751690000001</v>
      </c>
      <c r="L87" s="42">
        <v>1449.416596</v>
      </c>
      <c r="M87" s="42">
        <f t="shared" si="1"/>
        <v>345.74142699999993</v>
      </c>
    </row>
    <row r="88" spans="1:13" x14ac:dyDescent="0.2">
      <c r="A88" s="5"/>
      <c r="D88" s="32"/>
      <c r="E88" s="33"/>
      <c r="F88" s="32"/>
      <c r="G88" s="32"/>
      <c r="H88" s="41"/>
      <c r="I88" s="41" t="s">
        <v>557</v>
      </c>
      <c r="J88" s="40" t="s">
        <v>558</v>
      </c>
      <c r="K88" s="42">
        <v>59.150900999999998</v>
      </c>
      <c r="L88" s="42">
        <v>79.999629999999996</v>
      </c>
      <c r="M88" s="42">
        <f t="shared" si="1"/>
        <v>20.848728999999999</v>
      </c>
    </row>
    <row r="89" spans="1:13" ht="14.25" x14ac:dyDescent="0.2">
      <c r="A89" s="5"/>
      <c r="D89" s="32"/>
      <c r="E89" s="33"/>
      <c r="F89" s="32"/>
      <c r="G89" s="32"/>
      <c r="H89" s="35" t="s">
        <v>491</v>
      </c>
      <c r="I89" s="35"/>
      <c r="J89" s="71"/>
      <c r="K89" s="38">
        <v>268.255988</v>
      </c>
      <c r="L89" s="38">
        <v>336.01435633</v>
      </c>
      <c r="M89" s="38">
        <f t="shared" si="1"/>
        <v>67.758368329999996</v>
      </c>
    </row>
    <row r="90" spans="1:13" x14ac:dyDescent="0.2">
      <c r="A90" s="5"/>
      <c r="D90" s="32"/>
      <c r="E90" s="33"/>
      <c r="F90" s="32"/>
      <c r="G90" s="32"/>
      <c r="H90" s="41"/>
      <c r="I90" s="41" t="s">
        <v>492</v>
      </c>
      <c r="J90" s="40" t="s">
        <v>541</v>
      </c>
      <c r="K90" s="42">
        <v>235.059799</v>
      </c>
      <c r="L90" s="42">
        <v>290.65640832999998</v>
      </c>
      <c r="M90" s="42">
        <f t="shared" si="1"/>
        <v>55.596609329999978</v>
      </c>
    </row>
    <row r="91" spans="1:13" x14ac:dyDescent="0.2">
      <c r="A91" s="5"/>
      <c r="D91" s="32"/>
      <c r="E91" s="33"/>
      <c r="F91" s="32"/>
      <c r="G91" s="32"/>
      <c r="H91" s="41"/>
      <c r="I91" s="41" t="s">
        <v>496</v>
      </c>
      <c r="J91" s="40" t="s">
        <v>545</v>
      </c>
      <c r="K91" s="42">
        <v>33.196188999999997</v>
      </c>
      <c r="L91" s="42">
        <v>45.357948</v>
      </c>
      <c r="M91" s="42">
        <f t="shared" si="1"/>
        <v>12.161759000000004</v>
      </c>
    </row>
    <row r="92" spans="1:13" ht="30" customHeight="1" x14ac:dyDescent="0.2">
      <c r="A92" s="5"/>
      <c r="D92" s="32"/>
      <c r="E92" s="64">
        <v>44</v>
      </c>
      <c r="F92" s="78" t="s">
        <v>36</v>
      </c>
      <c r="G92" s="80"/>
      <c r="H92" s="80"/>
      <c r="I92" s="80"/>
      <c r="J92" s="80"/>
      <c r="K92" s="68">
        <v>776.69160099999999</v>
      </c>
      <c r="L92" s="68">
        <v>776.69160099999999</v>
      </c>
      <c r="M92" s="68">
        <f t="shared" si="1"/>
        <v>0</v>
      </c>
    </row>
    <row r="93" spans="1:13" x14ac:dyDescent="0.2">
      <c r="A93" s="5"/>
      <c r="D93" s="32"/>
      <c r="E93" s="33"/>
      <c r="F93" s="32"/>
      <c r="G93" s="32" t="s">
        <v>16</v>
      </c>
      <c r="H93" s="41"/>
      <c r="I93" s="41"/>
      <c r="J93" s="40"/>
      <c r="K93" s="42">
        <v>776.69160099999999</v>
      </c>
      <c r="L93" s="42">
        <v>776.69160099999999</v>
      </c>
      <c r="M93" s="42">
        <f t="shared" si="1"/>
        <v>0</v>
      </c>
    </row>
    <row r="94" spans="1:13" ht="14.25" x14ac:dyDescent="0.2">
      <c r="A94" s="5"/>
      <c r="D94" s="32"/>
      <c r="E94" s="33"/>
      <c r="F94" s="32"/>
      <c r="G94" s="32"/>
      <c r="H94" s="35" t="s">
        <v>17</v>
      </c>
      <c r="I94" s="35"/>
      <c r="J94" s="71"/>
      <c r="K94" s="38">
        <v>670.52256199999999</v>
      </c>
      <c r="L94" s="38">
        <v>670.52256199999999</v>
      </c>
      <c r="M94" s="38">
        <f t="shared" si="1"/>
        <v>0</v>
      </c>
    </row>
    <row r="95" spans="1:13" ht="25.5" x14ac:dyDescent="0.2">
      <c r="A95" s="5"/>
      <c r="D95" s="32"/>
      <c r="E95" s="33"/>
      <c r="F95" s="32"/>
      <c r="G95" s="32"/>
      <c r="H95" s="41"/>
      <c r="I95" s="41" t="s">
        <v>498</v>
      </c>
      <c r="J95" s="40" t="s">
        <v>559</v>
      </c>
      <c r="K95" s="42">
        <v>292.991827</v>
      </c>
      <c r="L95" s="42">
        <v>292.991827</v>
      </c>
      <c r="M95" s="42">
        <f t="shared" si="1"/>
        <v>0</v>
      </c>
    </row>
    <row r="96" spans="1:13" ht="25.5" x14ac:dyDescent="0.2">
      <c r="A96" s="5"/>
      <c r="D96" s="32"/>
      <c r="E96" s="33"/>
      <c r="F96" s="32"/>
      <c r="G96" s="32"/>
      <c r="H96" s="41"/>
      <c r="I96" s="41" t="s">
        <v>500</v>
      </c>
      <c r="J96" s="40" t="s">
        <v>560</v>
      </c>
      <c r="K96" s="42">
        <v>149.649407</v>
      </c>
      <c r="L96" s="42">
        <v>149.649407</v>
      </c>
      <c r="M96" s="42">
        <f t="shared" si="1"/>
        <v>0</v>
      </c>
    </row>
    <row r="97" spans="1:13" ht="25.5" x14ac:dyDescent="0.2">
      <c r="A97" s="5"/>
      <c r="D97" s="32"/>
      <c r="E97" s="33"/>
      <c r="F97" s="32"/>
      <c r="G97" s="32"/>
      <c r="H97" s="41"/>
      <c r="I97" s="41" t="s">
        <v>501</v>
      </c>
      <c r="J97" s="40" t="s">
        <v>561</v>
      </c>
      <c r="K97" s="42">
        <v>126.227581</v>
      </c>
      <c r="L97" s="42">
        <v>126.227581</v>
      </c>
      <c r="M97" s="42">
        <f t="shared" si="1"/>
        <v>0</v>
      </c>
    </row>
    <row r="98" spans="1:13" ht="25.5" x14ac:dyDescent="0.2">
      <c r="A98" s="5"/>
      <c r="D98" s="32"/>
      <c r="E98" s="33"/>
      <c r="F98" s="32"/>
      <c r="G98" s="32"/>
      <c r="H98" s="41"/>
      <c r="I98" s="41" t="s">
        <v>562</v>
      </c>
      <c r="J98" s="40" t="s">
        <v>563</v>
      </c>
      <c r="K98" s="42">
        <v>47.653747000000003</v>
      </c>
      <c r="L98" s="42">
        <v>47.653747000000003</v>
      </c>
      <c r="M98" s="42">
        <f t="shared" si="1"/>
        <v>0</v>
      </c>
    </row>
    <row r="99" spans="1:13" x14ac:dyDescent="0.2">
      <c r="A99" s="5"/>
      <c r="D99" s="32"/>
      <c r="E99" s="33"/>
      <c r="F99" s="32"/>
      <c r="G99" s="32"/>
      <c r="H99" s="41"/>
      <c r="I99" s="41" t="s">
        <v>564</v>
      </c>
      <c r="J99" s="40" t="s">
        <v>565</v>
      </c>
      <c r="K99" s="42">
        <v>54</v>
      </c>
      <c r="L99" s="42">
        <v>54</v>
      </c>
      <c r="M99" s="42">
        <f t="shared" si="1"/>
        <v>0</v>
      </c>
    </row>
    <row r="100" spans="1:13" ht="14.25" x14ac:dyDescent="0.2">
      <c r="A100" s="5"/>
      <c r="D100" s="32"/>
      <c r="E100" s="33"/>
      <c r="F100" s="32"/>
      <c r="G100" s="32"/>
      <c r="H100" s="35" t="s">
        <v>491</v>
      </c>
      <c r="I100" s="35"/>
      <c r="J100" s="71"/>
      <c r="K100" s="38">
        <v>106.169039</v>
      </c>
      <c r="L100" s="38">
        <v>106.169039</v>
      </c>
      <c r="M100" s="38">
        <f t="shared" si="1"/>
        <v>0</v>
      </c>
    </row>
    <row r="101" spans="1:13" x14ac:dyDescent="0.2">
      <c r="A101" s="5"/>
      <c r="D101" s="32"/>
      <c r="E101" s="33"/>
      <c r="F101" s="32"/>
      <c r="G101" s="32"/>
      <c r="H101" s="41"/>
      <c r="I101" s="41" t="s">
        <v>492</v>
      </c>
      <c r="J101" s="40" t="s">
        <v>541</v>
      </c>
      <c r="K101" s="42">
        <v>91.691440999999998</v>
      </c>
      <c r="L101" s="42">
        <v>91.691440999999998</v>
      </c>
      <c r="M101" s="42">
        <f t="shared" si="1"/>
        <v>0</v>
      </c>
    </row>
    <row r="102" spans="1:13" x14ac:dyDescent="0.2">
      <c r="A102" s="5"/>
      <c r="D102" s="32"/>
      <c r="E102" s="33"/>
      <c r="F102" s="32"/>
      <c r="G102" s="32"/>
      <c r="H102" s="41"/>
      <c r="I102" s="41" t="s">
        <v>496</v>
      </c>
      <c r="J102" s="40" t="s">
        <v>545</v>
      </c>
      <c r="K102" s="42">
        <v>14.477598</v>
      </c>
      <c r="L102" s="42">
        <v>14.477598</v>
      </c>
      <c r="M102" s="42">
        <f t="shared" si="1"/>
        <v>0</v>
      </c>
    </row>
    <row r="103" spans="1:13" ht="14.25" x14ac:dyDescent="0.2">
      <c r="A103" s="5"/>
      <c r="D103" s="58" t="s">
        <v>37</v>
      </c>
      <c r="E103" s="61"/>
      <c r="F103" s="58"/>
      <c r="G103" s="58"/>
      <c r="H103" s="58"/>
      <c r="I103" s="58"/>
      <c r="J103" s="62"/>
      <c r="K103" s="63">
        <v>5406.6669549999997</v>
      </c>
      <c r="L103" s="63">
        <v>5406.6669549999997</v>
      </c>
      <c r="M103" s="63">
        <f t="shared" si="1"/>
        <v>0</v>
      </c>
    </row>
    <row r="104" spans="1:13" ht="14.25" x14ac:dyDescent="0.2">
      <c r="A104" s="5"/>
      <c r="D104" s="32"/>
      <c r="E104" s="64">
        <v>40</v>
      </c>
      <c r="F104" s="35" t="s">
        <v>38</v>
      </c>
      <c r="G104" s="65"/>
      <c r="H104" s="66"/>
      <c r="I104" s="67"/>
      <c r="J104" s="68"/>
      <c r="K104" s="68">
        <v>5406.6669549999997</v>
      </c>
      <c r="L104" s="68">
        <v>5406.6669549999997</v>
      </c>
      <c r="M104" s="68">
        <f t="shared" si="1"/>
        <v>0</v>
      </c>
    </row>
    <row r="105" spans="1:13" x14ac:dyDescent="0.2">
      <c r="A105" s="5"/>
      <c r="D105" s="32"/>
      <c r="E105" s="33"/>
      <c r="F105" s="32"/>
      <c r="G105" s="32" t="s">
        <v>16</v>
      </c>
      <c r="H105" s="41"/>
      <c r="I105" s="41"/>
      <c r="J105" s="40"/>
      <c r="K105" s="42">
        <v>5406.6669549999997</v>
      </c>
      <c r="L105" s="42">
        <v>5406.6669549999997</v>
      </c>
      <c r="M105" s="42">
        <f t="shared" si="1"/>
        <v>0</v>
      </c>
    </row>
    <row r="106" spans="1:13" ht="14.25" x14ac:dyDescent="0.2">
      <c r="A106" s="5"/>
      <c r="D106" s="32"/>
      <c r="E106" s="33"/>
      <c r="F106" s="32"/>
      <c r="G106" s="32"/>
      <c r="H106" s="35" t="s">
        <v>17</v>
      </c>
      <c r="I106" s="35"/>
      <c r="J106" s="71"/>
      <c r="K106" s="38">
        <v>5029.9684619999998</v>
      </c>
      <c r="L106" s="38">
        <v>5029.9684619999998</v>
      </c>
      <c r="M106" s="38">
        <f t="shared" si="1"/>
        <v>0</v>
      </c>
    </row>
    <row r="107" spans="1:13" ht="25.5" x14ac:dyDescent="0.2">
      <c r="A107" s="5"/>
      <c r="D107" s="32"/>
      <c r="E107" s="33"/>
      <c r="F107" s="32"/>
      <c r="G107" s="32"/>
      <c r="H107" s="41"/>
      <c r="I107" s="41" t="s">
        <v>476</v>
      </c>
      <c r="J107" s="40" t="s">
        <v>566</v>
      </c>
      <c r="K107" s="42">
        <v>174.49873299999999</v>
      </c>
      <c r="L107" s="42">
        <v>174.49873299999999</v>
      </c>
      <c r="M107" s="42">
        <f t="shared" si="1"/>
        <v>0</v>
      </c>
    </row>
    <row r="108" spans="1:13" x14ac:dyDescent="0.2">
      <c r="A108" s="5"/>
      <c r="D108" s="32"/>
      <c r="E108" s="33"/>
      <c r="F108" s="32"/>
      <c r="G108" s="32"/>
      <c r="H108" s="41"/>
      <c r="I108" s="41" t="s">
        <v>567</v>
      </c>
      <c r="J108" s="40" t="s">
        <v>568</v>
      </c>
      <c r="K108" s="42">
        <v>4381.3428839999997</v>
      </c>
      <c r="L108" s="42">
        <v>4381.3428839999997</v>
      </c>
      <c r="M108" s="42">
        <f t="shared" si="1"/>
        <v>0</v>
      </c>
    </row>
    <row r="109" spans="1:13" x14ac:dyDescent="0.2">
      <c r="A109" s="5"/>
      <c r="D109" s="32"/>
      <c r="E109" s="33"/>
      <c r="F109" s="32"/>
      <c r="G109" s="32"/>
      <c r="H109" s="41"/>
      <c r="I109" s="41" t="s">
        <v>547</v>
      </c>
      <c r="J109" s="40" t="s">
        <v>569</v>
      </c>
      <c r="K109" s="42">
        <v>152.88860199999999</v>
      </c>
      <c r="L109" s="42">
        <v>152.88860199999999</v>
      </c>
      <c r="M109" s="42">
        <f t="shared" si="1"/>
        <v>0</v>
      </c>
    </row>
    <row r="110" spans="1:13" x14ac:dyDescent="0.2">
      <c r="A110" s="5"/>
      <c r="D110" s="32"/>
      <c r="E110" s="33"/>
      <c r="F110" s="32"/>
      <c r="G110" s="32"/>
      <c r="H110" s="41"/>
      <c r="I110" s="41" t="s">
        <v>549</v>
      </c>
      <c r="J110" s="40" t="s">
        <v>570</v>
      </c>
      <c r="K110" s="42">
        <v>75.03622</v>
      </c>
      <c r="L110" s="42">
        <v>75.03622</v>
      </c>
      <c r="M110" s="42">
        <f t="shared" si="1"/>
        <v>0</v>
      </c>
    </row>
    <row r="111" spans="1:13" x14ac:dyDescent="0.2">
      <c r="A111" s="5"/>
      <c r="D111" s="32"/>
      <c r="E111" s="33"/>
      <c r="F111" s="32"/>
      <c r="G111" s="32"/>
      <c r="H111" s="41"/>
      <c r="I111" s="41" t="s">
        <v>551</v>
      </c>
      <c r="J111" s="40" t="s">
        <v>571</v>
      </c>
      <c r="K111" s="42">
        <v>246.202023</v>
      </c>
      <c r="L111" s="42">
        <v>246.202023</v>
      </c>
      <c r="M111" s="42">
        <f t="shared" si="1"/>
        <v>0</v>
      </c>
    </row>
    <row r="112" spans="1:13" ht="14.25" x14ac:dyDescent="0.2">
      <c r="A112" s="5"/>
      <c r="D112" s="32"/>
      <c r="E112" s="33"/>
      <c r="F112" s="32"/>
      <c r="G112" s="32"/>
      <c r="H112" s="35" t="s">
        <v>491</v>
      </c>
      <c r="I112" s="35"/>
      <c r="J112" s="71"/>
      <c r="K112" s="38">
        <v>376.69849299999998</v>
      </c>
      <c r="L112" s="38">
        <v>376.69849299999998</v>
      </c>
      <c r="M112" s="38">
        <f t="shared" si="1"/>
        <v>0</v>
      </c>
    </row>
    <row r="113" spans="1:13" x14ac:dyDescent="0.2">
      <c r="A113" s="5"/>
      <c r="D113" s="32"/>
      <c r="E113" s="33"/>
      <c r="F113" s="32"/>
      <c r="G113" s="32"/>
      <c r="H113" s="41"/>
      <c r="I113" s="41" t="s">
        <v>492</v>
      </c>
      <c r="J113" s="40" t="s">
        <v>541</v>
      </c>
      <c r="K113" s="42">
        <v>328.208552</v>
      </c>
      <c r="L113" s="42">
        <v>328.208552</v>
      </c>
      <c r="M113" s="42">
        <f t="shared" si="1"/>
        <v>0</v>
      </c>
    </row>
    <row r="114" spans="1:13" x14ac:dyDescent="0.2">
      <c r="A114" s="5"/>
      <c r="D114" s="32"/>
      <c r="E114" s="33"/>
      <c r="F114" s="32"/>
      <c r="G114" s="32"/>
      <c r="H114" s="41"/>
      <c r="I114" s="41" t="s">
        <v>496</v>
      </c>
      <c r="J114" s="40" t="s">
        <v>545</v>
      </c>
      <c r="K114" s="42">
        <v>48.489941000000002</v>
      </c>
      <c r="L114" s="42">
        <v>48.489941000000002</v>
      </c>
      <c r="M114" s="42">
        <f t="shared" si="1"/>
        <v>0</v>
      </c>
    </row>
    <row r="115" spans="1:13" ht="14.25" x14ac:dyDescent="0.2">
      <c r="A115" s="5"/>
      <c r="D115" s="58" t="s">
        <v>39</v>
      </c>
      <c r="E115" s="61"/>
      <c r="F115" s="58"/>
      <c r="G115" s="58"/>
      <c r="H115" s="58"/>
      <c r="I115" s="58"/>
      <c r="J115" s="62"/>
      <c r="K115" s="63">
        <v>2219.4999520000001</v>
      </c>
      <c r="L115" s="63">
        <v>2269.4999520000001</v>
      </c>
      <c r="M115" s="63">
        <f t="shared" si="1"/>
        <v>50</v>
      </c>
    </row>
    <row r="116" spans="1:13" ht="14.25" x14ac:dyDescent="0.2">
      <c r="A116" s="5"/>
      <c r="D116" s="32"/>
      <c r="E116" s="64">
        <v>32</v>
      </c>
      <c r="F116" s="35" t="s">
        <v>40</v>
      </c>
      <c r="G116" s="65"/>
      <c r="H116" s="66"/>
      <c r="I116" s="67"/>
      <c r="J116" s="68"/>
      <c r="K116" s="68">
        <v>2219.4999520000001</v>
      </c>
      <c r="L116" s="68">
        <v>2269.4999520000001</v>
      </c>
      <c r="M116" s="68">
        <f t="shared" si="1"/>
        <v>50</v>
      </c>
    </row>
    <row r="117" spans="1:13" x14ac:dyDescent="0.2">
      <c r="A117" s="5"/>
      <c r="D117" s="32"/>
      <c r="E117" s="33"/>
      <c r="F117" s="32"/>
      <c r="G117" s="32" t="s">
        <v>16</v>
      </c>
      <c r="H117" s="41"/>
      <c r="I117" s="41"/>
      <c r="J117" s="40"/>
      <c r="K117" s="42">
        <v>2219.4999520000001</v>
      </c>
      <c r="L117" s="42">
        <v>2269.4999520000001</v>
      </c>
      <c r="M117" s="42">
        <f t="shared" si="1"/>
        <v>50</v>
      </c>
    </row>
    <row r="118" spans="1:13" ht="14.25" x14ac:dyDescent="0.2">
      <c r="A118" s="5"/>
      <c r="D118" s="32"/>
      <c r="E118" s="33"/>
      <c r="F118" s="32"/>
      <c r="G118" s="32"/>
      <c r="H118" s="35" t="s">
        <v>17</v>
      </c>
      <c r="I118" s="35"/>
      <c r="J118" s="71"/>
      <c r="K118" s="38">
        <v>2149.6436389999999</v>
      </c>
      <c r="L118" s="38">
        <v>2199.6436389999999</v>
      </c>
      <c r="M118" s="38">
        <f t="shared" si="1"/>
        <v>50</v>
      </c>
    </row>
    <row r="119" spans="1:13" x14ac:dyDescent="0.2">
      <c r="A119" s="5"/>
      <c r="D119" s="32"/>
      <c r="E119" s="33"/>
      <c r="F119" s="32"/>
      <c r="G119" s="32"/>
      <c r="H119" s="41"/>
      <c r="I119" s="41" t="s">
        <v>498</v>
      </c>
      <c r="J119" s="40" t="s">
        <v>572</v>
      </c>
      <c r="K119" s="42">
        <v>2119.0201520000001</v>
      </c>
      <c r="L119" s="42">
        <v>2169.0201520000001</v>
      </c>
      <c r="M119" s="42">
        <f t="shared" si="1"/>
        <v>50</v>
      </c>
    </row>
    <row r="120" spans="1:13" x14ac:dyDescent="0.2">
      <c r="A120" s="5"/>
      <c r="D120" s="32"/>
      <c r="E120" s="33"/>
      <c r="F120" s="32"/>
      <c r="G120" s="32"/>
      <c r="H120" s="41"/>
      <c r="I120" s="41" t="s">
        <v>564</v>
      </c>
      <c r="J120" s="40" t="s">
        <v>565</v>
      </c>
      <c r="K120" s="42">
        <v>30.623487000000001</v>
      </c>
      <c r="L120" s="42">
        <v>30.623487000000001</v>
      </c>
      <c r="M120" s="42">
        <f t="shared" si="1"/>
        <v>0</v>
      </c>
    </row>
    <row r="121" spans="1:13" ht="14.25" x14ac:dyDescent="0.2">
      <c r="A121" s="5"/>
      <c r="D121" s="32"/>
      <c r="E121" s="33"/>
      <c r="F121" s="32"/>
      <c r="G121" s="32"/>
      <c r="H121" s="35" t="s">
        <v>491</v>
      </c>
      <c r="I121" s="35"/>
      <c r="J121" s="71"/>
      <c r="K121" s="38">
        <v>69.856313</v>
      </c>
      <c r="L121" s="38">
        <v>69.856313</v>
      </c>
      <c r="M121" s="38">
        <f t="shared" si="1"/>
        <v>0</v>
      </c>
    </row>
    <row r="122" spans="1:13" x14ac:dyDescent="0.2">
      <c r="A122" s="5"/>
      <c r="D122" s="32"/>
      <c r="E122" s="33"/>
      <c r="F122" s="32"/>
      <c r="G122" s="32"/>
      <c r="H122" s="41"/>
      <c r="I122" s="41" t="s">
        <v>492</v>
      </c>
      <c r="J122" s="40" t="s">
        <v>541</v>
      </c>
      <c r="K122" s="42">
        <v>69.856313</v>
      </c>
      <c r="L122" s="42">
        <v>69.856313</v>
      </c>
      <c r="M122" s="42">
        <f t="shared" si="1"/>
        <v>0</v>
      </c>
    </row>
    <row r="123" spans="1:13" ht="14.25" x14ac:dyDescent="0.2">
      <c r="A123" s="5"/>
      <c r="D123" s="58" t="s">
        <v>41</v>
      </c>
      <c r="E123" s="61"/>
      <c r="F123" s="58"/>
      <c r="G123" s="58"/>
      <c r="H123" s="58"/>
      <c r="I123" s="58"/>
      <c r="J123" s="62"/>
      <c r="K123" s="63">
        <v>784779.72776499996</v>
      </c>
      <c r="L123" s="63">
        <v>907794.85975416994</v>
      </c>
      <c r="M123" s="63">
        <f t="shared" si="1"/>
        <v>123015.13198916998</v>
      </c>
    </row>
    <row r="124" spans="1:13" ht="14.25" x14ac:dyDescent="0.2">
      <c r="A124" s="5"/>
      <c r="D124" s="32"/>
      <c r="E124" s="64">
        <v>2</v>
      </c>
      <c r="F124" s="35" t="s">
        <v>42</v>
      </c>
      <c r="G124" s="65"/>
      <c r="H124" s="66"/>
      <c r="I124" s="67"/>
      <c r="J124" s="68"/>
      <c r="K124" s="68">
        <v>1502.5462520000001</v>
      </c>
      <c r="L124" s="68">
        <v>3117.4862607700011</v>
      </c>
      <c r="M124" s="68">
        <f t="shared" si="1"/>
        <v>1614.940008770001</v>
      </c>
    </row>
    <row r="125" spans="1:13" x14ac:dyDescent="0.2">
      <c r="A125" s="5"/>
      <c r="D125" s="32"/>
      <c r="E125" s="33"/>
      <c r="F125" s="32"/>
      <c r="G125" s="32" t="s">
        <v>16</v>
      </c>
      <c r="H125" s="41"/>
      <c r="I125" s="41"/>
      <c r="J125" s="40"/>
      <c r="K125" s="42">
        <v>1502.5462520000001</v>
      </c>
      <c r="L125" s="42">
        <v>3117.4862607700011</v>
      </c>
      <c r="M125" s="42">
        <f t="shared" si="1"/>
        <v>1614.940008770001</v>
      </c>
    </row>
    <row r="126" spans="1:13" ht="14.25" x14ac:dyDescent="0.2">
      <c r="A126" s="5"/>
      <c r="D126" s="32"/>
      <c r="E126" s="33"/>
      <c r="F126" s="32"/>
      <c r="G126" s="32"/>
      <c r="H126" s="35" t="s">
        <v>17</v>
      </c>
      <c r="I126" s="35"/>
      <c r="J126" s="71"/>
      <c r="K126" s="38">
        <v>1441.402153</v>
      </c>
      <c r="L126" s="38">
        <v>3050.8206692000008</v>
      </c>
      <c r="M126" s="38">
        <f t="shared" si="1"/>
        <v>1609.4185162000008</v>
      </c>
    </row>
    <row r="127" spans="1:13" ht="25.5" x14ac:dyDescent="0.2">
      <c r="A127" s="5"/>
      <c r="D127" s="32"/>
      <c r="E127" s="33"/>
      <c r="F127" s="32"/>
      <c r="G127" s="32"/>
      <c r="H127" s="41"/>
      <c r="I127" s="41" t="s">
        <v>476</v>
      </c>
      <c r="J127" s="40" t="s">
        <v>573</v>
      </c>
      <c r="K127" s="42">
        <v>14.314296000000001</v>
      </c>
      <c r="L127" s="42">
        <v>15.280441120000004</v>
      </c>
      <c r="M127" s="42">
        <f t="shared" si="1"/>
        <v>0.96614512000000374</v>
      </c>
    </row>
    <row r="128" spans="1:13" ht="25.5" x14ac:dyDescent="0.2">
      <c r="A128" s="5"/>
      <c r="D128" s="32"/>
      <c r="E128" s="33"/>
      <c r="F128" s="32"/>
      <c r="G128" s="32"/>
      <c r="H128" s="41"/>
      <c r="I128" s="41" t="s">
        <v>567</v>
      </c>
      <c r="J128" s="40" t="s">
        <v>574</v>
      </c>
      <c r="K128" s="42">
        <v>846.36428799999999</v>
      </c>
      <c r="L128" s="42">
        <v>1284.2425151900009</v>
      </c>
      <c r="M128" s="42">
        <f t="shared" si="1"/>
        <v>437.87822719000087</v>
      </c>
    </row>
    <row r="129" spans="1:13" x14ac:dyDescent="0.2">
      <c r="A129" s="5"/>
      <c r="D129" s="32"/>
      <c r="E129" s="33"/>
      <c r="F129" s="32"/>
      <c r="G129" s="32"/>
      <c r="H129" s="41"/>
      <c r="I129" s="41" t="s">
        <v>547</v>
      </c>
      <c r="J129" s="40" t="s">
        <v>575</v>
      </c>
      <c r="K129" s="42">
        <v>44.877769000000001</v>
      </c>
      <c r="L129" s="42">
        <v>42.862323500000009</v>
      </c>
      <c r="M129" s="42">
        <f t="shared" si="1"/>
        <v>-2.0154454999999913</v>
      </c>
    </row>
    <row r="130" spans="1:13" ht="25.5" x14ac:dyDescent="0.2">
      <c r="A130" s="5"/>
      <c r="D130" s="32"/>
      <c r="E130" s="33"/>
      <c r="F130" s="32"/>
      <c r="G130" s="32"/>
      <c r="H130" s="41"/>
      <c r="I130" s="41" t="s">
        <v>549</v>
      </c>
      <c r="J130" s="40" t="s">
        <v>576</v>
      </c>
      <c r="K130" s="42">
        <v>535.84580000000005</v>
      </c>
      <c r="L130" s="42">
        <v>1708.4353893900002</v>
      </c>
      <c r="M130" s="42">
        <f t="shared" si="1"/>
        <v>1172.5895893900001</v>
      </c>
    </row>
    <row r="131" spans="1:13" ht="14.25" x14ac:dyDescent="0.2">
      <c r="A131" s="5"/>
      <c r="D131" s="32"/>
      <c r="E131" s="33"/>
      <c r="F131" s="32"/>
      <c r="G131" s="32"/>
      <c r="H131" s="35" t="s">
        <v>491</v>
      </c>
      <c r="I131" s="35"/>
      <c r="J131" s="71"/>
      <c r="K131" s="38">
        <v>61.144098999999997</v>
      </c>
      <c r="L131" s="38">
        <v>66.665591569999975</v>
      </c>
      <c r="M131" s="38">
        <f t="shared" si="1"/>
        <v>5.5214925699999782</v>
      </c>
    </row>
    <row r="132" spans="1:13" x14ac:dyDescent="0.2">
      <c r="A132" s="5"/>
      <c r="D132" s="32"/>
      <c r="E132" s="33"/>
      <c r="F132" s="32"/>
      <c r="G132" s="32"/>
      <c r="H132" s="41"/>
      <c r="I132" s="41" t="s">
        <v>492</v>
      </c>
      <c r="J132" s="40" t="s">
        <v>541</v>
      </c>
      <c r="K132" s="42">
        <v>47.685709000000003</v>
      </c>
      <c r="L132" s="42">
        <v>50.156104859999985</v>
      </c>
      <c r="M132" s="42">
        <f t="shared" si="1"/>
        <v>2.4703958599999822</v>
      </c>
    </row>
    <row r="133" spans="1:13" x14ac:dyDescent="0.2">
      <c r="A133" s="5"/>
      <c r="D133" s="32"/>
      <c r="E133" s="33"/>
      <c r="F133" s="32"/>
      <c r="G133" s="32"/>
      <c r="H133" s="41"/>
      <c r="I133" s="41" t="s">
        <v>496</v>
      </c>
      <c r="J133" s="40" t="s">
        <v>545</v>
      </c>
      <c r="K133" s="42">
        <v>13.45839</v>
      </c>
      <c r="L133" s="42">
        <v>16.509486709999997</v>
      </c>
      <c r="M133" s="42">
        <f t="shared" si="1"/>
        <v>3.0510967099999977</v>
      </c>
    </row>
    <row r="134" spans="1:13" ht="14.25" x14ac:dyDescent="0.2">
      <c r="A134" s="5"/>
      <c r="D134" s="32"/>
      <c r="E134" s="64">
        <v>4</v>
      </c>
      <c r="F134" s="35" t="s">
        <v>43</v>
      </c>
      <c r="G134" s="65"/>
      <c r="H134" s="66"/>
      <c r="I134" s="67"/>
      <c r="J134" s="68"/>
      <c r="K134" s="68">
        <v>45841.381286999997</v>
      </c>
      <c r="L134" s="68">
        <v>58415.220268760007</v>
      </c>
      <c r="M134" s="68">
        <f t="shared" si="1"/>
        <v>12573.838981760011</v>
      </c>
    </row>
    <row r="135" spans="1:13" x14ac:dyDescent="0.2">
      <c r="A135" s="5"/>
      <c r="D135" s="32"/>
      <c r="E135" s="33"/>
      <c r="F135" s="32"/>
      <c r="G135" s="32" t="s">
        <v>16</v>
      </c>
      <c r="H135" s="41"/>
      <c r="I135" s="41"/>
      <c r="J135" s="40"/>
      <c r="K135" s="42">
        <v>45841.381286999997</v>
      </c>
      <c r="L135" s="42">
        <v>58415.220268760007</v>
      </c>
      <c r="M135" s="42">
        <f t="shared" si="1"/>
        <v>12573.838981760011</v>
      </c>
    </row>
    <row r="136" spans="1:13" ht="14.25" x14ac:dyDescent="0.2">
      <c r="A136" s="5"/>
      <c r="D136" s="32"/>
      <c r="E136" s="33"/>
      <c r="F136" s="32"/>
      <c r="G136" s="32"/>
      <c r="H136" s="35" t="s">
        <v>577</v>
      </c>
      <c r="I136" s="35"/>
      <c r="J136" s="71"/>
      <c r="K136" s="38">
        <v>5300</v>
      </c>
      <c r="L136" s="38">
        <v>5223.7191402900007</v>
      </c>
      <c r="M136" s="38">
        <f t="shared" si="1"/>
        <v>-76.280859709999277</v>
      </c>
    </row>
    <row r="137" spans="1:13" x14ac:dyDescent="0.2">
      <c r="A137" s="5"/>
      <c r="D137" s="32"/>
      <c r="E137" s="33"/>
      <c r="F137" s="32"/>
      <c r="G137" s="32"/>
      <c r="H137" s="41"/>
      <c r="I137" s="41" t="s">
        <v>839</v>
      </c>
      <c r="J137" s="40" t="s">
        <v>1367</v>
      </c>
      <c r="K137" s="42">
        <v>300</v>
      </c>
      <c r="L137" s="42">
        <v>289.5</v>
      </c>
      <c r="M137" s="42">
        <f t="shared" si="1"/>
        <v>-10.5</v>
      </c>
    </row>
    <row r="138" spans="1:13" x14ac:dyDescent="0.2">
      <c r="A138" s="5"/>
      <c r="D138" s="32"/>
      <c r="E138" s="33"/>
      <c r="F138" s="32"/>
      <c r="G138" s="32"/>
      <c r="H138" s="41"/>
      <c r="I138" s="41" t="s">
        <v>578</v>
      </c>
      <c r="J138" s="40" t="s">
        <v>579</v>
      </c>
      <c r="K138" s="42">
        <v>5000</v>
      </c>
      <c r="L138" s="42">
        <v>4934.2191402900007</v>
      </c>
      <c r="M138" s="42">
        <f t="shared" si="1"/>
        <v>-65.780859709999277</v>
      </c>
    </row>
    <row r="139" spans="1:13" ht="14.25" x14ac:dyDescent="0.2">
      <c r="A139" s="5"/>
      <c r="D139" s="32"/>
      <c r="E139" s="33"/>
      <c r="F139" s="32"/>
      <c r="G139" s="32"/>
      <c r="H139" s="35" t="s">
        <v>17</v>
      </c>
      <c r="I139" s="35"/>
      <c r="J139" s="71"/>
      <c r="K139" s="38">
        <v>38781.663477000002</v>
      </c>
      <c r="L139" s="38">
        <v>50543.824685650019</v>
      </c>
      <c r="M139" s="38">
        <f t="shared" si="1"/>
        <v>11762.161208650017</v>
      </c>
    </row>
    <row r="140" spans="1:13" x14ac:dyDescent="0.2">
      <c r="A140" s="5"/>
      <c r="D140" s="32"/>
      <c r="E140" s="33"/>
      <c r="F140" s="32"/>
      <c r="G140" s="32"/>
      <c r="H140" s="41"/>
      <c r="I140" s="41" t="s">
        <v>498</v>
      </c>
      <c r="J140" s="40" t="s">
        <v>580</v>
      </c>
      <c r="K140" s="42">
        <v>2044.6077749999999</v>
      </c>
      <c r="L140" s="42">
        <v>2665.4829922199997</v>
      </c>
      <c r="M140" s="42">
        <f t="shared" si="1"/>
        <v>620.87521721999974</v>
      </c>
    </row>
    <row r="141" spans="1:13" x14ac:dyDescent="0.2">
      <c r="A141" s="5"/>
      <c r="D141" s="32"/>
      <c r="E141" s="33"/>
      <c r="F141" s="32"/>
      <c r="G141" s="32"/>
      <c r="H141" s="41"/>
      <c r="I141" s="41" t="s">
        <v>500</v>
      </c>
      <c r="J141" s="40" t="s">
        <v>581</v>
      </c>
      <c r="K141" s="42">
        <v>46.718088999999999</v>
      </c>
      <c r="L141" s="42">
        <v>70.167665229999997</v>
      </c>
      <c r="M141" s="42">
        <f t="shared" si="1"/>
        <v>23.449576229999998</v>
      </c>
    </row>
    <row r="142" spans="1:13" ht="25.5" x14ac:dyDescent="0.2">
      <c r="A142" s="5"/>
      <c r="D142" s="32"/>
      <c r="E142" s="33"/>
      <c r="F142" s="32"/>
      <c r="G142" s="32"/>
      <c r="H142" s="41"/>
      <c r="I142" s="41" t="s">
        <v>562</v>
      </c>
      <c r="J142" s="40" t="s">
        <v>582</v>
      </c>
      <c r="K142" s="42">
        <v>33.634081000000002</v>
      </c>
      <c r="L142" s="42">
        <v>54.278660030000005</v>
      </c>
      <c r="M142" s="42">
        <f t="shared" si="1"/>
        <v>20.644579030000003</v>
      </c>
    </row>
    <row r="143" spans="1:13" x14ac:dyDescent="0.2">
      <c r="A143" s="5"/>
      <c r="D143" s="32"/>
      <c r="E143" s="33"/>
      <c r="F143" s="32"/>
      <c r="G143" s="32"/>
      <c r="H143" s="41"/>
      <c r="I143" s="41" t="s">
        <v>503</v>
      </c>
      <c r="J143" s="40" t="s">
        <v>583</v>
      </c>
      <c r="K143" s="42">
        <v>15.784955</v>
      </c>
      <c r="L143" s="42">
        <v>12.936909450000003</v>
      </c>
      <c r="M143" s="42">
        <f t="shared" si="1"/>
        <v>-2.8480455499999966</v>
      </c>
    </row>
    <row r="144" spans="1:13" x14ac:dyDescent="0.2">
      <c r="A144" s="5"/>
      <c r="D144" s="32"/>
      <c r="E144" s="33"/>
      <c r="F144" s="32"/>
      <c r="G144" s="32"/>
      <c r="H144" s="41"/>
      <c r="I144" s="41" t="s">
        <v>507</v>
      </c>
      <c r="J144" s="40" t="s">
        <v>584</v>
      </c>
      <c r="K144" s="42">
        <v>1106.2039090000001</v>
      </c>
      <c r="L144" s="42">
        <v>4014.8367364700016</v>
      </c>
      <c r="M144" s="42">
        <f t="shared" si="1"/>
        <v>2908.6328274700018</v>
      </c>
    </row>
    <row r="145" spans="1:13" x14ac:dyDescent="0.2">
      <c r="A145" s="5"/>
      <c r="D145" s="32"/>
      <c r="E145" s="33"/>
      <c r="F145" s="32"/>
      <c r="G145" s="32"/>
      <c r="H145" s="41"/>
      <c r="I145" s="41" t="s">
        <v>585</v>
      </c>
      <c r="J145" s="40" t="s">
        <v>586</v>
      </c>
      <c r="K145" s="42">
        <v>227.19913500000001</v>
      </c>
      <c r="L145" s="42">
        <v>244.67257813999998</v>
      </c>
      <c r="M145" s="42">
        <f t="shared" si="1"/>
        <v>17.473443139999972</v>
      </c>
    </row>
    <row r="146" spans="1:13" x14ac:dyDescent="0.2">
      <c r="A146" s="5"/>
      <c r="D146" s="32"/>
      <c r="E146" s="33"/>
      <c r="F146" s="32"/>
      <c r="G146" s="32"/>
      <c r="H146" s="41"/>
      <c r="I146" s="41" t="s">
        <v>511</v>
      </c>
      <c r="J146" s="40" t="s">
        <v>587</v>
      </c>
      <c r="K146" s="42">
        <v>295.84000600000002</v>
      </c>
      <c r="L146" s="42">
        <v>244.28004491000002</v>
      </c>
      <c r="M146" s="42">
        <f t="shared" si="1"/>
        <v>-51.559961090000002</v>
      </c>
    </row>
    <row r="147" spans="1:13" x14ac:dyDescent="0.2">
      <c r="A147" s="5"/>
      <c r="D147" s="32"/>
      <c r="E147" s="33"/>
      <c r="F147" s="32"/>
      <c r="G147" s="32"/>
      <c r="H147" s="41"/>
      <c r="I147" s="41" t="s">
        <v>517</v>
      </c>
      <c r="J147" s="40" t="s">
        <v>588</v>
      </c>
      <c r="K147" s="42">
        <v>183.123548</v>
      </c>
      <c r="L147" s="42">
        <v>175.91131719000001</v>
      </c>
      <c r="M147" s="42">
        <f t="shared" si="1"/>
        <v>-7.2122308099999941</v>
      </c>
    </row>
    <row r="148" spans="1:13" ht="25.5" x14ac:dyDescent="0.2">
      <c r="A148" s="5"/>
      <c r="D148" s="32"/>
      <c r="E148" s="33"/>
      <c r="F148" s="32"/>
      <c r="G148" s="32"/>
      <c r="H148" s="41"/>
      <c r="I148" s="41" t="s">
        <v>589</v>
      </c>
      <c r="J148" s="40" t="s">
        <v>590</v>
      </c>
      <c r="K148" s="42">
        <v>917.179306</v>
      </c>
      <c r="L148" s="42">
        <v>1361.08937614</v>
      </c>
      <c r="M148" s="42">
        <f t="shared" si="1"/>
        <v>443.91007014000002</v>
      </c>
    </row>
    <row r="149" spans="1:13" x14ac:dyDescent="0.2">
      <c r="A149" s="5"/>
      <c r="D149" s="32"/>
      <c r="E149" s="33"/>
      <c r="F149" s="32"/>
      <c r="G149" s="32"/>
      <c r="H149" s="41"/>
      <c r="I149" s="41" t="s">
        <v>591</v>
      </c>
      <c r="J149" s="40" t="s">
        <v>592</v>
      </c>
      <c r="K149" s="42">
        <v>20073.322575999999</v>
      </c>
      <c r="L149" s="42">
        <v>21688.249276939998</v>
      </c>
      <c r="M149" s="42">
        <f t="shared" si="1"/>
        <v>1614.9267009399991</v>
      </c>
    </row>
    <row r="150" spans="1:13" x14ac:dyDescent="0.2">
      <c r="A150" s="5"/>
      <c r="D150" s="32"/>
      <c r="E150" s="33"/>
      <c r="F150" s="32"/>
      <c r="G150" s="32"/>
      <c r="H150" s="41"/>
      <c r="I150" s="41" t="s">
        <v>593</v>
      </c>
      <c r="J150" s="40" t="s">
        <v>594</v>
      </c>
      <c r="K150" s="42">
        <v>11477.489106000001</v>
      </c>
      <c r="L150" s="42">
        <v>17346.145262450002</v>
      </c>
      <c r="M150" s="42">
        <f t="shared" si="1"/>
        <v>5868.6561564500007</v>
      </c>
    </row>
    <row r="151" spans="1:13" ht="25.5" x14ac:dyDescent="0.2">
      <c r="A151" s="5"/>
      <c r="D151" s="32"/>
      <c r="E151" s="33"/>
      <c r="F151" s="32"/>
      <c r="G151" s="32"/>
      <c r="H151" s="41"/>
      <c r="I151" s="41" t="s">
        <v>595</v>
      </c>
      <c r="J151" s="40" t="s">
        <v>596</v>
      </c>
      <c r="K151" s="42">
        <v>42.215319999999998</v>
      </c>
      <c r="L151" s="42">
        <v>30.140415110000003</v>
      </c>
      <c r="M151" s="42">
        <f t="shared" si="1"/>
        <v>-12.074904889999996</v>
      </c>
    </row>
    <row r="152" spans="1:13" x14ac:dyDescent="0.2">
      <c r="A152" s="5"/>
      <c r="D152" s="32"/>
      <c r="E152" s="33"/>
      <c r="F152" s="32"/>
      <c r="G152" s="32"/>
      <c r="H152" s="41"/>
      <c r="I152" s="41" t="s">
        <v>2418</v>
      </c>
      <c r="J152" s="40" t="s">
        <v>2419</v>
      </c>
      <c r="K152" s="42">
        <v>0</v>
      </c>
      <c r="L152" s="42">
        <v>71.61770890999999</v>
      </c>
      <c r="M152" s="42">
        <f t="shared" si="1"/>
        <v>71.61770890999999</v>
      </c>
    </row>
    <row r="153" spans="1:13" x14ac:dyDescent="0.2">
      <c r="A153" s="5"/>
      <c r="D153" s="32"/>
      <c r="E153" s="33"/>
      <c r="F153" s="32"/>
      <c r="G153" s="32"/>
      <c r="H153" s="41"/>
      <c r="I153" s="41" t="s">
        <v>476</v>
      </c>
      <c r="J153" s="40" t="s">
        <v>597</v>
      </c>
      <c r="K153" s="42">
        <v>450.25935800000002</v>
      </c>
      <c r="L153" s="42">
        <v>463.48998028999995</v>
      </c>
      <c r="M153" s="42">
        <f t="shared" si="1"/>
        <v>13.230622289999928</v>
      </c>
    </row>
    <row r="154" spans="1:13" ht="25.5" x14ac:dyDescent="0.2">
      <c r="A154" s="5"/>
      <c r="D154" s="32"/>
      <c r="E154" s="33"/>
      <c r="F154" s="32"/>
      <c r="G154" s="32"/>
      <c r="H154" s="41"/>
      <c r="I154" s="41" t="s">
        <v>551</v>
      </c>
      <c r="J154" s="40" t="s">
        <v>598</v>
      </c>
      <c r="K154" s="42">
        <v>378.69904600000001</v>
      </c>
      <c r="L154" s="42">
        <v>587.61568550999959</v>
      </c>
      <c r="M154" s="42">
        <f t="shared" si="1"/>
        <v>208.91663950999958</v>
      </c>
    </row>
    <row r="155" spans="1:13" x14ac:dyDescent="0.2">
      <c r="A155" s="5"/>
      <c r="D155" s="32"/>
      <c r="E155" s="33"/>
      <c r="F155" s="32"/>
      <c r="G155" s="32"/>
      <c r="H155" s="41"/>
      <c r="I155" s="41" t="s">
        <v>553</v>
      </c>
      <c r="J155" s="40" t="s">
        <v>599</v>
      </c>
      <c r="K155" s="42">
        <v>47.978884000000001</v>
      </c>
      <c r="L155" s="42">
        <v>45.026081850000004</v>
      </c>
      <c r="M155" s="42">
        <f t="shared" si="1"/>
        <v>-2.9528021499999966</v>
      </c>
    </row>
    <row r="156" spans="1:13" ht="25.5" x14ac:dyDescent="0.2">
      <c r="A156" s="5"/>
      <c r="D156" s="32"/>
      <c r="E156" s="33"/>
      <c r="F156" s="32"/>
      <c r="G156" s="32"/>
      <c r="H156" s="41"/>
      <c r="I156" s="41" t="s">
        <v>600</v>
      </c>
      <c r="J156" s="40" t="s">
        <v>601</v>
      </c>
      <c r="K156" s="42">
        <v>87.263085000000004</v>
      </c>
      <c r="L156" s="42">
        <v>72.147766350000026</v>
      </c>
      <c r="M156" s="42">
        <f t="shared" si="1"/>
        <v>-15.115318649999978</v>
      </c>
    </row>
    <row r="157" spans="1:13" ht="25.5" x14ac:dyDescent="0.2">
      <c r="A157" s="5"/>
      <c r="D157" s="32"/>
      <c r="E157" s="33"/>
      <c r="F157" s="32"/>
      <c r="G157" s="32"/>
      <c r="H157" s="41"/>
      <c r="I157" s="41" t="s">
        <v>602</v>
      </c>
      <c r="J157" s="40" t="s">
        <v>603</v>
      </c>
      <c r="K157" s="42">
        <v>261.08554099999998</v>
      </c>
      <c r="L157" s="42">
        <v>253.77310255</v>
      </c>
      <c r="M157" s="42">
        <f t="shared" si="1"/>
        <v>-7.3124384499999735</v>
      </c>
    </row>
    <row r="158" spans="1:13" ht="25.5" x14ac:dyDescent="0.2">
      <c r="A158" s="5"/>
      <c r="D158" s="32"/>
      <c r="E158" s="33"/>
      <c r="F158" s="32"/>
      <c r="G158" s="32"/>
      <c r="H158" s="41"/>
      <c r="I158" s="41" t="s">
        <v>604</v>
      </c>
      <c r="J158" s="40" t="s">
        <v>605</v>
      </c>
      <c r="K158" s="42">
        <v>70.562558999999993</v>
      </c>
      <c r="L158" s="42">
        <v>59.530785009999995</v>
      </c>
      <c r="M158" s="42">
        <f t="shared" si="1"/>
        <v>-11.031773989999998</v>
      </c>
    </row>
    <row r="159" spans="1:13" x14ac:dyDescent="0.2">
      <c r="A159" s="5"/>
      <c r="D159" s="32"/>
      <c r="E159" s="33"/>
      <c r="F159" s="32"/>
      <c r="G159" s="32"/>
      <c r="H159" s="41"/>
      <c r="I159" s="41" t="s">
        <v>606</v>
      </c>
      <c r="J159" s="40" t="s">
        <v>607</v>
      </c>
      <c r="K159" s="42">
        <v>18.337405</v>
      </c>
      <c r="L159" s="42">
        <v>14.70957993</v>
      </c>
      <c r="M159" s="42">
        <f t="shared" si="1"/>
        <v>-3.6278250700000001</v>
      </c>
    </row>
    <row r="160" spans="1:13" ht="25.5" x14ac:dyDescent="0.2">
      <c r="A160" s="5"/>
      <c r="D160" s="32"/>
      <c r="E160" s="33"/>
      <c r="F160" s="32"/>
      <c r="G160" s="32"/>
      <c r="H160" s="41"/>
      <c r="I160" s="41" t="s">
        <v>608</v>
      </c>
      <c r="J160" s="40" t="s">
        <v>609</v>
      </c>
      <c r="K160" s="42">
        <v>285.04200900000001</v>
      </c>
      <c r="L160" s="42">
        <v>255.74354312000006</v>
      </c>
      <c r="M160" s="42">
        <f t="shared" si="1"/>
        <v>-29.298465879999952</v>
      </c>
    </row>
    <row r="161" spans="1:13" x14ac:dyDescent="0.2">
      <c r="A161" s="5"/>
      <c r="D161" s="32"/>
      <c r="E161" s="33"/>
      <c r="F161" s="32"/>
      <c r="G161" s="32"/>
      <c r="H161" s="41"/>
      <c r="I161" s="41" t="s">
        <v>610</v>
      </c>
      <c r="J161" s="40" t="s">
        <v>611</v>
      </c>
      <c r="K161" s="42">
        <v>187.52356499999999</v>
      </c>
      <c r="L161" s="42">
        <v>298.2409575599998</v>
      </c>
      <c r="M161" s="42">
        <f t="shared" si="1"/>
        <v>110.71739255999981</v>
      </c>
    </row>
    <row r="162" spans="1:13" x14ac:dyDescent="0.2">
      <c r="A162" s="5"/>
      <c r="D162" s="32"/>
      <c r="E162" s="33"/>
      <c r="F162" s="32"/>
      <c r="G162" s="32"/>
      <c r="H162" s="41"/>
      <c r="I162" s="41" t="s">
        <v>612</v>
      </c>
      <c r="J162" s="40" t="s">
        <v>613</v>
      </c>
      <c r="K162" s="42">
        <v>141.61568800000001</v>
      </c>
      <c r="L162" s="42">
        <v>88.676627399999987</v>
      </c>
      <c r="M162" s="42">
        <f t="shared" si="1"/>
        <v>-52.939060600000019</v>
      </c>
    </row>
    <row r="163" spans="1:13" x14ac:dyDescent="0.2">
      <c r="A163" s="5"/>
      <c r="D163" s="32"/>
      <c r="E163" s="33"/>
      <c r="F163" s="32"/>
      <c r="G163" s="32"/>
      <c r="H163" s="41"/>
      <c r="I163" s="41" t="s">
        <v>614</v>
      </c>
      <c r="J163" s="40" t="s">
        <v>615</v>
      </c>
      <c r="K163" s="42">
        <v>105.495634</v>
      </c>
      <c r="L163" s="42">
        <v>97.117465509999988</v>
      </c>
      <c r="M163" s="42">
        <f t="shared" si="1"/>
        <v>-8.3781684900000073</v>
      </c>
    </row>
    <row r="164" spans="1:13" ht="25.5" x14ac:dyDescent="0.2">
      <c r="A164" s="5"/>
      <c r="D164" s="32"/>
      <c r="E164" s="33"/>
      <c r="F164" s="32"/>
      <c r="G164" s="32"/>
      <c r="H164" s="41"/>
      <c r="I164" s="41" t="s">
        <v>616</v>
      </c>
      <c r="J164" s="40" t="s">
        <v>617</v>
      </c>
      <c r="K164" s="42">
        <v>37.547082000000003</v>
      </c>
      <c r="L164" s="42">
        <v>29.515541899999999</v>
      </c>
      <c r="M164" s="42">
        <f t="shared" si="1"/>
        <v>-8.0315401000000044</v>
      </c>
    </row>
    <row r="165" spans="1:13" ht="25.5" x14ac:dyDescent="0.2">
      <c r="A165" s="5"/>
      <c r="D165" s="32"/>
      <c r="E165" s="33"/>
      <c r="F165" s="32"/>
      <c r="G165" s="32"/>
      <c r="H165" s="41"/>
      <c r="I165" s="41" t="s">
        <v>1368</v>
      </c>
      <c r="J165" s="40" t="s">
        <v>1369</v>
      </c>
      <c r="K165" s="42">
        <v>0</v>
      </c>
      <c r="L165" s="42">
        <v>6.8100999999999995E-2</v>
      </c>
      <c r="M165" s="42">
        <f t="shared" si="1"/>
        <v>6.8100999999999995E-2</v>
      </c>
    </row>
    <row r="166" spans="1:13" x14ac:dyDescent="0.2">
      <c r="A166" s="5"/>
      <c r="D166" s="32"/>
      <c r="E166" s="33"/>
      <c r="F166" s="32"/>
      <c r="G166" s="32"/>
      <c r="H166" s="41"/>
      <c r="I166" s="41" t="s">
        <v>618</v>
      </c>
      <c r="J166" s="40" t="s">
        <v>619</v>
      </c>
      <c r="K166" s="42">
        <v>246.93581499999999</v>
      </c>
      <c r="L166" s="42">
        <v>298.36052447999998</v>
      </c>
      <c r="M166" s="42">
        <f t="shared" si="1"/>
        <v>51.42470947999999</v>
      </c>
    </row>
    <row r="167" spans="1:13" ht="14.25" x14ac:dyDescent="0.2">
      <c r="A167" s="5"/>
      <c r="D167" s="32"/>
      <c r="E167" s="33"/>
      <c r="F167" s="32"/>
      <c r="G167" s="32"/>
      <c r="H167" s="35" t="s">
        <v>491</v>
      </c>
      <c r="I167" s="35"/>
      <c r="J167" s="71"/>
      <c r="K167" s="38">
        <v>1618.4927230000001</v>
      </c>
      <c r="L167" s="38">
        <v>2526.2519065899987</v>
      </c>
      <c r="M167" s="38">
        <f t="shared" si="1"/>
        <v>907.75918358999866</v>
      </c>
    </row>
    <row r="168" spans="1:13" x14ac:dyDescent="0.2">
      <c r="A168" s="5"/>
      <c r="D168" s="32"/>
      <c r="E168" s="33"/>
      <c r="F168" s="32"/>
      <c r="G168" s="32"/>
      <c r="H168" s="41"/>
      <c r="I168" s="41" t="s">
        <v>492</v>
      </c>
      <c r="J168" s="40" t="s">
        <v>541</v>
      </c>
      <c r="K168" s="42">
        <v>1530.278239</v>
      </c>
      <c r="L168" s="42">
        <v>2427.7583369499989</v>
      </c>
      <c r="M168" s="42">
        <f t="shared" si="1"/>
        <v>897.48009794999894</v>
      </c>
    </row>
    <row r="169" spans="1:13" x14ac:dyDescent="0.2">
      <c r="A169" s="5"/>
      <c r="D169" s="32"/>
      <c r="E169" s="33"/>
      <c r="F169" s="32"/>
      <c r="G169" s="32"/>
      <c r="H169" s="41"/>
      <c r="I169" s="41" t="s">
        <v>496</v>
      </c>
      <c r="J169" s="40" t="s">
        <v>545</v>
      </c>
      <c r="K169" s="42">
        <v>88.214483999999999</v>
      </c>
      <c r="L169" s="42">
        <v>98.493569639999933</v>
      </c>
      <c r="M169" s="42">
        <f t="shared" si="1"/>
        <v>10.279085639999934</v>
      </c>
    </row>
    <row r="170" spans="1:13" ht="14.25" x14ac:dyDescent="0.2">
      <c r="A170" s="5"/>
      <c r="D170" s="32"/>
      <c r="E170" s="33"/>
      <c r="F170" s="32"/>
      <c r="G170" s="32"/>
      <c r="H170" s="35" t="s">
        <v>620</v>
      </c>
      <c r="I170" s="35"/>
      <c r="J170" s="71"/>
      <c r="K170" s="38">
        <v>141.225087</v>
      </c>
      <c r="L170" s="38">
        <v>121.42453623000006</v>
      </c>
      <c r="M170" s="38">
        <f t="shared" si="1"/>
        <v>-19.800550769999944</v>
      </c>
    </row>
    <row r="171" spans="1:13" x14ac:dyDescent="0.2">
      <c r="A171" s="5"/>
      <c r="D171" s="32"/>
      <c r="E171" s="33"/>
      <c r="F171" s="32"/>
      <c r="G171" s="32"/>
      <c r="H171" s="41"/>
      <c r="I171" s="41" t="s">
        <v>621</v>
      </c>
      <c r="J171" s="40" t="s">
        <v>622</v>
      </c>
      <c r="K171" s="42">
        <v>141.225087</v>
      </c>
      <c r="L171" s="42">
        <v>121.42453623000006</v>
      </c>
      <c r="M171" s="42">
        <f t="shared" si="1"/>
        <v>-19.800550769999944</v>
      </c>
    </row>
    <row r="172" spans="1:13" ht="14.25" x14ac:dyDescent="0.2">
      <c r="A172" s="5"/>
      <c r="D172" s="32"/>
      <c r="E172" s="64">
        <v>5</v>
      </c>
      <c r="F172" s="35" t="s">
        <v>84</v>
      </c>
      <c r="G172" s="65"/>
      <c r="H172" s="66"/>
      <c r="I172" s="67"/>
      <c r="J172" s="68"/>
      <c r="K172" s="68">
        <v>6303.8692529999998</v>
      </c>
      <c r="L172" s="68">
        <v>10240.439424319999</v>
      </c>
      <c r="M172" s="68">
        <f t="shared" si="1"/>
        <v>3936.5701713199987</v>
      </c>
    </row>
    <row r="173" spans="1:13" x14ac:dyDescent="0.2">
      <c r="A173" s="5"/>
      <c r="D173" s="32"/>
      <c r="E173" s="33"/>
      <c r="F173" s="32"/>
      <c r="G173" s="32" t="s">
        <v>16</v>
      </c>
      <c r="H173" s="41"/>
      <c r="I173" s="41"/>
      <c r="J173" s="40"/>
      <c r="K173" s="42">
        <v>6303.8692529999998</v>
      </c>
      <c r="L173" s="42">
        <v>10240.439424319999</v>
      </c>
      <c r="M173" s="42">
        <f t="shared" si="1"/>
        <v>3936.5701713199987</v>
      </c>
    </row>
    <row r="174" spans="1:13" ht="14.25" x14ac:dyDescent="0.2">
      <c r="A174" s="5"/>
      <c r="D174" s="32"/>
      <c r="E174" s="33"/>
      <c r="F174" s="32"/>
      <c r="G174" s="32"/>
      <c r="H174" s="35" t="s">
        <v>17</v>
      </c>
      <c r="I174" s="35"/>
      <c r="J174" s="71"/>
      <c r="K174" s="38">
        <v>5669.7576429999999</v>
      </c>
      <c r="L174" s="38">
        <v>9335.2812752299978</v>
      </c>
      <c r="M174" s="38">
        <f t="shared" si="1"/>
        <v>3665.5236322299979</v>
      </c>
    </row>
    <row r="175" spans="1:13" x14ac:dyDescent="0.2">
      <c r="A175" s="5"/>
      <c r="D175" s="32"/>
      <c r="E175" s="33"/>
      <c r="F175" s="32"/>
      <c r="G175" s="32"/>
      <c r="H175" s="41"/>
      <c r="I175" s="41" t="s">
        <v>500</v>
      </c>
      <c r="J175" s="40" t="s">
        <v>623</v>
      </c>
      <c r="K175" s="42">
        <v>701.28777100000002</v>
      </c>
      <c r="L175" s="42">
        <v>2611.3794443999986</v>
      </c>
      <c r="M175" s="42">
        <f t="shared" si="1"/>
        <v>1910.0916733999986</v>
      </c>
    </row>
    <row r="176" spans="1:13" ht="25.5" x14ac:dyDescent="0.2">
      <c r="A176" s="5"/>
      <c r="D176" s="32"/>
      <c r="E176" s="33"/>
      <c r="F176" s="32"/>
      <c r="G176" s="32"/>
      <c r="H176" s="41"/>
      <c r="I176" s="41" t="s">
        <v>503</v>
      </c>
      <c r="J176" s="40" t="s">
        <v>624</v>
      </c>
      <c r="K176" s="42">
        <v>12.586071</v>
      </c>
      <c r="L176" s="42">
        <v>12.731786139999999</v>
      </c>
      <c r="M176" s="42">
        <f t="shared" si="1"/>
        <v>0.1457151399999983</v>
      </c>
    </row>
    <row r="177" spans="1:13" x14ac:dyDescent="0.2">
      <c r="A177" s="5"/>
      <c r="D177" s="32"/>
      <c r="E177" s="33"/>
      <c r="F177" s="32"/>
      <c r="G177" s="32"/>
      <c r="H177" s="41"/>
      <c r="I177" s="41" t="s">
        <v>564</v>
      </c>
      <c r="J177" s="40" t="s">
        <v>565</v>
      </c>
      <c r="K177" s="42">
        <v>79.926389999999998</v>
      </c>
      <c r="L177" s="42">
        <v>110.30126340999999</v>
      </c>
      <c r="M177" s="42">
        <f t="shared" si="1"/>
        <v>30.374873409999992</v>
      </c>
    </row>
    <row r="178" spans="1:13" ht="25.5" x14ac:dyDescent="0.2">
      <c r="A178" s="5"/>
      <c r="D178" s="32"/>
      <c r="E178" s="33"/>
      <c r="F178" s="32"/>
      <c r="G178" s="32"/>
      <c r="H178" s="41"/>
      <c r="I178" s="41" t="s">
        <v>476</v>
      </c>
      <c r="J178" s="40" t="s">
        <v>625</v>
      </c>
      <c r="K178" s="42">
        <v>177.75481400000001</v>
      </c>
      <c r="L178" s="42">
        <v>178.92157019999999</v>
      </c>
      <c r="M178" s="42">
        <f t="shared" si="1"/>
        <v>1.1667561999999805</v>
      </c>
    </row>
    <row r="179" spans="1:13" x14ac:dyDescent="0.2">
      <c r="A179" s="5"/>
      <c r="D179" s="32"/>
      <c r="E179" s="33"/>
      <c r="F179" s="32"/>
      <c r="G179" s="32"/>
      <c r="H179" s="41"/>
      <c r="I179" s="41" t="s">
        <v>567</v>
      </c>
      <c r="J179" s="40" t="s">
        <v>626</v>
      </c>
      <c r="K179" s="42">
        <v>3395.3504619999999</v>
      </c>
      <c r="L179" s="42">
        <v>4532.7118083099995</v>
      </c>
      <c r="M179" s="42">
        <f t="shared" si="1"/>
        <v>1137.3613463099996</v>
      </c>
    </row>
    <row r="180" spans="1:13" x14ac:dyDescent="0.2">
      <c r="A180" s="5"/>
      <c r="D180" s="32"/>
      <c r="E180" s="33"/>
      <c r="F180" s="32"/>
      <c r="G180" s="32"/>
      <c r="H180" s="41"/>
      <c r="I180" s="41" t="s">
        <v>551</v>
      </c>
      <c r="J180" s="40" t="s">
        <v>627</v>
      </c>
      <c r="K180" s="42">
        <v>1302.8521350000001</v>
      </c>
      <c r="L180" s="42">
        <v>1889.2354027700003</v>
      </c>
      <c r="M180" s="42">
        <f t="shared" si="1"/>
        <v>586.3832677700002</v>
      </c>
    </row>
    <row r="181" spans="1:13" ht="14.25" x14ac:dyDescent="0.2">
      <c r="A181" s="5"/>
      <c r="D181" s="32"/>
      <c r="E181" s="33"/>
      <c r="F181" s="32"/>
      <c r="G181" s="32"/>
      <c r="H181" s="35" t="s">
        <v>491</v>
      </c>
      <c r="I181" s="35"/>
      <c r="J181" s="71"/>
      <c r="K181" s="38">
        <v>634.11161000000004</v>
      </c>
      <c r="L181" s="38">
        <v>905.15814908999994</v>
      </c>
      <c r="M181" s="38">
        <f t="shared" si="1"/>
        <v>271.0465390899999</v>
      </c>
    </row>
    <row r="182" spans="1:13" x14ac:dyDescent="0.2">
      <c r="A182" s="5"/>
      <c r="D182" s="32"/>
      <c r="E182" s="33"/>
      <c r="F182" s="32"/>
      <c r="G182" s="32"/>
      <c r="H182" s="41"/>
      <c r="I182" s="41" t="s">
        <v>492</v>
      </c>
      <c r="J182" s="40" t="s">
        <v>541</v>
      </c>
      <c r="K182" s="42">
        <v>613.77580699999999</v>
      </c>
      <c r="L182" s="42">
        <v>883.43239391999998</v>
      </c>
      <c r="M182" s="42">
        <f t="shared" si="1"/>
        <v>269.65658692</v>
      </c>
    </row>
    <row r="183" spans="1:13" x14ac:dyDescent="0.2">
      <c r="A183" s="5"/>
      <c r="D183" s="32"/>
      <c r="E183" s="33"/>
      <c r="F183" s="32"/>
      <c r="G183" s="32"/>
      <c r="H183" s="41"/>
      <c r="I183" s="41" t="s">
        <v>496</v>
      </c>
      <c r="J183" s="40" t="s">
        <v>545</v>
      </c>
      <c r="K183" s="42">
        <v>20.335802999999999</v>
      </c>
      <c r="L183" s="42">
        <v>21.725755170000003</v>
      </c>
      <c r="M183" s="42">
        <f t="shared" si="1"/>
        <v>1.3899521700000044</v>
      </c>
    </row>
    <row r="184" spans="1:13" ht="14.25" x14ac:dyDescent="0.2">
      <c r="A184" s="5"/>
      <c r="D184" s="32"/>
      <c r="E184" s="64">
        <v>6</v>
      </c>
      <c r="F184" s="35" t="s">
        <v>93</v>
      </c>
      <c r="G184" s="65"/>
      <c r="H184" s="66"/>
      <c r="I184" s="67"/>
      <c r="J184" s="68"/>
      <c r="K184" s="68">
        <v>19254.282007000002</v>
      </c>
      <c r="L184" s="68">
        <v>23931.52464453</v>
      </c>
      <c r="M184" s="68">
        <f t="shared" si="1"/>
        <v>4677.2426375299983</v>
      </c>
    </row>
    <row r="185" spans="1:13" x14ac:dyDescent="0.2">
      <c r="A185" s="5"/>
      <c r="D185" s="32"/>
      <c r="E185" s="33"/>
      <c r="F185" s="32"/>
      <c r="G185" s="32" t="s">
        <v>16</v>
      </c>
      <c r="H185" s="41"/>
      <c r="I185" s="41"/>
      <c r="J185" s="40"/>
      <c r="K185" s="42">
        <v>19254.282007000002</v>
      </c>
      <c r="L185" s="42">
        <v>23931.52464453</v>
      </c>
      <c r="M185" s="42">
        <f t="shared" si="1"/>
        <v>4677.2426375299983</v>
      </c>
    </row>
    <row r="186" spans="1:13" ht="14.25" x14ac:dyDescent="0.2">
      <c r="A186" s="5"/>
      <c r="D186" s="32"/>
      <c r="E186" s="33"/>
      <c r="F186" s="32"/>
      <c r="G186" s="32"/>
      <c r="H186" s="35" t="s">
        <v>577</v>
      </c>
      <c r="I186" s="35"/>
      <c r="J186" s="71"/>
      <c r="K186" s="38">
        <v>1104.183227</v>
      </c>
      <c r="L186" s="38">
        <v>1202.406162</v>
      </c>
      <c r="M186" s="38">
        <f t="shared" si="1"/>
        <v>98.222935000000007</v>
      </c>
    </row>
    <row r="187" spans="1:13" x14ac:dyDescent="0.2">
      <c r="A187" s="5"/>
      <c r="D187" s="32"/>
      <c r="E187" s="33"/>
      <c r="F187" s="32"/>
      <c r="G187" s="32"/>
      <c r="H187" s="41"/>
      <c r="I187" s="41" t="s">
        <v>628</v>
      </c>
      <c r="J187" s="40" t="s">
        <v>629</v>
      </c>
      <c r="K187" s="42">
        <v>1076.7623590000001</v>
      </c>
      <c r="L187" s="42">
        <v>1176.7623590000001</v>
      </c>
      <c r="M187" s="42">
        <f t="shared" si="1"/>
        <v>100</v>
      </c>
    </row>
    <row r="188" spans="1:13" x14ac:dyDescent="0.2">
      <c r="A188" s="5"/>
      <c r="D188" s="32"/>
      <c r="E188" s="33"/>
      <c r="F188" s="32"/>
      <c r="G188" s="32"/>
      <c r="H188" s="41"/>
      <c r="I188" s="41" t="s">
        <v>630</v>
      </c>
      <c r="J188" s="40" t="s">
        <v>631</v>
      </c>
      <c r="K188" s="42">
        <v>27.420867999999999</v>
      </c>
      <c r="L188" s="42">
        <v>25.643802999999998</v>
      </c>
      <c r="M188" s="42">
        <f t="shared" si="1"/>
        <v>-1.7770650000000003</v>
      </c>
    </row>
    <row r="189" spans="1:13" ht="14.25" x14ac:dyDescent="0.2">
      <c r="A189" s="5"/>
      <c r="D189" s="32"/>
      <c r="E189" s="33"/>
      <c r="F189" s="32"/>
      <c r="G189" s="32"/>
      <c r="H189" s="35" t="s">
        <v>17</v>
      </c>
      <c r="I189" s="35"/>
      <c r="J189" s="71"/>
      <c r="K189" s="38">
        <v>16007.929722000001</v>
      </c>
      <c r="L189" s="38">
        <v>20084.475559840001</v>
      </c>
      <c r="M189" s="38">
        <f t="shared" si="1"/>
        <v>4076.5458378399999</v>
      </c>
    </row>
    <row r="190" spans="1:13" x14ac:dyDescent="0.2">
      <c r="A190" s="5"/>
      <c r="D190" s="32"/>
      <c r="E190" s="33"/>
      <c r="F190" s="32"/>
      <c r="G190" s="32"/>
      <c r="H190" s="41"/>
      <c r="I190" s="41" t="s">
        <v>632</v>
      </c>
      <c r="J190" s="40" t="s">
        <v>633</v>
      </c>
      <c r="K190" s="42">
        <v>80.985759999999999</v>
      </c>
      <c r="L190" s="42">
        <v>234.98062003000004</v>
      </c>
      <c r="M190" s="42">
        <f t="shared" si="1"/>
        <v>153.99486003000004</v>
      </c>
    </row>
    <row r="191" spans="1:13" x14ac:dyDescent="0.2">
      <c r="A191" s="5"/>
      <c r="D191" s="32"/>
      <c r="E191" s="33"/>
      <c r="F191" s="32"/>
      <c r="G191" s="32"/>
      <c r="H191" s="41"/>
      <c r="I191" s="41" t="s">
        <v>800</v>
      </c>
      <c r="J191" s="40" t="s">
        <v>2420</v>
      </c>
      <c r="K191" s="42">
        <v>0</v>
      </c>
      <c r="L191" s="42">
        <v>305.11952909000001</v>
      </c>
      <c r="M191" s="42">
        <f t="shared" si="1"/>
        <v>305.11952909000001</v>
      </c>
    </row>
    <row r="192" spans="1:13" x14ac:dyDescent="0.2">
      <c r="A192" s="5"/>
      <c r="D192" s="32"/>
      <c r="E192" s="33"/>
      <c r="F192" s="32"/>
      <c r="G192" s="32"/>
      <c r="H192" s="41"/>
      <c r="I192" s="41" t="s">
        <v>501</v>
      </c>
      <c r="J192" s="40" t="s">
        <v>634</v>
      </c>
      <c r="K192" s="42">
        <v>447.14348999999999</v>
      </c>
      <c r="L192" s="42">
        <v>492.25063923000039</v>
      </c>
      <c r="M192" s="42">
        <f t="shared" si="1"/>
        <v>45.107149230000402</v>
      </c>
    </row>
    <row r="193" spans="1:13" ht="25.5" x14ac:dyDescent="0.2">
      <c r="A193" s="5"/>
      <c r="D193" s="32"/>
      <c r="E193" s="33"/>
      <c r="F193" s="32"/>
      <c r="G193" s="32"/>
      <c r="H193" s="41"/>
      <c r="I193" s="41" t="s">
        <v>507</v>
      </c>
      <c r="J193" s="40" t="s">
        <v>635</v>
      </c>
      <c r="K193" s="42">
        <v>67.402434999999997</v>
      </c>
      <c r="L193" s="42">
        <v>82.182816960000011</v>
      </c>
      <c r="M193" s="42">
        <f t="shared" si="1"/>
        <v>14.780381960000014</v>
      </c>
    </row>
    <row r="194" spans="1:13" x14ac:dyDescent="0.2">
      <c r="A194" s="5"/>
      <c r="D194" s="32"/>
      <c r="E194" s="33"/>
      <c r="F194" s="32"/>
      <c r="G194" s="32"/>
      <c r="H194" s="41"/>
      <c r="I194" s="41" t="s">
        <v>509</v>
      </c>
      <c r="J194" s="40" t="s">
        <v>636</v>
      </c>
      <c r="K194" s="42">
        <v>413.71794299999999</v>
      </c>
      <c r="L194" s="42">
        <v>425.4899721700001</v>
      </c>
      <c r="M194" s="42">
        <f t="shared" si="1"/>
        <v>11.77202917000011</v>
      </c>
    </row>
    <row r="195" spans="1:13" x14ac:dyDescent="0.2">
      <c r="A195" s="5"/>
      <c r="D195" s="32"/>
      <c r="E195" s="33"/>
      <c r="F195" s="32"/>
      <c r="G195" s="32"/>
      <c r="H195" s="41"/>
      <c r="I195" s="41" t="s">
        <v>637</v>
      </c>
      <c r="J195" s="40" t="s">
        <v>638</v>
      </c>
      <c r="K195" s="42">
        <v>2569.1161459999998</v>
      </c>
      <c r="L195" s="42">
        <v>2706.4855040899997</v>
      </c>
      <c r="M195" s="42">
        <f t="shared" si="1"/>
        <v>137.36935808999988</v>
      </c>
    </row>
    <row r="196" spans="1:13" x14ac:dyDescent="0.2">
      <c r="A196" s="5"/>
      <c r="D196" s="32"/>
      <c r="E196" s="33"/>
      <c r="F196" s="32"/>
      <c r="G196" s="32"/>
      <c r="H196" s="41"/>
      <c r="I196" s="41" t="s">
        <v>531</v>
      </c>
      <c r="J196" s="40" t="s">
        <v>639</v>
      </c>
      <c r="K196" s="42">
        <v>6183.2273889999997</v>
      </c>
      <c r="L196" s="42">
        <v>7727.7164767700015</v>
      </c>
      <c r="M196" s="42">
        <f t="shared" si="1"/>
        <v>1544.4890877700018</v>
      </c>
    </row>
    <row r="197" spans="1:13" x14ac:dyDescent="0.2">
      <c r="A197" s="5"/>
      <c r="D197" s="32"/>
      <c r="E197" s="33"/>
      <c r="F197" s="32"/>
      <c r="G197" s="32"/>
      <c r="H197" s="41"/>
      <c r="I197" s="41" t="s">
        <v>533</v>
      </c>
      <c r="J197" s="40" t="s">
        <v>640</v>
      </c>
      <c r="K197" s="42">
        <v>682.14291800000001</v>
      </c>
      <c r="L197" s="42">
        <v>701.48101674999998</v>
      </c>
      <c r="M197" s="42">
        <f t="shared" si="1"/>
        <v>19.338098749999972</v>
      </c>
    </row>
    <row r="198" spans="1:13" x14ac:dyDescent="0.2">
      <c r="A198" s="5"/>
      <c r="D198" s="32"/>
      <c r="E198" s="33"/>
      <c r="F198" s="32"/>
      <c r="G198" s="32"/>
      <c r="H198" s="41"/>
      <c r="I198" s="41" t="s">
        <v>641</v>
      </c>
      <c r="J198" s="40" t="s">
        <v>642</v>
      </c>
      <c r="K198" s="42">
        <v>370.8</v>
      </c>
      <c r="L198" s="42">
        <v>390.8</v>
      </c>
      <c r="M198" s="42">
        <f t="shared" si="1"/>
        <v>20</v>
      </c>
    </row>
    <row r="199" spans="1:13" x14ac:dyDescent="0.2">
      <c r="A199" s="5"/>
      <c r="D199" s="32"/>
      <c r="E199" s="33"/>
      <c r="F199" s="32"/>
      <c r="G199" s="32"/>
      <c r="H199" s="41"/>
      <c r="I199" s="41" t="s">
        <v>643</v>
      </c>
      <c r="J199" s="40" t="s">
        <v>644</v>
      </c>
      <c r="K199" s="42">
        <v>69.75</v>
      </c>
      <c r="L199" s="42">
        <v>69.75</v>
      </c>
      <c r="M199" s="42">
        <f t="shared" si="1"/>
        <v>0</v>
      </c>
    </row>
    <row r="200" spans="1:13" x14ac:dyDescent="0.2">
      <c r="A200" s="5"/>
      <c r="D200" s="32"/>
      <c r="E200" s="33"/>
      <c r="F200" s="32"/>
      <c r="G200" s="32"/>
      <c r="H200" s="41"/>
      <c r="I200" s="41" t="s">
        <v>645</v>
      </c>
      <c r="J200" s="40" t="s">
        <v>646</v>
      </c>
      <c r="K200" s="42">
        <v>150.4</v>
      </c>
      <c r="L200" s="42">
        <v>150.4</v>
      </c>
      <c r="M200" s="42">
        <f t="shared" si="1"/>
        <v>0</v>
      </c>
    </row>
    <row r="201" spans="1:13" x14ac:dyDescent="0.2">
      <c r="A201" s="5"/>
      <c r="D201" s="32"/>
      <c r="E201" s="33"/>
      <c r="F201" s="32"/>
      <c r="G201" s="32"/>
      <c r="H201" s="41"/>
      <c r="I201" s="41" t="s">
        <v>647</v>
      </c>
      <c r="J201" s="40" t="s">
        <v>648</v>
      </c>
      <c r="K201" s="42">
        <v>300</v>
      </c>
      <c r="L201" s="42">
        <v>300</v>
      </c>
      <c r="M201" s="42">
        <f t="shared" si="1"/>
        <v>0</v>
      </c>
    </row>
    <row r="202" spans="1:13" x14ac:dyDescent="0.2">
      <c r="A202" s="5"/>
      <c r="D202" s="32"/>
      <c r="E202" s="33"/>
      <c r="F202" s="32"/>
      <c r="G202" s="32"/>
      <c r="H202" s="41"/>
      <c r="I202" s="41" t="s">
        <v>649</v>
      </c>
      <c r="J202" s="40" t="s">
        <v>650</v>
      </c>
      <c r="K202" s="42">
        <v>162.5</v>
      </c>
      <c r="L202" s="42">
        <v>217.5</v>
      </c>
      <c r="M202" s="42">
        <f t="shared" ref="M202:M265" si="2">L202-K202</f>
        <v>55</v>
      </c>
    </row>
    <row r="203" spans="1:13" x14ac:dyDescent="0.2">
      <c r="A203" s="5"/>
      <c r="D203" s="32"/>
      <c r="E203" s="33"/>
      <c r="F203" s="32"/>
      <c r="G203" s="32"/>
      <c r="H203" s="41"/>
      <c r="I203" s="41" t="s">
        <v>651</v>
      </c>
      <c r="J203" s="40" t="s">
        <v>652</v>
      </c>
      <c r="K203" s="42">
        <v>222.5</v>
      </c>
      <c r="L203" s="42">
        <v>222.5</v>
      </c>
      <c r="M203" s="42">
        <f t="shared" si="2"/>
        <v>0</v>
      </c>
    </row>
    <row r="204" spans="1:13" x14ac:dyDescent="0.2">
      <c r="A204" s="5"/>
      <c r="D204" s="32"/>
      <c r="E204" s="33"/>
      <c r="F204" s="32"/>
      <c r="G204" s="32"/>
      <c r="H204" s="41"/>
      <c r="I204" s="41" t="s">
        <v>653</v>
      </c>
      <c r="J204" s="40" t="s">
        <v>654</v>
      </c>
      <c r="K204" s="42">
        <v>458.47254600000002</v>
      </c>
      <c r="L204" s="42">
        <v>404.02186475999991</v>
      </c>
      <c r="M204" s="42">
        <f t="shared" si="2"/>
        <v>-54.450681240000108</v>
      </c>
    </row>
    <row r="205" spans="1:13" x14ac:dyDescent="0.2">
      <c r="A205" s="5"/>
      <c r="D205" s="32"/>
      <c r="E205" s="33"/>
      <c r="F205" s="32"/>
      <c r="G205" s="32"/>
      <c r="H205" s="41"/>
      <c r="I205" s="41" t="s">
        <v>655</v>
      </c>
      <c r="J205" s="40" t="s">
        <v>656</v>
      </c>
      <c r="K205" s="42">
        <v>118.273229</v>
      </c>
      <c r="L205" s="42">
        <v>106.54959267</v>
      </c>
      <c r="M205" s="42">
        <f t="shared" si="2"/>
        <v>-11.723636330000005</v>
      </c>
    </row>
    <row r="206" spans="1:13" x14ac:dyDescent="0.2">
      <c r="A206" s="5"/>
      <c r="D206" s="32"/>
      <c r="E206" s="33"/>
      <c r="F206" s="32"/>
      <c r="G206" s="32"/>
      <c r="H206" s="41"/>
      <c r="I206" s="41" t="s">
        <v>657</v>
      </c>
      <c r="J206" s="40" t="s">
        <v>658</v>
      </c>
      <c r="K206" s="42">
        <v>132.55805699999999</v>
      </c>
      <c r="L206" s="42">
        <v>129.15212923999999</v>
      </c>
      <c r="M206" s="42">
        <f t="shared" si="2"/>
        <v>-3.4059277599999973</v>
      </c>
    </row>
    <row r="207" spans="1:13" x14ac:dyDescent="0.2">
      <c r="A207" s="5"/>
      <c r="D207" s="32"/>
      <c r="E207" s="33"/>
      <c r="F207" s="32"/>
      <c r="G207" s="32"/>
      <c r="H207" s="41"/>
      <c r="I207" s="41" t="s">
        <v>659</v>
      </c>
      <c r="J207" s="40" t="s">
        <v>660</v>
      </c>
      <c r="K207" s="42">
        <v>99.814321000000007</v>
      </c>
      <c r="L207" s="42">
        <v>127.43229991999998</v>
      </c>
      <c r="M207" s="42">
        <f t="shared" si="2"/>
        <v>27.61797891999997</v>
      </c>
    </row>
    <row r="208" spans="1:13" x14ac:dyDescent="0.2">
      <c r="A208" s="5"/>
      <c r="D208" s="32"/>
      <c r="E208" s="33"/>
      <c r="F208" s="32"/>
      <c r="G208" s="32"/>
      <c r="H208" s="41"/>
      <c r="I208" s="41" t="s">
        <v>661</v>
      </c>
      <c r="J208" s="40" t="s">
        <v>662</v>
      </c>
      <c r="K208" s="42">
        <v>146.60066599999999</v>
      </c>
      <c r="L208" s="42">
        <v>338.61180655000004</v>
      </c>
      <c r="M208" s="42">
        <f t="shared" si="2"/>
        <v>192.01114055000005</v>
      </c>
    </row>
    <row r="209" spans="1:13" x14ac:dyDescent="0.2">
      <c r="A209" s="5"/>
      <c r="D209" s="32"/>
      <c r="E209" s="33"/>
      <c r="F209" s="32"/>
      <c r="G209" s="32"/>
      <c r="H209" s="41"/>
      <c r="I209" s="41" t="s">
        <v>555</v>
      </c>
      <c r="J209" s="40" t="s">
        <v>663</v>
      </c>
      <c r="K209" s="42">
        <v>190.77030600000001</v>
      </c>
      <c r="L209" s="42">
        <v>461.23842171000001</v>
      </c>
      <c r="M209" s="42">
        <f t="shared" si="2"/>
        <v>270.46811571000001</v>
      </c>
    </row>
    <row r="210" spans="1:13" x14ac:dyDescent="0.2">
      <c r="A210" s="5"/>
      <c r="D210" s="32"/>
      <c r="E210" s="33"/>
      <c r="F210" s="32"/>
      <c r="G210" s="32"/>
      <c r="H210" s="41"/>
      <c r="I210" s="41" t="s">
        <v>664</v>
      </c>
      <c r="J210" s="40" t="s">
        <v>665</v>
      </c>
      <c r="K210" s="42">
        <v>853.90842099999998</v>
      </c>
      <c r="L210" s="42">
        <v>1292.5942107799999</v>
      </c>
      <c r="M210" s="42">
        <f t="shared" si="2"/>
        <v>438.68578977999994</v>
      </c>
    </row>
    <row r="211" spans="1:13" x14ac:dyDescent="0.2">
      <c r="A211" s="5"/>
      <c r="D211" s="32"/>
      <c r="E211" s="33"/>
      <c r="F211" s="32"/>
      <c r="G211" s="32"/>
      <c r="H211" s="41"/>
      <c r="I211" s="41" t="s">
        <v>476</v>
      </c>
      <c r="J211" s="40" t="s">
        <v>666</v>
      </c>
      <c r="K211" s="42">
        <v>471.37511999999998</v>
      </c>
      <c r="L211" s="42">
        <v>1474.0361036599995</v>
      </c>
      <c r="M211" s="42">
        <f t="shared" si="2"/>
        <v>1002.6609836599996</v>
      </c>
    </row>
    <row r="212" spans="1:13" x14ac:dyDescent="0.2">
      <c r="A212" s="5"/>
      <c r="D212" s="32"/>
      <c r="E212" s="33"/>
      <c r="F212" s="32"/>
      <c r="G212" s="32"/>
      <c r="H212" s="41"/>
      <c r="I212" s="41" t="s">
        <v>567</v>
      </c>
      <c r="J212" s="40" t="s">
        <v>667</v>
      </c>
      <c r="K212" s="42">
        <v>507.98550299999999</v>
      </c>
      <c r="L212" s="42">
        <v>525.19969003000006</v>
      </c>
      <c r="M212" s="42">
        <f t="shared" si="2"/>
        <v>17.214187030000062</v>
      </c>
    </row>
    <row r="213" spans="1:13" x14ac:dyDescent="0.2">
      <c r="A213" s="5"/>
      <c r="D213" s="32"/>
      <c r="E213" s="33"/>
      <c r="F213" s="32"/>
      <c r="G213" s="32"/>
      <c r="H213" s="41"/>
      <c r="I213" s="41" t="s">
        <v>547</v>
      </c>
      <c r="J213" s="40" t="s">
        <v>668</v>
      </c>
      <c r="K213" s="42">
        <v>487.71373499999999</v>
      </c>
      <c r="L213" s="42">
        <v>402.74858848000002</v>
      </c>
      <c r="M213" s="42">
        <f t="shared" si="2"/>
        <v>-84.965146519999962</v>
      </c>
    </row>
    <row r="214" spans="1:13" x14ac:dyDescent="0.2">
      <c r="A214" s="5"/>
      <c r="D214" s="32"/>
      <c r="E214" s="33"/>
      <c r="F214" s="32"/>
      <c r="G214" s="32"/>
      <c r="H214" s="41"/>
      <c r="I214" s="41" t="s">
        <v>549</v>
      </c>
      <c r="J214" s="40" t="s">
        <v>669</v>
      </c>
      <c r="K214" s="42">
        <v>259.18484599999999</v>
      </c>
      <c r="L214" s="42">
        <v>267.35283908000019</v>
      </c>
      <c r="M214" s="42">
        <f t="shared" si="2"/>
        <v>8.1679930800002012</v>
      </c>
    </row>
    <row r="215" spans="1:13" ht="25.5" x14ac:dyDescent="0.2">
      <c r="A215" s="5"/>
      <c r="D215" s="32"/>
      <c r="E215" s="33"/>
      <c r="F215" s="32"/>
      <c r="G215" s="32"/>
      <c r="H215" s="41"/>
      <c r="I215" s="41" t="s">
        <v>551</v>
      </c>
      <c r="J215" s="40" t="s">
        <v>670</v>
      </c>
      <c r="K215" s="42">
        <v>126.686891</v>
      </c>
      <c r="L215" s="42">
        <v>93.981437869999993</v>
      </c>
      <c r="M215" s="42">
        <f t="shared" si="2"/>
        <v>-32.705453130000009</v>
      </c>
    </row>
    <row r="216" spans="1:13" x14ac:dyDescent="0.2">
      <c r="A216" s="5"/>
      <c r="D216" s="32"/>
      <c r="E216" s="33"/>
      <c r="F216" s="32"/>
      <c r="G216" s="32"/>
      <c r="H216" s="41"/>
      <c r="I216" s="41" t="s">
        <v>1370</v>
      </c>
      <c r="J216" s="40" t="s">
        <v>1371</v>
      </c>
      <c r="K216" s="42">
        <v>434.9</v>
      </c>
      <c r="L216" s="42">
        <v>434.9</v>
      </c>
      <c r="M216" s="42">
        <f t="shared" si="2"/>
        <v>0</v>
      </c>
    </row>
    <row r="217" spans="1:13" ht="14.25" x14ac:dyDescent="0.2">
      <c r="A217" s="5"/>
      <c r="D217" s="32"/>
      <c r="E217" s="33"/>
      <c r="F217" s="32"/>
      <c r="G217" s="32"/>
      <c r="H217" s="35" t="s">
        <v>491</v>
      </c>
      <c r="I217" s="35"/>
      <c r="J217" s="71"/>
      <c r="K217" s="38">
        <v>2142.1690579999999</v>
      </c>
      <c r="L217" s="38">
        <v>2644.6429226899995</v>
      </c>
      <c r="M217" s="38">
        <f t="shared" si="2"/>
        <v>502.47386468999957</v>
      </c>
    </row>
    <row r="218" spans="1:13" x14ac:dyDescent="0.2">
      <c r="A218" s="5"/>
      <c r="D218" s="32"/>
      <c r="E218" s="33"/>
      <c r="F218" s="32"/>
      <c r="G218" s="32"/>
      <c r="H218" s="41"/>
      <c r="I218" s="41" t="s">
        <v>492</v>
      </c>
      <c r="J218" s="40" t="s">
        <v>541</v>
      </c>
      <c r="K218" s="42">
        <v>1846.9688410000001</v>
      </c>
      <c r="L218" s="42">
        <v>2072.3265161099998</v>
      </c>
      <c r="M218" s="42">
        <f t="shared" si="2"/>
        <v>225.35767510999972</v>
      </c>
    </row>
    <row r="219" spans="1:13" x14ac:dyDescent="0.2">
      <c r="A219" s="5"/>
      <c r="D219" s="32"/>
      <c r="E219" s="33"/>
      <c r="F219" s="32"/>
      <c r="G219" s="32"/>
      <c r="H219" s="41"/>
      <c r="I219" s="41" t="s">
        <v>496</v>
      </c>
      <c r="J219" s="40" t="s">
        <v>545</v>
      </c>
      <c r="K219" s="42">
        <v>202.11002500000001</v>
      </c>
      <c r="L219" s="42">
        <v>220.26158927000009</v>
      </c>
      <c r="M219" s="42">
        <f t="shared" si="2"/>
        <v>18.15156427000008</v>
      </c>
    </row>
    <row r="220" spans="1:13" x14ac:dyDescent="0.2">
      <c r="A220" s="5"/>
      <c r="D220" s="32"/>
      <c r="E220" s="33"/>
      <c r="F220" s="32"/>
      <c r="G220" s="32"/>
      <c r="H220" s="41"/>
      <c r="I220" s="41" t="s">
        <v>671</v>
      </c>
      <c r="J220" s="40" t="s">
        <v>672</v>
      </c>
      <c r="K220" s="42">
        <v>93.090192000000002</v>
      </c>
      <c r="L220" s="42">
        <v>352.05481730999992</v>
      </c>
      <c r="M220" s="42">
        <f t="shared" si="2"/>
        <v>258.96462530999992</v>
      </c>
    </row>
    <row r="221" spans="1:13" ht="14.25" x14ac:dyDescent="0.2">
      <c r="A221" s="5"/>
      <c r="D221" s="32"/>
      <c r="E221" s="64">
        <v>7</v>
      </c>
      <c r="F221" s="35" t="s">
        <v>115</v>
      </c>
      <c r="G221" s="65"/>
      <c r="H221" s="66"/>
      <c r="I221" s="67"/>
      <c r="J221" s="68"/>
      <c r="K221" s="68">
        <v>55647.963989000003</v>
      </c>
      <c r="L221" s="68">
        <v>57937.038126709973</v>
      </c>
      <c r="M221" s="68">
        <f t="shared" si="2"/>
        <v>2289.0741377099694</v>
      </c>
    </row>
    <row r="222" spans="1:13" x14ac:dyDescent="0.2">
      <c r="A222" s="5"/>
      <c r="D222" s="32"/>
      <c r="E222" s="33"/>
      <c r="F222" s="32"/>
      <c r="G222" s="32" t="s">
        <v>16</v>
      </c>
      <c r="H222" s="41"/>
      <c r="I222" s="41"/>
      <c r="J222" s="40"/>
      <c r="K222" s="42">
        <v>55647.963989000003</v>
      </c>
      <c r="L222" s="42">
        <v>57937.038126709973</v>
      </c>
      <c r="M222" s="42">
        <f t="shared" si="2"/>
        <v>2289.0741377099694</v>
      </c>
    </row>
    <row r="223" spans="1:13" ht="14.25" x14ac:dyDescent="0.2">
      <c r="A223" s="5"/>
      <c r="D223" s="32"/>
      <c r="E223" s="33"/>
      <c r="F223" s="32"/>
      <c r="G223" s="32"/>
      <c r="H223" s="35" t="s">
        <v>17</v>
      </c>
      <c r="I223" s="35"/>
      <c r="J223" s="71"/>
      <c r="K223" s="38">
        <v>50747.400461999998</v>
      </c>
      <c r="L223" s="38">
        <v>53100.280240939974</v>
      </c>
      <c r="M223" s="38">
        <f t="shared" si="2"/>
        <v>2352.8797789399759</v>
      </c>
    </row>
    <row r="224" spans="1:13" ht="38.25" x14ac:dyDescent="0.2">
      <c r="A224" s="5"/>
      <c r="D224" s="32"/>
      <c r="E224" s="33"/>
      <c r="F224" s="32"/>
      <c r="G224" s="32"/>
      <c r="H224" s="41"/>
      <c r="I224" s="41" t="s">
        <v>673</v>
      </c>
      <c r="J224" s="40" t="s">
        <v>674</v>
      </c>
      <c r="K224" s="42">
        <v>981.81007</v>
      </c>
      <c r="L224" s="42">
        <v>945.55555204000052</v>
      </c>
      <c r="M224" s="42">
        <f t="shared" si="2"/>
        <v>-36.254517959999475</v>
      </c>
    </row>
    <row r="225" spans="1:13" x14ac:dyDescent="0.2">
      <c r="A225" s="5"/>
      <c r="D225" s="32"/>
      <c r="E225" s="33"/>
      <c r="F225" s="32"/>
      <c r="G225" s="32"/>
      <c r="H225" s="41"/>
      <c r="I225" s="41" t="s">
        <v>675</v>
      </c>
      <c r="J225" s="40" t="s">
        <v>676</v>
      </c>
      <c r="K225" s="42">
        <v>24436.077581000001</v>
      </c>
      <c r="L225" s="42">
        <v>24624.443143939963</v>
      </c>
      <c r="M225" s="42">
        <f t="shared" si="2"/>
        <v>188.36556293996182</v>
      </c>
    </row>
    <row r="226" spans="1:13" x14ac:dyDescent="0.2">
      <c r="A226" s="5"/>
      <c r="D226" s="32"/>
      <c r="E226" s="33"/>
      <c r="F226" s="32"/>
      <c r="G226" s="32"/>
      <c r="H226" s="41"/>
      <c r="I226" s="41" t="s">
        <v>677</v>
      </c>
      <c r="J226" s="40" t="s">
        <v>678</v>
      </c>
      <c r="K226" s="42">
        <v>7243.8159310000001</v>
      </c>
      <c r="L226" s="42">
        <v>8332.8602387900009</v>
      </c>
      <c r="M226" s="42">
        <f t="shared" si="2"/>
        <v>1089.0443077900009</v>
      </c>
    </row>
    <row r="227" spans="1:13" x14ac:dyDescent="0.2">
      <c r="A227" s="5"/>
      <c r="D227" s="32"/>
      <c r="E227" s="33"/>
      <c r="F227" s="32"/>
      <c r="G227" s="32"/>
      <c r="H227" s="41"/>
      <c r="I227" s="41" t="s">
        <v>679</v>
      </c>
      <c r="J227" s="41" t="s">
        <v>680</v>
      </c>
      <c r="K227" s="42">
        <v>2214.8640650000002</v>
      </c>
      <c r="L227" s="42">
        <v>5465.7741161200001</v>
      </c>
      <c r="M227" s="42">
        <f t="shared" si="2"/>
        <v>3250.9100511199999</v>
      </c>
    </row>
    <row r="228" spans="1:13" x14ac:dyDescent="0.2">
      <c r="A228" s="5"/>
      <c r="D228" s="32"/>
      <c r="E228" s="33"/>
      <c r="F228" s="32"/>
      <c r="G228" s="32"/>
      <c r="H228" s="41"/>
      <c r="I228" s="41" t="s">
        <v>681</v>
      </c>
      <c r="J228" s="40" t="s">
        <v>682</v>
      </c>
      <c r="K228" s="42">
        <v>4480.4761019999996</v>
      </c>
      <c r="L228" s="42">
        <v>5431.0020074100039</v>
      </c>
      <c r="M228" s="42">
        <f t="shared" si="2"/>
        <v>950.52590541000427</v>
      </c>
    </row>
    <row r="229" spans="1:13" x14ac:dyDescent="0.2">
      <c r="A229" s="5"/>
      <c r="D229" s="32"/>
      <c r="E229" s="33"/>
      <c r="F229" s="32"/>
      <c r="G229" s="32"/>
      <c r="H229" s="41"/>
      <c r="I229" s="41" t="s">
        <v>683</v>
      </c>
      <c r="J229" s="40" t="s">
        <v>684</v>
      </c>
      <c r="K229" s="42">
        <v>1.2634049999999999</v>
      </c>
      <c r="L229" s="42">
        <v>1.2634049999999999</v>
      </c>
      <c r="M229" s="42">
        <f t="shared" si="2"/>
        <v>0</v>
      </c>
    </row>
    <row r="230" spans="1:13" x14ac:dyDescent="0.2">
      <c r="A230" s="5"/>
      <c r="D230" s="32"/>
      <c r="E230" s="33"/>
      <c r="F230" s="32"/>
      <c r="G230" s="32"/>
      <c r="H230" s="41"/>
      <c r="I230" s="41" t="s">
        <v>685</v>
      </c>
      <c r="J230" s="40" t="s">
        <v>686</v>
      </c>
      <c r="K230" s="42">
        <v>0</v>
      </c>
      <c r="L230" s="42">
        <v>115.85042490000001</v>
      </c>
      <c r="M230" s="42">
        <f t="shared" si="2"/>
        <v>115.85042490000001</v>
      </c>
    </row>
    <row r="231" spans="1:13" x14ac:dyDescent="0.2">
      <c r="A231" s="5"/>
      <c r="D231" s="32"/>
      <c r="E231" s="33"/>
      <c r="F231" s="32"/>
      <c r="G231" s="32"/>
      <c r="H231" s="41"/>
      <c r="I231" s="41" t="s">
        <v>687</v>
      </c>
      <c r="J231" s="40" t="s">
        <v>688</v>
      </c>
      <c r="K231" s="42">
        <v>46.600479999999997</v>
      </c>
      <c r="L231" s="42">
        <v>29.038323440000003</v>
      </c>
      <c r="M231" s="42">
        <f t="shared" si="2"/>
        <v>-17.562156559999995</v>
      </c>
    </row>
    <row r="232" spans="1:13" ht="25.5" x14ac:dyDescent="0.2">
      <c r="A232" s="5"/>
      <c r="D232" s="32"/>
      <c r="E232" s="33"/>
      <c r="F232" s="32"/>
      <c r="G232" s="32"/>
      <c r="H232" s="41"/>
      <c r="I232" s="41" t="s">
        <v>689</v>
      </c>
      <c r="J232" s="40" t="s">
        <v>690</v>
      </c>
      <c r="K232" s="42">
        <v>674.19688699999995</v>
      </c>
      <c r="L232" s="42">
        <v>1666.5239236799998</v>
      </c>
      <c r="M232" s="42">
        <f t="shared" si="2"/>
        <v>992.32703667999988</v>
      </c>
    </row>
    <row r="233" spans="1:13" ht="25.5" x14ac:dyDescent="0.2">
      <c r="A233" s="5"/>
      <c r="D233" s="32"/>
      <c r="E233" s="33"/>
      <c r="F233" s="32"/>
      <c r="G233" s="32"/>
      <c r="H233" s="41"/>
      <c r="I233" s="41" t="s">
        <v>691</v>
      </c>
      <c r="J233" s="40" t="s">
        <v>692</v>
      </c>
      <c r="K233" s="42">
        <v>1624.521336</v>
      </c>
      <c r="L233" s="42">
        <v>1709.2524559500002</v>
      </c>
      <c r="M233" s="42">
        <f t="shared" si="2"/>
        <v>84.73111995000022</v>
      </c>
    </row>
    <row r="234" spans="1:13" x14ac:dyDescent="0.2">
      <c r="A234" s="5"/>
      <c r="D234" s="32"/>
      <c r="E234" s="33"/>
      <c r="F234" s="32"/>
      <c r="G234" s="32"/>
      <c r="H234" s="41"/>
      <c r="I234" s="41" t="s">
        <v>693</v>
      </c>
      <c r="J234" s="40" t="s">
        <v>694</v>
      </c>
      <c r="K234" s="42">
        <v>568.59300699999994</v>
      </c>
      <c r="L234" s="42">
        <v>255.56236678000002</v>
      </c>
      <c r="M234" s="42">
        <f t="shared" si="2"/>
        <v>-313.0306402199999</v>
      </c>
    </row>
    <row r="235" spans="1:13" x14ac:dyDescent="0.2">
      <c r="A235" s="5"/>
      <c r="D235" s="32"/>
      <c r="E235" s="33"/>
      <c r="F235" s="32"/>
      <c r="G235" s="32"/>
      <c r="H235" s="41"/>
      <c r="I235" s="41" t="s">
        <v>695</v>
      </c>
      <c r="J235" s="40" t="s">
        <v>696</v>
      </c>
      <c r="K235" s="42">
        <v>1241.939903</v>
      </c>
      <c r="L235" s="42">
        <v>1217.1115688600007</v>
      </c>
      <c r="M235" s="42">
        <f t="shared" si="2"/>
        <v>-24.828334139999242</v>
      </c>
    </row>
    <row r="236" spans="1:13" ht="38.25" x14ac:dyDescent="0.2">
      <c r="A236" s="5"/>
      <c r="D236" s="32"/>
      <c r="E236" s="33"/>
      <c r="F236" s="32"/>
      <c r="G236" s="32"/>
      <c r="H236" s="41"/>
      <c r="I236" s="41" t="s">
        <v>697</v>
      </c>
      <c r="J236" s="40" t="s">
        <v>698</v>
      </c>
      <c r="K236" s="42">
        <v>100</v>
      </c>
      <c r="L236" s="42">
        <v>70.357661739999998</v>
      </c>
      <c r="M236" s="42">
        <f t="shared" si="2"/>
        <v>-29.642338260000002</v>
      </c>
    </row>
    <row r="237" spans="1:13" x14ac:dyDescent="0.2">
      <c r="A237" s="5"/>
      <c r="D237" s="32"/>
      <c r="E237" s="33"/>
      <c r="F237" s="32"/>
      <c r="G237" s="32"/>
      <c r="H237" s="41"/>
      <c r="I237" s="41" t="s">
        <v>699</v>
      </c>
      <c r="J237" s="40" t="s">
        <v>700</v>
      </c>
      <c r="K237" s="42">
        <v>70.908360999999999</v>
      </c>
      <c r="L237" s="42">
        <v>63.817580570000011</v>
      </c>
      <c r="M237" s="42">
        <f t="shared" si="2"/>
        <v>-7.0907804299999881</v>
      </c>
    </row>
    <row r="238" spans="1:13" x14ac:dyDescent="0.2">
      <c r="A238" s="5"/>
      <c r="D238" s="32"/>
      <c r="E238" s="33"/>
      <c r="F238" s="32"/>
      <c r="G238" s="32"/>
      <c r="H238" s="41"/>
      <c r="I238" s="41" t="s">
        <v>1372</v>
      </c>
      <c r="J238" s="40" t="s">
        <v>1373</v>
      </c>
      <c r="K238" s="42">
        <v>0</v>
      </c>
      <c r="L238" s="42">
        <v>183.42551078</v>
      </c>
      <c r="M238" s="42">
        <f t="shared" si="2"/>
        <v>183.42551078</v>
      </c>
    </row>
    <row r="239" spans="1:13" x14ac:dyDescent="0.2">
      <c r="A239" s="5"/>
      <c r="D239" s="32"/>
      <c r="E239" s="33"/>
      <c r="F239" s="32"/>
      <c r="G239" s="32"/>
      <c r="H239" s="41"/>
      <c r="I239" s="41" t="s">
        <v>701</v>
      </c>
      <c r="J239" s="40" t="s">
        <v>702</v>
      </c>
      <c r="K239" s="42">
        <v>108</v>
      </c>
      <c r="L239" s="42">
        <v>26.886085720000004</v>
      </c>
      <c r="M239" s="42">
        <f t="shared" si="2"/>
        <v>-81.113914279999989</v>
      </c>
    </row>
    <row r="240" spans="1:13" x14ac:dyDescent="0.2">
      <c r="A240" s="5"/>
      <c r="D240" s="32"/>
      <c r="E240" s="33"/>
      <c r="F240" s="32"/>
      <c r="G240" s="32"/>
      <c r="H240" s="41"/>
      <c r="I240" s="41" t="s">
        <v>1376</v>
      </c>
      <c r="J240" s="40" t="s">
        <v>1377</v>
      </c>
      <c r="K240" s="42">
        <v>0</v>
      </c>
      <c r="L240" s="42">
        <v>75.303370260000008</v>
      </c>
      <c r="M240" s="42">
        <f t="shared" si="2"/>
        <v>75.303370260000008</v>
      </c>
    </row>
    <row r="241" spans="1:13" x14ac:dyDescent="0.2">
      <c r="A241" s="5"/>
      <c r="D241" s="32"/>
      <c r="E241" s="33"/>
      <c r="F241" s="32"/>
      <c r="G241" s="32"/>
      <c r="H241" s="41"/>
      <c r="I241" s="41" t="s">
        <v>703</v>
      </c>
      <c r="J241" s="40" t="s">
        <v>704</v>
      </c>
      <c r="K241" s="42">
        <v>0</v>
      </c>
      <c r="L241" s="42">
        <v>2166.9414740799994</v>
      </c>
      <c r="M241" s="42">
        <f t="shared" si="2"/>
        <v>2166.9414740799994</v>
      </c>
    </row>
    <row r="242" spans="1:13" x14ac:dyDescent="0.2">
      <c r="A242" s="5"/>
      <c r="D242" s="32"/>
      <c r="E242" s="33"/>
      <c r="F242" s="32"/>
      <c r="G242" s="32"/>
      <c r="H242" s="41"/>
      <c r="I242" s="41" t="s">
        <v>705</v>
      </c>
      <c r="J242" s="40" t="s">
        <v>706</v>
      </c>
      <c r="K242" s="42">
        <v>617.5</v>
      </c>
      <c r="L242" s="42">
        <v>705.81103088000009</v>
      </c>
      <c r="M242" s="42">
        <f t="shared" si="2"/>
        <v>88.311030880000089</v>
      </c>
    </row>
    <row r="243" spans="1:13" ht="38.25" x14ac:dyDescent="0.2">
      <c r="A243" s="5"/>
      <c r="D243" s="32"/>
      <c r="E243" s="33"/>
      <c r="F243" s="32"/>
      <c r="G243" s="32"/>
      <c r="H243" s="41"/>
      <c r="I243" s="41" t="s">
        <v>707</v>
      </c>
      <c r="J243" s="40" t="s">
        <v>708</v>
      </c>
      <c r="K243" s="42">
        <v>13.5</v>
      </c>
      <c r="L243" s="42">
        <v>13.5</v>
      </c>
      <c r="M243" s="42">
        <f t="shared" si="2"/>
        <v>0</v>
      </c>
    </row>
    <row r="244" spans="1:13" x14ac:dyDescent="0.2">
      <c r="A244" s="5"/>
      <c r="D244" s="32"/>
      <c r="E244" s="33"/>
      <c r="F244" s="32"/>
      <c r="G244" s="32"/>
      <c r="H244" s="41"/>
      <c r="I244" s="41" t="s">
        <v>1374</v>
      </c>
      <c r="J244" s="40" t="s">
        <v>1375</v>
      </c>
      <c r="K244" s="42">
        <v>6323.3333339999999</v>
      </c>
      <c r="L244" s="42">
        <v>0</v>
      </c>
      <c r="M244" s="42">
        <f t="shared" si="2"/>
        <v>-6323.3333339999999</v>
      </c>
    </row>
    <row r="245" spans="1:13" ht="14.25" x14ac:dyDescent="0.2">
      <c r="A245" s="5"/>
      <c r="D245" s="32"/>
      <c r="E245" s="33"/>
      <c r="F245" s="32"/>
      <c r="G245" s="32"/>
      <c r="H245" s="35" t="s">
        <v>491</v>
      </c>
      <c r="I245" s="35"/>
      <c r="J245" s="71"/>
      <c r="K245" s="38">
        <v>4900.5635270000002</v>
      </c>
      <c r="L245" s="38">
        <v>4836.7578857700018</v>
      </c>
      <c r="M245" s="38">
        <f t="shared" si="2"/>
        <v>-63.8056412299984</v>
      </c>
    </row>
    <row r="246" spans="1:13" x14ac:dyDescent="0.2">
      <c r="A246" s="5"/>
      <c r="D246" s="32"/>
      <c r="E246" s="33"/>
      <c r="F246" s="32"/>
      <c r="G246" s="32"/>
      <c r="H246" s="41"/>
      <c r="I246" s="41" t="s">
        <v>492</v>
      </c>
      <c r="J246" s="40" t="s">
        <v>541</v>
      </c>
      <c r="K246" s="42">
        <v>4900.5635270000002</v>
      </c>
      <c r="L246" s="42">
        <v>4836.7578857700018</v>
      </c>
      <c r="M246" s="42">
        <f t="shared" si="2"/>
        <v>-63.8056412299984</v>
      </c>
    </row>
    <row r="247" spans="1:13" ht="14.25" x14ac:dyDescent="0.2">
      <c r="A247" s="5"/>
      <c r="D247" s="32"/>
      <c r="E247" s="64">
        <v>8</v>
      </c>
      <c r="F247" s="35" t="s">
        <v>116</v>
      </c>
      <c r="G247" s="65"/>
      <c r="H247" s="66"/>
      <c r="I247" s="67"/>
      <c r="J247" s="68"/>
      <c r="K247" s="68">
        <v>63920.199287000003</v>
      </c>
      <c r="L247" s="68">
        <v>65820.509434220003</v>
      </c>
      <c r="M247" s="68">
        <f t="shared" si="2"/>
        <v>1900.3101472199996</v>
      </c>
    </row>
    <row r="248" spans="1:13" x14ac:dyDescent="0.2">
      <c r="A248" s="5"/>
      <c r="D248" s="32"/>
      <c r="E248" s="33"/>
      <c r="F248" s="32"/>
      <c r="G248" s="32" t="s">
        <v>16</v>
      </c>
      <c r="H248" s="41"/>
      <c r="I248" s="41"/>
      <c r="J248" s="40"/>
      <c r="K248" s="42">
        <v>63920.199287000003</v>
      </c>
      <c r="L248" s="42">
        <v>65820.509434220003</v>
      </c>
      <c r="M248" s="42">
        <f t="shared" si="2"/>
        <v>1900.3101472199996</v>
      </c>
    </row>
    <row r="249" spans="1:13" ht="14.25" x14ac:dyDescent="0.2">
      <c r="A249" s="5"/>
      <c r="D249" s="32"/>
      <c r="E249" s="33"/>
      <c r="F249" s="32"/>
      <c r="G249" s="32"/>
      <c r="H249" s="35" t="s">
        <v>577</v>
      </c>
      <c r="I249" s="35"/>
      <c r="J249" s="71"/>
      <c r="K249" s="38">
        <v>53682.607704000002</v>
      </c>
      <c r="L249" s="38">
        <v>54271.074817680004</v>
      </c>
      <c r="M249" s="38">
        <f t="shared" si="2"/>
        <v>588.46711368000251</v>
      </c>
    </row>
    <row r="250" spans="1:13" x14ac:dyDescent="0.2">
      <c r="A250" s="5"/>
      <c r="D250" s="32"/>
      <c r="E250" s="33"/>
      <c r="F250" s="32"/>
      <c r="G250" s="32"/>
      <c r="H250" s="41"/>
      <c r="I250" s="41" t="s">
        <v>709</v>
      </c>
      <c r="J250" s="40" t="s">
        <v>710</v>
      </c>
      <c r="K250" s="42">
        <v>2000</v>
      </c>
      <c r="L250" s="42">
        <v>2201.4798180100001</v>
      </c>
      <c r="M250" s="42">
        <f t="shared" si="2"/>
        <v>201.47981801000014</v>
      </c>
    </row>
    <row r="251" spans="1:13" x14ac:dyDescent="0.2">
      <c r="A251" s="5"/>
      <c r="D251" s="32"/>
      <c r="E251" s="33"/>
      <c r="F251" s="32"/>
      <c r="G251" s="32"/>
      <c r="H251" s="41"/>
      <c r="I251" s="41" t="s">
        <v>711</v>
      </c>
      <c r="J251" s="40" t="s">
        <v>712</v>
      </c>
      <c r="K251" s="42">
        <v>4301.9186760000002</v>
      </c>
      <c r="L251" s="42">
        <v>5011.8778380000003</v>
      </c>
      <c r="M251" s="42">
        <f t="shared" si="2"/>
        <v>709.95916200000011</v>
      </c>
    </row>
    <row r="252" spans="1:13" x14ac:dyDescent="0.2">
      <c r="A252" s="5"/>
      <c r="D252" s="32"/>
      <c r="E252" s="33"/>
      <c r="F252" s="32"/>
      <c r="G252" s="32"/>
      <c r="H252" s="41"/>
      <c r="I252" s="41" t="s">
        <v>713</v>
      </c>
      <c r="J252" s="40" t="s">
        <v>714</v>
      </c>
      <c r="K252" s="42">
        <v>16055.59755</v>
      </c>
      <c r="L252" s="42">
        <v>16467.389041860002</v>
      </c>
      <c r="M252" s="42">
        <f t="shared" si="2"/>
        <v>411.79149186000177</v>
      </c>
    </row>
    <row r="253" spans="1:13" x14ac:dyDescent="0.2">
      <c r="A253" s="5"/>
      <c r="D253" s="32"/>
      <c r="E253" s="33"/>
      <c r="F253" s="32"/>
      <c r="G253" s="32"/>
      <c r="H253" s="41"/>
      <c r="I253" s="41" t="s">
        <v>715</v>
      </c>
      <c r="J253" s="40" t="s">
        <v>716</v>
      </c>
      <c r="K253" s="42">
        <v>3123.1499560000002</v>
      </c>
      <c r="L253" s="42">
        <v>3009.2202513499983</v>
      </c>
      <c r="M253" s="42">
        <f t="shared" si="2"/>
        <v>-113.9297046500019</v>
      </c>
    </row>
    <row r="254" spans="1:13" x14ac:dyDescent="0.2">
      <c r="A254" s="5"/>
      <c r="D254" s="32"/>
      <c r="E254" s="33"/>
      <c r="F254" s="32"/>
      <c r="G254" s="32"/>
      <c r="H254" s="41"/>
      <c r="I254" s="41" t="s">
        <v>717</v>
      </c>
      <c r="J254" s="40" t="s">
        <v>718</v>
      </c>
      <c r="K254" s="42">
        <v>1687.9538030000001</v>
      </c>
      <c r="L254" s="42">
        <v>1529.7907827000004</v>
      </c>
      <c r="M254" s="42">
        <f t="shared" si="2"/>
        <v>-158.16302029999974</v>
      </c>
    </row>
    <row r="255" spans="1:13" x14ac:dyDescent="0.2">
      <c r="A255" s="5"/>
      <c r="D255" s="32"/>
      <c r="E255" s="33"/>
      <c r="F255" s="32"/>
      <c r="G255" s="32"/>
      <c r="H255" s="41"/>
      <c r="I255" s="41" t="s">
        <v>719</v>
      </c>
      <c r="J255" s="40" t="s">
        <v>720</v>
      </c>
      <c r="K255" s="42">
        <v>7102.1038150000004</v>
      </c>
      <c r="L255" s="42">
        <v>5763.6769104200002</v>
      </c>
      <c r="M255" s="42">
        <f t="shared" si="2"/>
        <v>-1338.4269045800002</v>
      </c>
    </row>
    <row r="256" spans="1:13" x14ac:dyDescent="0.2">
      <c r="A256" s="5"/>
      <c r="D256" s="32"/>
      <c r="E256" s="33"/>
      <c r="F256" s="32"/>
      <c r="G256" s="32"/>
      <c r="H256" s="41"/>
      <c r="I256" s="41" t="s">
        <v>721</v>
      </c>
      <c r="J256" s="40" t="s">
        <v>722</v>
      </c>
      <c r="K256" s="42">
        <v>2756.383347</v>
      </c>
      <c r="L256" s="42">
        <v>2630.46062871</v>
      </c>
      <c r="M256" s="42">
        <f t="shared" si="2"/>
        <v>-125.92271828999992</v>
      </c>
    </row>
    <row r="257" spans="1:13" x14ac:dyDescent="0.2">
      <c r="A257" s="5"/>
      <c r="D257" s="32"/>
      <c r="E257" s="33"/>
      <c r="F257" s="32"/>
      <c r="G257" s="32"/>
      <c r="H257" s="41"/>
      <c r="I257" s="41" t="s">
        <v>723</v>
      </c>
      <c r="J257" s="40" t="s">
        <v>724</v>
      </c>
      <c r="K257" s="42">
        <v>14618.554663999999</v>
      </c>
      <c r="L257" s="42">
        <v>14821.673807590005</v>
      </c>
      <c r="M257" s="42">
        <f t="shared" si="2"/>
        <v>203.11914359000548</v>
      </c>
    </row>
    <row r="258" spans="1:13" x14ac:dyDescent="0.2">
      <c r="A258" s="5"/>
      <c r="D258" s="32"/>
      <c r="E258" s="33"/>
      <c r="F258" s="32"/>
      <c r="G258" s="32"/>
      <c r="H258" s="41"/>
      <c r="I258" s="41" t="s">
        <v>725</v>
      </c>
      <c r="J258" s="40" t="s">
        <v>726</v>
      </c>
      <c r="K258" s="42">
        <v>1725.0367389999999</v>
      </c>
      <c r="L258" s="42">
        <v>1814.67710515</v>
      </c>
      <c r="M258" s="42">
        <f t="shared" si="2"/>
        <v>89.640366150000091</v>
      </c>
    </row>
    <row r="259" spans="1:13" x14ac:dyDescent="0.2">
      <c r="A259" s="5"/>
      <c r="D259" s="32"/>
      <c r="E259" s="33"/>
      <c r="F259" s="32"/>
      <c r="G259" s="32"/>
      <c r="H259" s="41"/>
      <c r="I259" s="41" t="s">
        <v>727</v>
      </c>
      <c r="J259" s="40" t="s">
        <v>728</v>
      </c>
      <c r="K259" s="42">
        <v>50.170217000000001</v>
      </c>
      <c r="L259" s="42">
        <v>445.67021699999998</v>
      </c>
      <c r="M259" s="42">
        <f t="shared" si="2"/>
        <v>395.5</v>
      </c>
    </row>
    <row r="260" spans="1:13" ht="25.5" x14ac:dyDescent="0.2">
      <c r="A260" s="5"/>
      <c r="D260" s="32"/>
      <c r="E260" s="33"/>
      <c r="F260" s="32"/>
      <c r="G260" s="32"/>
      <c r="H260" s="41"/>
      <c r="I260" s="41" t="s">
        <v>729</v>
      </c>
      <c r="J260" s="40" t="s">
        <v>730</v>
      </c>
      <c r="K260" s="42">
        <v>7.2044280000000001</v>
      </c>
      <c r="L260" s="42">
        <v>70.849999999999994</v>
      </c>
      <c r="M260" s="42">
        <f t="shared" si="2"/>
        <v>63.645571999999994</v>
      </c>
    </row>
    <row r="261" spans="1:13" x14ac:dyDescent="0.2">
      <c r="A261" s="5"/>
      <c r="D261" s="32"/>
      <c r="E261" s="33"/>
      <c r="F261" s="32"/>
      <c r="G261" s="32"/>
      <c r="H261" s="41"/>
      <c r="I261" s="41" t="s">
        <v>731</v>
      </c>
      <c r="J261" s="40" t="s">
        <v>732</v>
      </c>
      <c r="K261" s="42">
        <v>63.440629000000001</v>
      </c>
      <c r="L261" s="42">
        <v>304.11453689000001</v>
      </c>
      <c r="M261" s="42">
        <f t="shared" si="2"/>
        <v>240.67390789000001</v>
      </c>
    </row>
    <row r="262" spans="1:13" x14ac:dyDescent="0.2">
      <c r="A262" s="5"/>
      <c r="D262" s="32"/>
      <c r="E262" s="33"/>
      <c r="F262" s="32"/>
      <c r="G262" s="32"/>
      <c r="H262" s="41"/>
      <c r="I262" s="41" t="s">
        <v>733</v>
      </c>
      <c r="J262" s="40" t="s">
        <v>734</v>
      </c>
      <c r="K262" s="42">
        <v>191.09388000000001</v>
      </c>
      <c r="L262" s="42">
        <v>200.19388000000001</v>
      </c>
      <c r="M262" s="42">
        <f t="shared" si="2"/>
        <v>9.0999999999999943</v>
      </c>
    </row>
    <row r="263" spans="1:13" ht="14.25" x14ac:dyDescent="0.2">
      <c r="A263" s="5"/>
      <c r="D263" s="32"/>
      <c r="E263" s="33"/>
      <c r="F263" s="32"/>
      <c r="G263" s="32"/>
      <c r="H263" s="35" t="s">
        <v>17</v>
      </c>
      <c r="I263" s="35"/>
      <c r="J263" s="71"/>
      <c r="K263" s="38">
        <v>8487.3733800000009</v>
      </c>
      <c r="L263" s="38">
        <v>9595.5928449800012</v>
      </c>
      <c r="M263" s="38">
        <f t="shared" si="2"/>
        <v>1108.2194649800003</v>
      </c>
    </row>
    <row r="264" spans="1:13" x14ac:dyDescent="0.2">
      <c r="A264" s="5"/>
      <c r="D264" s="32"/>
      <c r="E264" s="33"/>
      <c r="F264" s="32"/>
      <c r="G264" s="32"/>
      <c r="H264" s="41"/>
      <c r="I264" s="41" t="s">
        <v>498</v>
      </c>
      <c r="J264" s="40" t="s">
        <v>735</v>
      </c>
      <c r="K264" s="42">
        <v>2783.0663909999998</v>
      </c>
      <c r="L264" s="42">
        <v>2940.3338600000006</v>
      </c>
      <c r="M264" s="42">
        <f t="shared" si="2"/>
        <v>157.2674690000008</v>
      </c>
    </row>
    <row r="265" spans="1:13" x14ac:dyDescent="0.2">
      <c r="A265" s="5"/>
      <c r="D265" s="32"/>
      <c r="E265" s="33"/>
      <c r="F265" s="32"/>
      <c r="G265" s="32"/>
      <c r="H265" s="41"/>
      <c r="I265" s="41" t="s">
        <v>501</v>
      </c>
      <c r="J265" s="41" t="s">
        <v>736</v>
      </c>
      <c r="K265" s="42">
        <v>320.56321200000002</v>
      </c>
      <c r="L265" s="42">
        <v>320.98540200000002</v>
      </c>
      <c r="M265" s="42">
        <f t="shared" si="2"/>
        <v>0.42219000000000051</v>
      </c>
    </row>
    <row r="266" spans="1:13" x14ac:dyDescent="0.2">
      <c r="A266" s="5"/>
      <c r="D266" s="32"/>
      <c r="E266" s="33"/>
      <c r="F266" s="32"/>
      <c r="G266" s="32"/>
      <c r="H266" s="41"/>
      <c r="I266" s="41" t="s">
        <v>503</v>
      </c>
      <c r="J266" s="40" t="s">
        <v>737</v>
      </c>
      <c r="K266" s="42">
        <v>1124.475635</v>
      </c>
      <c r="L266" s="42">
        <v>1159.4921037100005</v>
      </c>
      <c r="M266" s="42">
        <f t="shared" ref="M266:M329" si="3">L266-K266</f>
        <v>35.016468710000481</v>
      </c>
    </row>
    <row r="267" spans="1:13" ht="25.5" x14ac:dyDescent="0.2">
      <c r="A267" s="5"/>
      <c r="D267" s="32"/>
      <c r="E267" s="33"/>
      <c r="F267" s="32"/>
      <c r="G267" s="32"/>
      <c r="H267" s="41"/>
      <c r="I267" s="41" t="s">
        <v>657</v>
      </c>
      <c r="J267" s="40" t="s">
        <v>738</v>
      </c>
      <c r="K267" s="42">
        <v>1688.690231</v>
      </c>
      <c r="L267" s="42">
        <v>2138.0396592400007</v>
      </c>
      <c r="M267" s="42">
        <f t="shared" si="3"/>
        <v>449.34942824000063</v>
      </c>
    </row>
    <row r="268" spans="1:13" x14ac:dyDescent="0.2">
      <c r="A268" s="5"/>
      <c r="D268" s="32"/>
      <c r="E268" s="33"/>
      <c r="F268" s="32"/>
      <c r="G268" s="32"/>
      <c r="H268" s="41"/>
      <c r="I268" s="41" t="s">
        <v>739</v>
      </c>
      <c r="J268" s="40" t="s">
        <v>740</v>
      </c>
      <c r="K268" s="42">
        <v>0</v>
      </c>
      <c r="L268" s="42">
        <v>248.25868109999999</v>
      </c>
      <c r="M268" s="42">
        <f t="shared" si="3"/>
        <v>248.25868109999999</v>
      </c>
    </row>
    <row r="269" spans="1:13" x14ac:dyDescent="0.2">
      <c r="A269" s="5"/>
      <c r="D269" s="32"/>
      <c r="E269" s="33"/>
      <c r="F269" s="32"/>
      <c r="G269" s="32"/>
      <c r="H269" s="41"/>
      <c r="I269" s="41" t="s">
        <v>20</v>
      </c>
      <c r="J269" s="40" t="s">
        <v>29</v>
      </c>
      <c r="K269" s="42">
        <v>0</v>
      </c>
      <c r="L269" s="42">
        <v>6.373942790000001</v>
      </c>
      <c r="M269" s="42">
        <f t="shared" si="3"/>
        <v>6.373942790000001</v>
      </c>
    </row>
    <row r="270" spans="1:13" x14ac:dyDescent="0.2">
      <c r="A270" s="5"/>
      <c r="D270" s="32"/>
      <c r="E270" s="33"/>
      <c r="F270" s="32"/>
      <c r="G270" s="32"/>
      <c r="H270" s="41"/>
      <c r="I270" s="41" t="s">
        <v>476</v>
      </c>
      <c r="J270" s="40" t="s">
        <v>741</v>
      </c>
      <c r="K270" s="42">
        <v>2570.5779109999999</v>
      </c>
      <c r="L270" s="42">
        <v>2782.1091961399998</v>
      </c>
      <c r="M270" s="42">
        <f t="shared" si="3"/>
        <v>211.53128513999991</v>
      </c>
    </row>
    <row r="271" spans="1:13" ht="14.25" x14ac:dyDescent="0.2">
      <c r="A271" s="5"/>
      <c r="D271" s="32"/>
      <c r="E271" s="33"/>
      <c r="F271" s="32"/>
      <c r="G271" s="32"/>
      <c r="H271" s="35" t="s">
        <v>491</v>
      </c>
      <c r="I271" s="35"/>
      <c r="J271" s="71"/>
      <c r="K271" s="38">
        <v>1750.2182029999999</v>
      </c>
      <c r="L271" s="38">
        <v>1953.8417715599992</v>
      </c>
      <c r="M271" s="38">
        <f t="shared" si="3"/>
        <v>203.62356855999928</v>
      </c>
    </row>
    <row r="272" spans="1:13" x14ac:dyDescent="0.2">
      <c r="A272" s="5"/>
      <c r="D272" s="32"/>
      <c r="E272" s="33"/>
      <c r="F272" s="32"/>
      <c r="G272" s="32"/>
      <c r="H272" s="41"/>
      <c r="I272" s="41" t="s">
        <v>492</v>
      </c>
      <c r="J272" s="40" t="s">
        <v>541</v>
      </c>
      <c r="K272" s="42">
        <v>1653.942751</v>
      </c>
      <c r="L272" s="42">
        <v>1854.6344996599992</v>
      </c>
      <c r="M272" s="42">
        <f t="shared" si="3"/>
        <v>200.69174865999912</v>
      </c>
    </row>
    <row r="273" spans="1:13" x14ac:dyDescent="0.2">
      <c r="A273" s="5"/>
      <c r="D273" s="32"/>
      <c r="E273" s="33"/>
      <c r="F273" s="32"/>
      <c r="G273" s="32"/>
      <c r="H273" s="41"/>
      <c r="I273" s="41" t="s">
        <v>496</v>
      </c>
      <c r="J273" s="40" t="s">
        <v>542</v>
      </c>
      <c r="K273" s="42">
        <v>96.275452000000001</v>
      </c>
      <c r="L273" s="42">
        <v>99.207271900000009</v>
      </c>
      <c r="M273" s="42">
        <f t="shared" si="3"/>
        <v>2.9318199000000078</v>
      </c>
    </row>
    <row r="274" spans="1:13" ht="14.25" x14ac:dyDescent="0.2">
      <c r="A274" s="5"/>
      <c r="D274" s="32"/>
      <c r="E274" s="64">
        <v>9</v>
      </c>
      <c r="F274" s="35" t="s">
        <v>141</v>
      </c>
      <c r="G274" s="65"/>
      <c r="H274" s="66"/>
      <c r="I274" s="67"/>
      <c r="J274" s="68"/>
      <c r="K274" s="68">
        <v>66728.910304999998</v>
      </c>
      <c r="L274" s="68">
        <v>121553.43716882002</v>
      </c>
      <c r="M274" s="68">
        <f t="shared" si="3"/>
        <v>54824.526863820021</v>
      </c>
    </row>
    <row r="275" spans="1:13" x14ac:dyDescent="0.2">
      <c r="A275" s="5"/>
      <c r="D275" s="32"/>
      <c r="E275" s="33"/>
      <c r="F275" s="32"/>
      <c r="G275" s="32" t="s">
        <v>16</v>
      </c>
      <c r="H275" s="41"/>
      <c r="I275" s="41"/>
      <c r="J275" s="40"/>
      <c r="K275" s="42">
        <v>66728.910304999998</v>
      </c>
      <c r="L275" s="42">
        <v>121553.43716882002</v>
      </c>
      <c r="M275" s="42">
        <f t="shared" si="3"/>
        <v>54824.526863820021</v>
      </c>
    </row>
    <row r="276" spans="1:13" ht="14.25" x14ac:dyDescent="0.2">
      <c r="A276" s="5"/>
      <c r="D276" s="32"/>
      <c r="E276" s="33"/>
      <c r="F276" s="32"/>
      <c r="G276" s="32"/>
      <c r="H276" s="35" t="s">
        <v>577</v>
      </c>
      <c r="I276" s="35"/>
      <c r="J276" s="71"/>
      <c r="K276" s="38">
        <v>845.44995800000004</v>
      </c>
      <c r="L276" s="38">
        <v>1505.1587150999999</v>
      </c>
      <c r="M276" s="38">
        <f t="shared" si="3"/>
        <v>659.70875709999984</v>
      </c>
    </row>
    <row r="277" spans="1:13" x14ac:dyDescent="0.2">
      <c r="A277" s="5"/>
      <c r="D277" s="32"/>
      <c r="E277" s="33"/>
      <c r="F277" s="32"/>
      <c r="G277" s="32"/>
      <c r="H277" s="41"/>
      <c r="I277" s="41" t="s">
        <v>742</v>
      </c>
      <c r="J277" s="40" t="s">
        <v>743</v>
      </c>
      <c r="K277" s="42">
        <v>837.94995800000004</v>
      </c>
      <c r="L277" s="42">
        <v>1032.01673856</v>
      </c>
      <c r="M277" s="42">
        <f t="shared" si="3"/>
        <v>194.06678055999998</v>
      </c>
    </row>
    <row r="278" spans="1:13" x14ac:dyDescent="0.2">
      <c r="A278" s="5"/>
      <c r="D278" s="32"/>
      <c r="E278" s="33"/>
      <c r="F278" s="32"/>
      <c r="G278" s="32"/>
      <c r="H278" s="41"/>
      <c r="I278" s="41" t="s">
        <v>744</v>
      </c>
      <c r="J278" s="40" t="s">
        <v>745</v>
      </c>
      <c r="K278" s="42">
        <v>7.5</v>
      </c>
      <c r="L278" s="42">
        <v>6.3371267099999997</v>
      </c>
      <c r="M278" s="42">
        <f t="shared" si="3"/>
        <v>-1.1628732900000003</v>
      </c>
    </row>
    <row r="279" spans="1:13" x14ac:dyDescent="0.2">
      <c r="A279" s="5"/>
      <c r="D279" s="32"/>
      <c r="E279" s="33"/>
      <c r="F279" s="32"/>
      <c r="G279" s="32"/>
      <c r="H279" s="41"/>
      <c r="I279" s="41" t="s">
        <v>725</v>
      </c>
      <c r="J279" s="40" t="s">
        <v>2421</v>
      </c>
      <c r="K279" s="42">
        <v>0</v>
      </c>
      <c r="L279" s="42">
        <v>466.80484982999997</v>
      </c>
      <c r="M279" s="42">
        <f t="shared" si="3"/>
        <v>466.80484982999997</v>
      </c>
    </row>
    <row r="280" spans="1:13" ht="14.25" x14ac:dyDescent="0.2">
      <c r="A280" s="5"/>
      <c r="D280" s="32"/>
      <c r="E280" s="33"/>
      <c r="F280" s="32"/>
      <c r="G280" s="32"/>
      <c r="H280" s="35" t="s">
        <v>17</v>
      </c>
      <c r="I280" s="35"/>
      <c r="J280" s="71"/>
      <c r="K280" s="38">
        <v>64395.027607000004</v>
      </c>
      <c r="L280" s="38">
        <v>118218.08816037003</v>
      </c>
      <c r="M280" s="38">
        <f t="shared" si="3"/>
        <v>53823.060553370022</v>
      </c>
    </row>
    <row r="281" spans="1:13" ht="25.5" x14ac:dyDescent="0.2">
      <c r="A281" s="5"/>
      <c r="D281" s="32"/>
      <c r="E281" s="33"/>
      <c r="F281" s="32"/>
      <c r="G281" s="32"/>
      <c r="H281" s="41"/>
      <c r="I281" s="41" t="s">
        <v>562</v>
      </c>
      <c r="J281" s="40" t="s">
        <v>746</v>
      </c>
      <c r="K281" s="42">
        <v>45.141038999999999</v>
      </c>
      <c r="L281" s="42">
        <v>33.298308679999998</v>
      </c>
      <c r="M281" s="42">
        <f t="shared" si="3"/>
        <v>-11.842730320000001</v>
      </c>
    </row>
    <row r="282" spans="1:13" x14ac:dyDescent="0.2">
      <c r="A282" s="5"/>
      <c r="D282" s="32"/>
      <c r="E282" s="33"/>
      <c r="F282" s="32"/>
      <c r="G282" s="32"/>
      <c r="H282" s="41"/>
      <c r="I282" s="41" t="s">
        <v>505</v>
      </c>
      <c r="J282" s="40" t="s">
        <v>747</v>
      </c>
      <c r="K282" s="42">
        <v>41.945352</v>
      </c>
      <c r="L282" s="42">
        <v>43.518889209999998</v>
      </c>
      <c r="M282" s="42">
        <f t="shared" si="3"/>
        <v>1.5735372099999978</v>
      </c>
    </row>
    <row r="283" spans="1:13" x14ac:dyDescent="0.2">
      <c r="A283" s="5"/>
      <c r="D283" s="32"/>
      <c r="E283" s="33"/>
      <c r="F283" s="32"/>
      <c r="G283" s="32"/>
      <c r="H283" s="41"/>
      <c r="I283" s="41" t="s">
        <v>507</v>
      </c>
      <c r="J283" s="40" t="s">
        <v>748</v>
      </c>
      <c r="K283" s="42">
        <v>14.90249</v>
      </c>
      <c r="L283" s="42">
        <v>15.612811189999999</v>
      </c>
      <c r="M283" s="42">
        <f t="shared" si="3"/>
        <v>0.71032118999999838</v>
      </c>
    </row>
    <row r="284" spans="1:13" x14ac:dyDescent="0.2">
      <c r="A284" s="5"/>
      <c r="D284" s="32"/>
      <c r="E284" s="33"/>
      <c r="F284" s="32"/>
      <c r="G284" s="32"/>
      <c r="H284" s="41"/>
      <c r="I284" s="41" t="s">
        <v>749</v>
      </c>
      <c r="J284" s="40" t="s">
        <v>750</v>
      </c>
      <c r="K284" s="42">
        <v>912.29759799999999</v>
      </c>
      <c r="L284" s="42">
        <v>921.8618279899996</v>
      </c>
      <c r="M284" s="42">
        <f t="shared" si="3"/>
        <v>9.5642299899996033</v>
      </c>
    </row>
    <row r="285" spans="1:13" x14ac:dyDescent="0.2">
      <c r="A285" s="5"/>
      <c r="D285" s="32"/>
      <c r="E285" s="33"/>
      <c r="F285" s="32"/>
      <c r="G285" s="32"/>
      <c r="H285" s="41"/>
      <c r="I285" s="41" t="s">
        <v>585</v>
      </c>
      <c r="J285" s="40" t="s">
        <v>751</v>
      </c>
      <c r="K285" s="42">
        <v>1575.038716</v>
      </c>
      <c r="L285" s="42">
        <v>2172.7125082100001</v>
      </c>
      <c r="M285" s="42">
        <f t="shared" si="3"/>
        <v>597.6737922100001</v>
      </c>
    </row>
    <row r="286" spans="1:13" x14ac:dyDescent="0.2">
      <c r="A286" s="5"/>
      <c r="D286" s="32"/>
      <c r="E286" s="33"/>
      <c r="F286" s="32"/>
      <c r="G286" s="32"/>
      <c r="H286" s="41"/>
      <c r="I286" s="41" t="s">
        <v>511</v>
      </c>
      <c r="J286" s="40" t="s">
        <v>752</v>
      </c>
      <c r="K286" s="42">
        <v>625.84215700000004</v>
      </c>
      <c r="L286" s="42">
        <v>1547.4865373900002</v>
      </c>
      <c r="M286" s="42">
        <f t="shared" si="3"/>
        <v>921.64438039000015</v>
      </c>
    </row>
    <row r="287" spans="1:13" ht="25.5" x14ac:dyDescent="0.2">
      <c r="A287" s="5"/>
      <c r="D287" s="32"/>
      <c r="E287" s="33"/>
      <c r="F287" s="32"/>
      <c r="G287" s="32"/>
      <c r="H287" s="41"/>
      <c r="I287" s="41" t="s">
        <v>513</v>
      </c>
      <c r="J287" s="40" t="s">
        <v>753</v>
      </c>
      <c r="K287" s="42">
        <v>333.03849400000001</v>
      </c>
      <c r="L287" s="42">
        <v>1008.038494</v>
      </c>
      <c r="M287" s="42">
        <f t="shared" si="3"/>
        <v>675</v>
      </c>
    </row>
    <row r="288" spans="1:13" x14ac:dyDescent="0.2">
      <c r="A288" s="5"/>
      <c r="D288" s="32"/>
      <c r="E288" s="33"/>
      <c r="F288" s="32"/>
      <c r="G288" s="32"/>
      <c r="H288" s="41"/>
      <c r="I288" s="41" t="s">
        <v>517</v>
      </c>
      <c r="J288" s="40" t="s">
        <v>754</v>
      </c>
      <c r="K288" s="42">
        <v>104.271597</v>
      </c>
      <c r="L288" s="42">
        <v>108.96664178000002</v>
      </c>
      <c r="M288" s="42">
        <f t="shared" si="3"/>
        <v>4.6950447800000177</v>
      </c>
    </row>
    <row r="289" spans="1:13" x14ac:dyDescent="0.2">
      <c r="A289" s="5"/>
      <c r="D289" s="32"/>
      <c r="E289" s="33"/>
      <c r="F289" s="32"/>
      <c r="G289" s="32"/>
      <c r="H289" s="41"/>
      <c r="I289" s="41" t="s">
        <v>525</v>
      </c>
      <c r="J289" s="40" t="s">
        <v>755</v>
      </c>
      <c r="K289" s="42">
        <v>49.952933000000002</v>
      </c>
      <c r="L289" s="42">
        <v>328.82341283000005</v>
      </c>
      <c r="M289" s="42">
        <f t="shared" si="3"/>
        <v>278.87047983000002</v>
      </c>
    </row>
    <row r="290" spans="1:13" x14ac:dyDescent="0.2">
      <c r="A290" s="5"/>
      <c r="D290" s="32"/>
      <c r="E290" s="33"/>
      <c r="F290" s="32"/>
      <c r="G290" s="32"/>
      <c r="H290" s="41"/>
      <c r="I290" s="41" t="s">
        <v>756</v>
      </c>
      <c r="J290" s="40" t="s">
        <v>757</v>
      </c>
      <c r="K290" s="42">
        <v>54.23216</v>
      </c>
      <c r="L290" s="42">
        <v>51.46608160000001</v>
      </c>
      <c r="M290" s="42">
        <f t="shared" si="3"/>
        <v>-2.7660783999999907</v>
      </c>
    </row>
    <row r="291" spans="1:13" x14ac:dyDescent="0.2">
      <c r="A291" s="5"/>
      <c r="D291" s="32"/>
      <c r="E291" s="33"/>
      <c r="F291" s="32"/>
      <c r="G291" s="32"/>
      <c r="H291" s="41"/>
      <c r="I291" s="41" t="s">
        <v>758</v>
      </c>
      <c r="J291" s="40" t="s">
        <v>759</v>
      </c>
      <c r="K291" s="42">
        <v>222.25758400000001</v>
      </c>
      <c r="L291" s="42">
        <v>779.17501329999993</v>
      </c>
      <c r="M291" s="42">
        <f t="shared" si="3"/>
        <v>556.91742929999987</v>
      </c>
    </row>
    <row r="292" spans="1:13" ht="25.5" x14ac:dyDescent="0.2">
      <c r="A292" s="5"/>
      <c r="D292" s="32"/>
      <c r="E292" s="33"/>
      <c r="F292" s="32"/>
      <c r="G292" s="32"/>
      <c r="H292" s="41"/>
      <c r="I292" s="41" t="s">
        <v>657</v>
      </c>
      <c r="J292" s="40" t="s">
        <v>760</v>
      </c>
      <c r="K292" s="42">
        <v>413.08380399999999</v>
      </c>
      <c r="L292" s="42">
        <v>314.06653604000024</v>
      </c>
      <c r="M292" s="42">
        <f t="shared" si="3"/>
        <v>-99.017267959999742</v>
      </c>
    </row>
    <row r="293" spans="1:13" x14ac:dyDescent="0.2">
      <c r="A293" s="5"/>
      <c r="D293" s="32"/>
      <c r="E293" s="33"/>
      <c r="F293" s="32"/>
      <c r="G293" s="32"/>
      <c r="H293" s="41"/>
      <c r="I293" s="41" t="s">
        <v>659</v>
      </c>
      <c r="J293" s="40" t="s">
        <v>761</v>
      </c>
      <c r="K293" s="42">
        <v>1362.2140569999999</v>
      </c>
      <c r="L293" s="42">
        <v>1150.0857107800005</v>
      </c>
      <c r="M293" s="42">
        <f t="shared" si="3"/>
        <v>-212.12834621999946</v>
      </c>
    </row>
    <row r="294" spans="1:13" ht="25.5" x14ac:dyDescent="0.2">
      <c r="A294" s="5"/>
      <c r="D294" s="32"/>
      <c r="E294" s="33"/>
      <c r="F294" s="32"/>
      <c r="G294" s="32"/>
      <c r="H294" s="41"/>
      <c r="I294" s="41" t="s">
        <v>661</v>
      </c>
      <c r="J294" s="40" t="s">
        <v>762</v>
      </c>
      <c r="K294" s="42">
        <v>6379.2335220000004</v>
      </c>
      <c r="L294" s="42">
        <v>4484.4503491699979</v>
      </c>
      <c r="M294" s="42">
        <f t="shared" si="3"/>
        <v>-1894.7831728300025</v>
      </c>
    </row>
    <row r="295" spans="1:13" x14ac:dyDescent="0.2">
      <c r="A295" s="5"/>
      <c r="D295" s="32"/>
      <c r="E295" s="33"/>
      <c r="F295" s="32"/>
      <c r="G295" s="32"/>
      <c r="H295" s="41"/>
      <c r="I295" s="41" t="s">
        <v>555</v>
      </c>
      <c r="J295" s="40" t="s">
        <v>763</v>
      </c>
      <c r="K295" s="42">
        <v>126.509713</v>
      </c>
      <c r="L295" s="42">
        <v>132.00579225000001</v>
      </c>
      <c r="M295" s="42">
        <f t="shared" si="3"/>
        <v>5.4960792500000082</v>
      </c>
    </row>
    <row r="296" spans="1:13" x14ac:dyDescent="0.2">
      <c r="A296" s="5"/>
      <c r="D296" s="32"/>
      <c r="E296" s="33"/>
      <c r="F296" s="32"/>
      <c r="G296" s="32"/>
      <c r="H296" s="41"/>
      <c r="I296" s="41" t="s">
        <v>764</v>
      </c>
      <c r="J296" s="40" t="s">
        <v>765</v>
      </c>
      <c r="K296" s="42">
        <v>321.95042599999999</v>
      </c>
      <c r="L296" s="42">
        <v>445.80381913999997</v>
      </c>
      <c r="M296" s="42">
        <f t="shared" si="3"/>
        <v>123.85339313999998</v>
      </c>
    </row>
    <row r="297" spans="1:13" x14ac:dyDescent="0.2">
      <c r="A297" s="5"/>
      <c r="D297" s="32"/>
      <c r="E297" s="33"/>
      <c r="F297" s="32"/>
      <c r="G297" s="32"/>
      <c r="H297" s="41"/>
      <c r="I297" s="41" t="s">
        <v>766</v>
      </c>
      <c r="J297" s="40" t="s">
        <v>767</v>
      </c>
      <c r="K297" s="42">
        <v>13181.924661999999</v>
      </c>
      <c r="L297" s="42">
        <v>8573.6600292500043</v>
      </c>
      <c r="M297" s="42">
        <f t="shared" si="3"/>
        <v>-4608.2646327499951</v>
      </c>
    </row>
    <row r="298" spans="1:13" x14ac:dyDescent="0.2">
      <c r="A298" s="5"/>
      <c r="D298" s="32"/>
      <c r="E298" s="33"/>
      <c r="F298" s="32"/>
      <c r="G298" s="32"/>
      <c r="H298" s="41"/>
      <c r="I298" s="41" t="s">
        <v>1378</v>
      </c>
      <c r="J298" s="40" t="s">
        <v>1379</v>
      </c>
      <c r="K298" s="42">
        <v>156.25</v>
      </c>
      <c r="L298" s="42">
        <v>169.05745099999999</v>
      </c>
      <c r="M298" s="42">
        <f t="shared" si="3"/>
        <v>12.807450999999986</v>
      </c>
    </row>
    <row r="299" spans="1:13" x14ac:dyDescent="0.2">
      <c r="A299" s="5"/>
      <c r="D299" s="32"/>
      <c r="E299" s="33"/>
      <c r="F299" s="32"/>
      <c r="G299" s="32"/>
      <c r="H299" s="41"/>
      <c r="I299" s="41" t="s">
        <v>768</v>
      </c>
      <c r="J299" s="40" t="s">
        <v>769</v>
      </c>
      <c r="K299" s="42">
        <v>2394.0040039999999</v>
      </c>
      <c r="L299" s="42">
        <v>57911.063904679999</v>
      </c>
      <c r="M299" s="42">
        <f t="shared" si="3"/>
        <v>55517.059900679997</v>
      </c>
    </row>
    <row r="300" spans="1:13" x14ac:dyDescent="0.2">
      <c r="A300" s="5"/>
      <c r="D300" s="32"/>
      <c r="E300" s="33"/>
      <c r="F300" s="32"/>
      <c r="G300" s="32"/>
      <c r="H300" s="41"/>
      <c r="I300" s="41" t="s">
        <v>20</v>
      </c>
      <c r="J300" s="40" t="s">
        <v>29</v>
      </c>
      <c r="K300" s="42">
        <v>0</v>
      </c>
      <c r="L300" s="42">
        <v>28.776402000000001</v>
      </c>
      <c r="M300" s="42">
        <f t="shared" si="3"/>
        <v>28.776402000000001</v>
      </c>
    </row>
    <row r="301" spans="1:13" x14ac:dyDescent="0.2">
      <c r="A301" s="5"/>
      <c r="D301" s="32"/>
      <c r="E301" s="33"/>
      <c r="F301" s="32"/>
      <c r="G301" s="32"/>
      <c r="H301" s="41"/>
      <c r="I301" s="41" t="s">
        <v>770</v>
      </c>
      <c r="J301" s="40" t="s">
        <v>771</v>
      </c>
      <c r="K301" s="42">
        <v>198.616085</v>
      </c>
      <c r="L301" s="42">
        <v>212.17677234999996</v>
      </c>
      <c r="M301" s="42">
        <f t="shared" si="3"/>
        <v>13.560687349999967</v>
      </c>
    </row>
    <row r="302" spans="1:13" x14ac:dyDescent="0.2">
      <c r="A302" s="5"/>
      <c r="D302" s="32"/>
      <c r="E302" s="33"/>
      <c r="F302" s="32"/>
      <c r="G302" s="32"/>
      <c r="H302" s="41"/>
      <c r="I302" s="41" t="s">
        <v>772</v>
      </c>
      <c r="J302" s="40" t="s">
        <v>773</v>
      </c>
      <c r="K302" s="42">
        <v>1487.285934</v>
      </c>
      <c r="L302" s="42">
        <v>1555.1145778600001</v>
      </c>
      <c r="M302" s="42">
        <f t="shared" si="3"/>
        <v>67.828643860000057</v>
      </c>
    </row>
    <row r="303" spans="1:13" x14ac:dyDescent="0.2">
      <c r="A303" s="5"/>
      <c r="D303" s="32"/>
      <c r="E303" s="33"/>
      <c r="F303" s="32"/>
      <c r="G303" s="32"/>
      <c r="H303" s="41"/>
      <c r="I303" s="41" t="s">
        <v>774</v>
      </c>
      <c r="J303" s="40" t="s">
        <v>775</v>
      </c>
      <c r="K303" s="42">
        <v>5870.9856090000003</v>
      </c>
      <c r="L303" s="42">
        <v>6274.0728191199996</v>
      </c>
      <c r="M303" s="42">
        <f t="shared" si="3"/>
        <v>403.08721011999933</v>
      </c>
    </row>
    <row r="304" spans="1:13" ht="25.5" x14ac:dyDescent="0.2">
      <c r="A304" s="5"/>
      <c r="D304" s="32"/>
      <c r="E304" s="33"/>
      <c r="F304" s="32"/>
      <c r="G304" s="32"/>
      <c r="H304" s="41"/>
      <c r="I304" s="41" t="s">
        <v>776</v>
      </c>
      <c r="J304" s="40" t="s">
        <v>777</v>
      </c>
      <c r="K304" s="42">
        <v>484.64314999999999</v>
      </c>
      <c r="L304" s="42">
        <v>385.34082837999995</v>
      </c>
      <c r="M304" s="42">
        <f t="shared" si="3"/>
        <v>-99.302321620000043</v>
      </c>
    </row>
    <row r="305" spans="1:13" x14ac:dyDescent="0.2">
      <c r="A305" s="5"/>
      <c r="D305" s="32"/>
      <c r="E305" s="33"/>
      <c r="F305" s="32"/>
      <c r="G305" s="32"/>
      <c r="H305" s="41"/>
      <c r="I305" s="41" t="s">
        <v>778</v>
      </c>
      <c r="J305" s="40" t="s">
        <v>779</v>
      </c>
      <c r="K305" s="42">
        <v>6057.3663130000004</v>
      </c>
      <c r="L305" s="42">
        <v>5971.1123164099999</v>
      </c>
      <c r="M305" s="42">
        <f t="shared" si="3"/>
        <v>-86.253996590000497</v>
      </c>
    </row>
    <row r="306" spans="1:13" ht="25.5" x14ac:dyDescent="0.2">
      <c r="A306" s="5"/>
      <c r="D306" s="32"/>
      <c r="E306" s="33"/>
      <c r="F306" s="32"/>
      <c r="G306" s="32"/>
      <c r="H306" s="41"/>
      <c r="I306" s="41" t="s">
        <v>780</v>
      </c>
      <c r="J306" s="40" t="s">
        <v>781</v>
      </c>
      <c r="K306" s="42">
        <v>209.02799999999999</v>
      </c>
      <c r="L306" s="42">
        <v>206.91257793999995</v>
      </c>
      <c r="M306" s="42">
        <f t="shared" si="3"/>
        <v>-2.1154220600000428</v>
      </c>
    </row>
    <row r="307" spans="1:13" x14ac:dyDescent="0.2">
      <c r="A307" s="5"/>
      <c r="D307" s="32"/>
      <c r="E307" s="33"/>
      <c r="F307" s="32"/>
      <c r="G307" s="32"/>
      <c r="H307" s="41"/>
      <c r="I307" s="41" t="s">
        <v>782</v>
      </c>
      <c r="J307" s="40" t="s">
        <v>783</v>
      </c>
      <c r="K307" s="42">
        <v>18758.357289</v>
      </c>
      <c r="L307" s="42">
        <v>20853.981429880001</v>
      </c>
      <c r="M307" s="42">
        <f t="shared" si="3"/>
        <v>2095.6241408800015</v>
      </c>
    </row>
    <row r="308" spans="1:13" x14ac:dyDescent="0.2">
      <c r="A308" s="5"/>
      <c r="D308" s="32"/>
      <c r="E308" s="33"/>
      <c r="F308" s="32"/>
      <c r="G308" s="32"/>
      <c r="H308" s="41"/>
      <c r="I308" s="41" t="s">
        <v>784</v>
      </c>
      <c r="J308" s="40" t="s">
        <v>785</v>
      </c>
      <c r="K308" s="42">
        <v>1000</v>
      </c>
      <c r="L308" s="42">
        <v>1000</v>
      </c>
      <c r="M308" s="42">
        <f t="shared" si="3"/>
        <v>0</v>
      </c>
    </row>
    <row r="309" spans="1:13" x14ac:dyDescent="0.2">
      <c r="A309" s="5"/>
      <c r="D309" s="32"/>
      <c r="E309" s="33"/>
      <c r="F309" s="32"/>
      <c r="G309" s="32"/>
      <c r="H309" s="41"/>
      <c r="I309" s="41" t="s">
        <v>786</v>
      </c>
      <c r="J309" s="40" t="s">
        <v>787</v>
      </c>
      <c r="K309" s="42">
        <v>165</v>
      </c>
      <c r="L309" s="42">
        <v>160.64473527999999</v>
      </c>
      <c r="M309" s="42">
        <f t="shared" si="3"/>
        <v>-4.3552647200000081</v>
      </c>
    </row>
    <row r="310" spans="1:13" x14ac:dyDescent="0.2">
      <c r="A310" s="5"/>
      <c r="D310" s="32"/>
      <c r="E310" s="33"/>
      <c r="F310" s="32"/>
      <c r="G310" s="32"/>
      <c r="H310" s="41"/>
      <c r="I310" s="41" t="s">
        <v>788</v>
      </c>
      <c r="J310" s="40" t="s">
        <v>789</v>
      </c>
      <c r="K310" s="42">
        <v>1286</v>
      </c>
      <c r="L310" s="42">
        <v>767.05751244999976</v>
      </c>
      <c r="M310" s="42">
        <f t="shared" si="3"/>
        <v>-518.94248755000024</v>
      </c>
    </row>
    <row r="311" spans="1:13" ht="25.5" x14ac:dyDescent="0.2">
      <c r="A311" s="5"/>
      <c r="D311" s="32"/>
      <c r="E311" s="33"/>
      <c r="F311" s="32"/>
      <c r="G311" s="32"/>
      <c r="H311" s="41"/>
      <c r="I311" s="41" t="s">
        <v>476</v>
      </c>
      <c r="J311" s="40" t="s">
        <v>790</v>
      </c>
      <c r="K311" s="42">
        <v>563.65491899999995</v>
      </c>
      <c r="L311" s="42">
        <v>611.74407021000161</v>
      </c>
      <c r="M311" s="42">
        <f t="shared" si="3"/>
        <v>48.08915121000166</v>
      </c>
    </row>
    <row r="312" spans="1:13" ht="14.25" x14ac:dyDescent="0.2">
      <c r="A312" s="5"/>
      <c r="D312" s="32"/>
      <c r="E312" s="33"/>
      <c r="F312" s="32"/>
      <c r="G312" s="32"/>
      <c r="H312" s="35" t="s">
        <v>491</v>
      </c>
      <c r="I312" s="35"/>
      <c r="J312" s="71"/>
      <c r="K312" s="38">
        <v>1488.43274</v>
      </c>
      <c r="L312" s="38">
        <v>1830.190293350001</v>
      </c>
      <c r="M312" s="38">
        <f t="shared" si="3"/>
        <v>341.75755335000099</v>
      </c>
    </row>
    <row r="313" spans="1:13" x14ac:dyDescent="0.2">
      <c r="A313" s="5"/>
      <c r="D313" s="32"/>
      <c r="E313" s="33"/>
      <c r="F313" s="32"/>
      <c r="G313" s="32"/>
      <c r="H313" s="41"/>
      <c r="I313" s="41" t="s">
        <v>492</v>
      </c>
      <c r="J313" s="40" t="s">
        <v>541</v>
      </c>
      <c r="K313" s="42">
        <v>1420.522107</v>
      </c>
      <c r="L313" s="42">
        <v>1758.8439483600009</v>
      </c>
      <c r="M313" s="42">
        <f t="shared" si="3"/>
        <v>338.32184136000092</v>
      </c>
    </row>
    <row r="314" spans="1:13" x14ac:dyDescent="0.2">
      <c r="A314" s="5"/>
      <c r="D314" s="32"/>
      <c r="E314" s="33"/>
      <c r="F314" s="32"/>
      <c r="G314" s="32"/>
      <c r="H314" s="41"/>
      <c r="I314" s="41" t="s">
        <v>496</v>
      </c>
      <c r="J314" s="40" t="s">
        <v>545</v>
      </c>
      <c r="K314" s="42">
        <v>67.910633000000004</v>
      </c>
      <c r="L314" s="42">
        <v>71.346344989999977</v>
      </c>
      <c r="M314" s="42">
        <f t="shared" si="3"/>
        <v>3.4357119899999731</v>
      </c>
    </row>
    <row r="315" spans="1:13" ht="14.25" x14ac:dyDescent="0.2">
      <c r="A315" s="5"/>
      <c r="D315" s="32"/>
      <c r="E315" s="64">
        <v>10</v>
      </c>
      <c r="F315" s="35" t="s">
        <v>163</v>
      </c>
      <c r="G315" s="65"/>
      <c r="H315" s="66"/>
      <c r="I315" s="67"/>
      <c r="J315" s="68"/>
      <c r="K315" s="68">
        <v>7857.7668290000001</v>
      </c>
      <c r="L315" s="68">
        <v>8579.1286687700012</v>
      </c>
      <c r="M315" s="68">
        <f t="shared" si="3"/>
        <v>721.3618397700011</v>
      </c>
    </row>
    <row r="316" spans="1:13" x14ac:dyDescent="0.2">
      <c r="A316" s="5"/>
      <c r="D316" s="32"/>
      <c r="E316" s="33"/>
      <c r="F316" s="32"/>
      <c r="G316" s="32" t="s">
        <v>16</v>
      </c>
      <c r="H316" s="41"/>
      <c r="I316" s="41"/>
      <c r="J316" s="40"/>
      <c r="K316" s="42">
        <v>7857.7668290000001</v>
      </c>
      <c r="L316" s="42">
        <v>8579.1286687700012</v>
      </c>
      <c r="M316" s="42">
        <f t="shared" si="3"/>
        <v>721.3618397700011</v>
      </c>
    </row>
    <row r="317" spans="1:13" ht="14.25" x14ac:dyDescent="0.2">
      <c r="A317" s="5"/>
      <c r="D317" s="32"/>
      <c r="E317" s="33"/>
      <c r="F317" s="32"/>
      <c r="G317" s="32"/>
      <c r="H317" s="35" t="s">
        <v>577</v>
      </c>
      <c r="I317" s="35"/>
      <c r="J317" s="71"/>
      <c r="K317" s="38">
        <v>4202.9598459999997</v>
      </c>
      <c r="L317" s="38">
        <v>4133.1850940300001</v>
      </c>
      <c r="M317" s="38">
        <f t="shared" si="3"/>
        <v>-69.77475196999967</v>
      </c>
    </row>
    <row r="318" spans="1:13" x14ac:dyDescent="0.2">
      <c r="A318" s="5"/>
      <c r="D318" s="32"/>
      <c r="E318" s="33"/>
      <c r="F318" s="32"/>
      <c r="G318" s="32"/>
      <c r="H318" s="41"/>
      <c r="I318" s="41" t="s">
        <v>791</v>
      </c>
      <c r="J318" s="40" t="s">
        <v>792</v>
      </c>
      <c r="K318" s="42">
        <v>3639.5375020000001</v>
      </c>
      <c r="L318" s="42">
        <v>3521.4111908699997</v>
      </c>
      <c r="M318" s="42">
        <f t="shared" si="3"/>
        <v>-118.12631113000043</v>
      </c>
    </row>
    <row r="319" spans="1:13" x14ac:dyDescent="0.2">
      <c r="A319" s="5"/>
      <c r="D319" s="32"/>
      <c r="E319" s="33"/>
      <c r="F319" s="32"/>
      <c r="G319" s="32"/>
      <c r="H319" s="41"/>
      <c r="I319" s="41" t="s">
        <v>793</v>
      </c>
      <c r="J319" s="40" t="s">
        <v>794</v>
      </c>
      <c r="K319" s="42">
        <v>5.9536170000000004</v>
      </c>
      <c r="L319" s="42">
        <v>5.9233538699999997</v>
      </c>
      <c r="M319" s="42">
        <f t="shared" si="3"/>
        <v>-3.0263130000000693E-2</v>
      </c>
    </row>
    <row r="320" spans="1:13" ht="25.5" x14ac:dyDescent="0.2">
      <c r="A320" s="5"/>
      <c r="D320" s="32"/>
      <c r="E320" s="33"/>
      <c r="F320" s="32"/>
      <c r="G320" s="32"/>
      <c r="H320" s="41"/>
      <c r="I320" s="41" t="s">
        <v>795</v>
      </c>
      <c r="J320" s="40" t="s">
        <v>796</v>
      </c>
      <c r="K320" s="42">
        <v>152.28189</v>
      </c>
      <c r="L320" s="42">
        <v>202.52400802</v>
      </c>
      <c r="M320" s="42">
        <f t="shared" si="3"/>
        <v>50.242118019999992</v>
      </c>
    </row>
    <row r="321" spans="1:13" x14ac:dyDescent="0.2">
      <c r="A321" s="5"/>
      <c r="D321" s="32"/>
      <c r="E321" s="33"/>
      <c r="F321" s="32"/>
      <c r="G321" s="32"/>
      <c r="H321" s="41"/>
      <c r="I321" s="41" t="s">
        <v>797</v>
      </c>
      <c r="J321" s="40" t="s">
        <v>798</v>
      </c>
      <c r="K321" s="42">
        <v>163.98683700000001</v>
      </c>
      <c r="L321" s="42">
        <v>162.12654126999999</v>
      </c>
      <c r="M321" s="42">
        <f t="shared" si="3"/>
        <v>-1.8602957300000185</v>
      </c>
    </row>
    <row r="322" spans="1:13" x14ac:dyDescent="0.2">
      <c r="A322" s="5"/>
      <c r="D322" s="32"/>
      <c r="E322" s="33"/>
      <c r="F322" s="32"/>
      <c r="G322" s="32"/>
      <c r="H322" s="41"/>
      <c r="I322" s="41" t="s">
        <v>727</v>
      </c>
      <c r="J322" s="40" t="s">
        <v>799</v>
      </c>
      <c r="K322" s="42">
        <v>241.2</v>
      </c>
      <c r="L322" s="42">
        <v>241.2</v>
      </c>
      <c r="M322" s="42">
        <f t="shared" si="3"/>
        <v>0</v>
      </c>
    </row>
    <row r="323" spans="1:13" ht="14.25" x14ac:dyDescent="0.2">
      <c r="A323" s="5"/>
      <c r="D323" s="32"/>
      <c r="E323" s="33"/>
      <c r="F323" s="32"/>
      <c r="G323" s="32"/>
      <c r="H323" s="35" t="s">
        <v>17</v>
      </c>
      <c r="I323" s="35"/>
      <c r="J323" s="71"/>
      <c r="K323" s="38">
        <v>3254.340506</v>
      </c>
      <c r="L323" s="38">
        <v>4063.9573333300004</v>
      </c>
      <c r="M323" s="38">
        <f t="shared" si="3"/>
        <v>809.61682733000043</v>
      </c>
    </row>
    <row r="324" spans="1:13" x14ac:dyDescent="0.2">
      <c r="A324" s="5"/>
      <c r="D324" s="32"/>
      <c r="E324" s="33"/>
      <c r="F324" s="32"/>
      <c r="G324" s="32"/>
      <c r="H324" s="41"/>
      <c r="I324" s="41" t="s">
        <v>800</v>
      </c>
      <c r="J324" s="40" t="s">
        <v>801</v>
      </c>
      <c r="K324" s="42">
        <v>221.49744000000001</v>
      </c>
      <c r="L324" s="42">
        <v>230.73832759999982</v>
      </c>
      <c r="M324" s="42">
        <f t="shared" si="3"/>
        <v>9.2408875999998088</v>
      </c>
    </row>
    <row r="325" spans="1:13" ht="25.5" x14ac:dyDescent="0.2">
      <c r="A325" s="5"/>
      <c r="D325" s="32"/>
      <c r="E325" s="33"/>
      <c r="F325" s="32"/>
      <c r="G325" s="32"/>
      <c r="H325" s="41"/>
      <c r="I325" s="41" t="s">
        <v>802</v>
      </c>
      <c r="J325" s="40" t="s">
        <v>803</v>
      </c>
      <c r="K325" s="42">
        <v>257.86701799999997</v>
      </c>
      <c r="L325" s="42">
        <v>251.72789441999981</v>
      </c>
      <c r="M325" s="42">
        <f t="shared" si="3"/>
        <v>-6.1391235800001596</v>
      </c>
    </row>
    <row r="326" spans="1:13" ht="25.5" x14ac:dyDescent="0.2">
      <c r="A326" s="5"/>
      <c r="D326" s="32"/>
      <c r="E326" s="33"/>
      <c r="F326" s="32"/>
      <c r="G326" s="32"/>
      <c r="H326" s="41"/>
      <c r="I326" s="41" t="s">
        <v>503</v>
      </c>
      <c r="J326" s="40" t="s">
        <v>804</v>
      </c>
      <c r="K326" s="42">
        <v>142.53106099999999</v>
      </c>
      <c r="L326" s="42">
        <v>160.61302613000001</v>
      </c>
      <c r="M326" s="42">
        <f t="shared" si="3"/>
        <v>18.081965130000015</v>
      </c>
    </row>
    <row r="327" spans="1:13" x14ac:dyDescent="0.2">
      <c r="A327" s="5"/>
      <c r="D327" s="32"/>
      <c r="E327" s="33"/>
      <c r="F327" s="32"/>
      <c r="G327" s="32"/>
      <c r="H327" s="41"/>
      <c r="I327" s="41" t="s">
        <v>505</v>
      </c>
      <c r="J327" s="40" t="s">
        <v>805</v>
      </c>
      <c r="K327" s="42">
        <v>134.256708</v>
      </c>
      <c r="L327" s="42">
        <v>437.48017700000003</v>
      </c>
      <c r="M327" s="42">
        <f t="shared" si="3"/>
        <v>303.22346900000002</v>
      </c>
    </row>
    <row r="328" spans="1:13" ht="25.5" x14ac:dyDescent="0.2">
      <c r="A328" s="5"/>
      <c r="D328" s="32"/>
      <c r="E328" s="33"/>
      <c r="F328" s="32"/>
      <c r="G328" s="32"/>
      <c r="H328" s="41"/>
      <c r="I328" s="41" t="s">
        <v>749</v>
      </c>
      <c r="J328" s="40" t="s">
        <v>806</v>
      </c>
      <c r="K328" s="42">
        <v>271.582155</v>
      </c>
      <c r="L328" s="42">
        <v>266.01594524000029</v>
      </c>
      <c r="M328" s="42">
        <f t="shared" si="3"/>
        <v>-5.5662097599997082</v>
      </c>
    </row>
    <row r="329" spans="1:13" x14ac:dyDescent="0.2">
      <c r="A329" s="5"/>
      <c r="D329" s="32"/>
      <c r="E329" s="33"/>
      <c r="F329" s="32"/>
      <c r="G329" s="32"/>
      <c r="H329" s="41"/>
      <c r="I329" s="41" t="s">
        <v>807</v>
      </c>
      <c r="J329" s="40" t="s">
        <v>808</v>
      </c>
      <c r="K329" s="42">
        <v>574.65948400000002</v>
      </c>
      <c r="L329" s="42">
        <v>634.91631092999978</v>
      </c>
      <c r="M329" s="42">
        <f t="shared" si="3"/>
        <v>60.256826929999761</v>
      </c>
    </row>
    <row r="330" spans="1:13" ht="25.5" x14ac:dyDescent="0.2">
      <c r="A330" s="5"/>
      <c r="D330" s="32"/>
      <c r="E330" s="33"/>
      <c r="F330" s="32"/>
      <c r="G330" s="32"/>
      <c r="H330" s="41"/>
      <c r="I330" s="41" t="s">
        <v>657</v>
      </c>
      <c r="J330" s="40" t="s">
        <v>809</v>
      </c>
      <c r="K330" s="42">
        <v>171.611861</v>
      </c>
      <c r="L330" s="42">
        <v>148.70021449000004</v>
      </c>
      <c r="M330" s="42">
        <f t="shared" ref="M330:M393" si="4">L330-K330</f>
        <v>-22.911646509999969</v>
      </c>
    </row>
    <row r="331" spans="1:13" ht="25.5" x14ac:dyDescent="0.2">
      <c r="A331" s="5"/>
      <c r="D331" s="32"/>
      <c r="E331" s="33"/>
      <c r="F331" s="32"/>
      <c r="G331" s="32"/>
      <c r="H331" s="41"/>
      <c r="I331" s="41" t="s">
        <v>661</v>
      </c>
      <c r="J331" s="40" t="s">
        <v>810</v>
      </c>
      <c r="K331" s="42">
        <v>209.343503</v>
      </c>
      <c r="L331" s="42">
        <v>218.00763013999989</v>
      </c>
      <c r="M331" s="42">
        <f t="shared" si="4"/>
        <v>8.6641271399998914</v>
      </c>
    </row>
    <row r="332" spans="1:13" x14ac:dyDescent="0.2">
      <c r="A332" s="5"/>
      <c r="D332" s="32"/>
      <c r="E332" s="33"/>
      <c r="F332" s="32"/>
      <c r="G332" s="32"/>
      <c r="H332" s="41"/>
      <c r="I332" s="41" t="s">
        <v>557</v>
      </c>
      <c r="J332" s="40" t="s">
        <v>811</v>
      </c>
      <c r="K332" s="42">
        <v>141.264239</v>
      </c>
      <c r="L332" s="42">
        <v>153.97965038000004</v>
      </c>
      <c r="M332" s="42">
        <f t="shared" si="4"/>
        <v>12.715411380000035</v>
      </c>
    </row>
    <row r="333" spans="1:13" x14ac:dyDescent="0.2">
      <c r="A333" s="5"/>
      <c r="D333" s="32"/>
      <c r="E333" s="33"/>
      <c r="F333" s="32"/>
      <c r="G333" s="32"/>
      <c r="H333" s="41"/>
      <c r="I333" s="41" t="s">
        <v>20</v>
      </c>
      <c r="J333" s="40" t="s">
        <v>29</v>
      </c>
      <c r="K333" s="42">
        <v>0</v>
      </c>
      <c r="L333" s="42">
        <v>185.19973000000002</v>
      </c>
      <c r="M333" s="42">
        <f t="shared" si="4"/>
        <v>185.19973000000002</v>
      </c>
    </row>
    <row r="334" spans="1:13" ht="25.5" x14ac:dyDescent="0.2">
      <c r="A334" s="5"/>
      <c r="D334" s="32"/>
      <c r="E334" s="33"/>
      <c r="F334" s="32"/>
      <c r="G334" s="32"/>
      <c r="H334" s="41"/>
      <c r="I334" s="41" t="s">
        <v>567</v>
      </c>
      <c r="J334" s="40" t="s">
        <v>812</v>
      </c>
      <c r="K334" s="42">
        <v>382.78391599999998</v>
      </c>
      <c r="L334" s="42">
        <v>625.50179270000024</v>
      </c>
      <c r="M334" s="42">
        <f t="shared" si="4"/>
        <v>242.71787670000026</v>
      </c>
    </row>
    <row r="335" spans="1:13" ht="25.5" x14ac:dyDescent="0.2">
      <c r="A335" s="5"/>
      <c r="D335" s="32"/>
      <c r="E335" s="33"/>
      <c r="F335" s="32"/>
      <c r="G335" s="32"/>
      <c r="H335" s="41"/>
      <c r="I335" s="41" t="s">
        <v>553</v>
      </c>
      <c r="J335" s="40" t="s">
        <v>813</v>
      </c>
      <c r="K335" s="42">
        <v>178.09968900000001</v>
      </c>
      <c r="L335" s="42">
        <v>175.54695937</v>
      </c>
      <c r="M335" s="42">
        <f t="shared" si="4"/>
        <v>-2.552729630000016</v>
      </c>
    </row>
    <row r="336" spans="1:13" ht="25.5" x14ac:dyDescent="0.2">
      <c r="A336" s="5"/>
      <c r="D336" s="32"/>
      <c r="E336" s="33"/>
      <c r="F336" s="32"/>
      <c r="G336" s="32"/>
      <c r="H336" s="41"/>
      <c r="I336" s="41" t="s">
        <v>814</v>
      </c>
      <c r="J336" s="40" t="s">
        <v>815</v>
      </c>
      <c r="K336" s="42">
        <v>67.701196999999993</v>
      </c>
      <c r="L336" s="42">
        <v>82.977127570000022</v>
      </c>
      <c r="M336" s="42">
        <f t="shared" si="4"/>
        <v>15.275930570000028</v>
      </c>
    </row>
    <row r="337" spans="1:13" ht="25.5" x14ac:dyDescent="0.2">
      <c r="A337" s="5"/>
      <c r="D337" s="32"/>
      <c r="E337" s="33"/>
      <c r="F337" s="32"/>
      <c r="G337" s="32"/>
      <c r="H337" s="41"/>
      <c r="I337" s="41" t="s">
        <v>816</v>
      </c>
      <c r="J337" s="40" t="s">
        <v>817</v>
      </c>
      <c r="K337" s="42">
        <v>159.035641</v>
      </c>
      <c r="L337" s="42">
        <v>163.31588742000002</v>
      </c>
      <c r="M337" s="42">
        <f t="shared" si="4"/>
        <v>4.2802464200000259</v>
      </c>
    </row>
    <row r="338" spans="1:13" ht="25.5" x14ac:dyDescent="0.2">
      <c r="A338" s="5"/>
      <c r="D338" s="32"/>
      <c r="E338" s="33"/>
      <c r="F338" s="32"/>
      <c r="G338" s="32"/>
      <c r="H338" s="41"/>
      <c r="I338" s="41" t="s">
        <v>600</v>
      </c>
      <c r="J338" s="40" t="s">
        <v>818</v>
      </c>
      <c r="K338" s="42">
        <v>288.73033700000002</v>
      </c>
      <c r="L338" s="42">
        <v>275.89744817000002</v>
      </c>
      <c r="M338" s="42">
        <f t="shared" si="4"/>
        <v>-12.832888830000002</v>
      </c>
    </row>
    <row r="339" spans="1:13" ht="25.5" x14ac:dyDescent="0.2">
      <c r="A339" s="5"/>
      <c r="D339" s="32"/>
      <c r="E339" s="33"/>
      <c r="F339" s="32"/>
      <c r="G339" s="32"/>
      <c r="H339" s="41"/>
      <c r="I339" s="41" t="s">
        <v>819</v>
      </c>
      <c r="J339" s="40" t="s">
        <v>820</v>
      </c>
      <c r="K339" s="42">
        <v>53.376257000000003</v>
      </c>
      <c r="L339" s="42">
        <v>53.339211769999991</v>
      </c>
      <c r="M339" s="42">
        <f t="shared" si="4"/>
        <v>-3.7045230000011031E-2</v>
      </c>
    </row>
    <row r="340" spans="1:13" ht="14.25" x14ac:dyDescent="0.2">
      <c r="A340" s="5"/>
      <c r="D340" s="32"/>
      <c r="E340" s="33"/>
      <c r="F340" s="32"/>
      <c r="G340" s="32"/>
      <c r="H340" s="35" t="s">
        <v>491</v>
      </c>
      <c r="I340" s="35"/>
      <c r="J340" s="71"/>
      <c r="K340" s="38">
        <v>400.466477</v>
      </c>
      <c r="L340" s="38">
        <v>381.98624140999993</v>
      </c>
      <c r="M340" s="38">
        <f t="shared" si="4"/>
        <v>-18.480235590000063</v>
      </c>
    </row>
    <row r="341" spans="1:13" x14ac:dyDescent="0.2">
      <c r="A341" s="5"/>
      <c r="D341" s="32"/>
      <c r="E341" s="33"/>
      <c r="F341" s="32"/>
      <c r="G341" s="32"/>
      <c r="H341" s="41"/>
      <c r="I341" s="41" t="s">
        <v>492</v>
      </c>
      <c r="J341" s="40" t="s">
        <v>541</v>
      </c>
      <c r="K341" s="42">
        <v>344.74419499999999</v>
      </c>
      <c r="L341" s="42">
        <v>326.20549439999985</v>
      </c>
      <c r="M341" s="42">
        <f t="shared" si="4"/>
        <v>-18.538700600000141</v>
      </c>
    </row>
    <row r="342" spans="1:13" x14ac:dyDescent="0.2">
      <c r="A342" s="5"/>
      <c r="D342" s="32"/>
      <c r="E342" s="33"/>
      <c r="F342" s="32"/>
      <c r="G342" s="32"/>
      <c r="H342" s="41"/>
      <c r="I342" s="41" t="s">
        <v>496</v>
      </c>
      <c r="J342" s="40" t="s">
        <v>545</v>
      </c>
      <c r="K342" s="42">
        <v>55.722282</v>
      </c>
      <c r="L342" s="42">
        <v>55.780747010000027</v>
      </c>
      <c r="M342" s="42">
        <f t="shared" si="4"/>
        <v>5.8465010000027462E-2</v>
      </c>
    </row>
    <row r="343" spans="1:13" ht="14.25" x14ac:dyDescent="0.2">
      <c r="A343" s="5"/>
      <c r="D343" s="32"/>
      <c r="E343" s="64">
        <v>11</v>
      </c>
      <c r="F343" s="35" t="s">
        <v>173</v>
      </c>
      <c r="G343" s="65"/>
      <c r="H343" s="66"/>
      <c r="I343" s="67"/>
      <c r="J343" s="68"/>
      <c r="K343" s="68">
        <v>212969.73679</v>
      </c>
      <c r="L343" s="68">
        <v>231677.54224403991</v>
      </c>
      <c r="M343" s="68">
        <f t="shared" si="4"/>
        <v>18707.805454039917</v>
      </c>
    </row>
    <row r="344" spans="1:13" x14ac:dyDescent="0.2">
      <c r="A344" s="5"/>
      <c r="D344" s="32"/>
      <c r="E344" s="33"/>
      <c r="F344" s="32"/>
      <c r="G344" s="32" t="s">
        <v>16</v>
      </c>
      <c r="H344" s="41"/>
      <c r="I344" s="41"/>
      <c r="J344" s="40"/>
      <c r="K344" s="42">
        <v>212969.73679</v>
      </c>
      <c r="L344" s="42">
        <v>231677.54224403991</v>
      </c>
      <c r="M344" s="42">
        <f t="shared" si="4"/>
        <v>18707.805454039917</v>
      </c>
    </row>
    <row r="345" spans="1:13" ht="14.25" x14ac:dyDescent="0.2">
      <c r="A345" s="5"/>
      <c r="D345" s="32"/>
      <c r="E345" s="33"/>
      <c r="F345" s="32"/>
      <c r="G345" s="32"/>
      <c r="H345" s="35" t="s">
        <v>577</v>
      </c>
      <c r="I345" s="35"/>
      <c r="J345" s="71"/>
      <c r="K345" s="38">
        <v>115622.599552</v>
      </c>
      <c r="L345" s="38">
        <v>134022.51682778995</v>
      </c>
      <c r="M345" s="38">
        <f t="shared" si="4"/>
        <v>18399.917275789951</v>
      </c>
    </row>
    <row r="346" spans="1:13" x14ac:dyDescent="0.2">
      <c r="A346" s="5"/>
      <c r="D346" s="32"/>
      <c r="E346" s="33"/>
      <c r="F346" s="32"/>
      <c r="G346" s="32"/>
      <c r="H346" s="41"/>
      <c r="I346" s="41" t="s">
        <v>821</v>
      </c>
      <c r="J346" s="40" t="s">
        <v>822</v>
      </c>
      <c r="K346" s="42">
        <v>23558.776743999999</v>
      </c>
      <c r="L346" s="42">
        <v>30496.929331979994</v>
      </c>
      <c r="M346" s="42">
        <f t="shared" si="4"/>
        <v>6938.1525879799956</v>
      </c>
    </row>
    <row r="347" spans="1:13" x14ac:dyDescent="0.2">
      <c r="A347" s="5"/>
      <c r="D347" s="32"/>
      <c r="E347" s="33"/>
      <c r="F347" s="32"/>
      <c r="G347" s="32"/>
      <c r="H347" s="41"/>
      <c r="I347" s="41" t="s">
        <v>823</v>
      </c>
      <c r="J347" s="40" t="s">
        <v>824</v>
      </c>
      <c r="K347" s="42">
        <v>8090.3338009999998</v>
      </c>
      <c r="L347" s="42">
        <v>10100.33503353</v>
      </c>
      <c r="M347" s="42">
        <f t="shared" si="4"/>
        <v>2010.0012325300004</v>
      </c>
    </row>
    <row r="348" spans="1:13" x14ac:dyDescent="0.2">
      <c r="A348" s="5"/>
      <c r="D348" s="32"/>
      <c r="E348" s="33"/>
      <c r="F348" s="32"/>
      <c r="G348" s="32"/>
      <c r="H348" s="41"/>
      <c r="I348" s="41" t="s">
        <v>825</v>
      </c>
      <c r="J348" s="40" t="s">
        <v>826</v>
      </c>
      <c r="K348" s="42">
        <v>9965.5183020000004</v>
      </c>
      <c r="L348" s="42">
        <v>5267.3677004799993</v>
      </c>
      <c r="M348" s="42">
        <f t="shared" si="4"/>
        <v>-4698.1506015200011</v>
      </c>
    </row>
    <row r="349" spans="1:13" x14ac:dyDescent="0.2">
      <c r="A349" s="5"/>
      <c r="D349" s="32"/>
      <c r="E349" s="33"/>
      <c r="F349" s="32"/>
      <c r="G349" s="32"/>
      <c r="H349" s="41"/>
      <c r="I349" s="41" t="s">
        <v>827</v>
      </c>
      <c r="J349" s="40" t="s">
        <v>828</v>
      </c>
      <c r="K349" s="42">
        <v>297.78166700000003</v>
      </c>
      <c r="L349" s="42">
        <v>186.58744420000002</v>
      </c>
      <c r="M349" s="42">
        <f t="shared" si="4"/>
        <v>-111.19422280000001</v>
      </c>
    </row>
    <row r="350" spans="1:13" x14ac:dyDescent="0.2">
      <c r="A350" s="5"/>
      <c r="D350" s="32"/>
      <c r="E350" s="33"/>
      <c r="F350" s="32"/>
      <c r="G350" s="32"/>
      <c r="H350" s="41"/>
      <c r="I350" s="41" t="s">
        <v>829</v>
      </c>
      <c r="J350" s="40" t="s">
        <v>830</v>
      </c>
      <c r="K350" s="42">
        <v>1280.87445</v>
      </c>
      <c r="L350" s="42">
        <v>1089.8759353399998</v>
      </c>
      <c r="M350" s="42">
        <f t="shared" si="4"/>
        <v>-190.99851466000018</v>
      </c>
    </row>
    <row r="351" spans="1:13" x14ac:dyDescent="0.2">
      <c r="A351" s="5"/>
      <c r="D351" s="32"/>
      <c r="E351" s="33"/>
      <c r="F351" s="32"/>
      <c r="G351" s="32"/>
      <c r="H351" s="41"/>
      <c r="I351" s="41" t="s">
        <v>831</v>
      </c>
      <c r="J351" s="40" t="s">
        <v>832</v>
      </c>
      <c r="K351" s="42">
        <v>2021.8254959999999</v>
      </c>
      <c r="L351" s="42">
        <v>1924.4648865999993</v>
      </c>
      <c r="M351" s="42">
        <f t="shared" si="4"/>
        <v>-97.360609400000612</v>
      </c>
    </row>
    <row r="352" spans="1:13" x14ac:dyDescent="0.2">
      <c r="A352" s="5"/>
      <c r="D352" s="32"/>
      <c r="E352" s="33"/>
      <c r="F352" s="32"/>
      <c r="G352" s="32"/>
      <c r="H352" s="41"/>
      <c r="I352" s="41" t="s">
        <v>833</v>
      </c>
      <c r="J352" s="40" t="s">
        <v>834</v>
      </c>
      <c r="K352" s="42">
        <v>1155.374178</v>
      </c>
      <c r="L352" s="42">
        <v>1097.04097763</v>
      </c>
      <c r="M352" s="42">
        <f t="shared" si="4"/>
        <v>-58.333200369999986</v>
      </c>
    </row>
    <row r="353" spans="1:13" x14ac:dyDescent="0.2">
      <c r="A353" s="5"/>
      <c r="D353" s="32"/>
      <c r="E353" s="33"/>
      <c r="F353" s="32"/>
      <c r="G353" s="32"/>
      <c r="H353" s="41"/>
      <c r="I353" s="41" t="s">
        <v>835</v>
      </c>
      <c r="J353" s="40" t="s">
        <v>836</v>
      </c>
      <c r="K353" s="42">
        <v>646.42925300000002</v>
      </c>
      <c r="L353" s="42">
        <v>752.84330474000012</v>
      </c>
      <c r="M353" s="42">
        <f t="shared" si="4"/>
        <v>106.4140517400001</v>
      </c>
    </row>
    <row r="354" spans="1:13" x14ac:dyDescent="0.2">
      <c r="A354" s="5"/>
      <c r="D354" s="32"/>
      <c r="E354" s="33"/>
      <c r="F354" s="32"/>
      <c r="G354" s="32"/>
      <c r="H354" s="41"/>
      <c r="I354" s="41" t="s">
        <v>837</v>
      </c>
      <c r="J354" s="40" t="s">
        <v>838</v>
      </c>
      <c r="K354" s="42">
        <v>266.84096299999999</v>
      </c>
      <c r="L354" s="42">
        <v>133.04580489</v>
      </c>
      <c r="M354" s="42">
        <f t="shared" si="4"/>
        <v>-133.79515810999999</v>
      </c>
    </row>
    <row r="355" spans="1:13" x14ac:dyDescent="0.2">
      <c r="A355" s="5"/>
      <c r="D355" s="32"/>
      <c r="E355" s="33"/>
      <c r="F355" s="32"/>
      <c r="G355" s="32"/>
      <c r="H355" s="41"/>
      <c r="I355" s="41" t="s">
        <v>839</v>
      </c>
      <c r="J355" s="40" t="s">
        <v>840</v>
      </c>
      <c r="K355" s="42">
        <v>64119.029920000001</v>
      </c>
      <c r="L355" s="42">
        <v>67653.947937779987</v>
      </c>
      <c r="M355" s="42">
        <f t="shared" si="4"/>
        <v>3534.9180177799863</v>
      </c>
    </row>
    <row r="356" spans="1:13" x14ac:dyDescent="0.2">
      <c r="A356" s="5"/>
      <c r="D356" s="32"/>
      <c r="E356" s="33"/>
      <c r="F356" s="32"/>
      <c r="G356" s="32"/>
      <c r="H356" s="41"/>
      <c r="I356" s="41" t="s">
        <v>1380</v>
      </c>
      <c r="J356" s="40" t="s">
        <v>1381</v>
      </c>
      <c r="K356" s="42">
        <v>300</v>
      </c>
      <c r="L356" s="42">
        <v>164.56823702999998</v>
      </c>
      <c r="M356" s="42">
        <f t="shared" si="4"/>
        <v>-135.43176297000002</v>
      </c>
    </row>
    <row r="357" spans="1:13" x14ac:dyDescent="0.2">
      <c r="A357" s="5"/>
      <c r="D357" s="32"/>
      <c r="E357" s="33"/>
      <c r="F357" s="32"/>
      <c r="G357" s="32"/>
      <c r="H357" s="41"/>
      <c r="I357" s="41" t="s">
        <v>1382</v>
      </c>
      <c r="J357" s="40" t="s">
        <v>1383</v>
      </c>
      <c r="K357" s="42">
        <v>350</v>
      </c>
      <c r="L357" s="42">
        <v>100.89998715999999</v>
      </c>
      <c r="M357" s="42">
        <f t="shared" si="4"/>
        <v>-249.10001284000001</v>
      </c>
    </row>
    <row r="358" spans="1:13" x14ac:dyDescent="0.2">
      <c r="A358" s="5"/>
      <c r="D358" s="32"/>
      <c r="E358" s="33"/>
      <c r="F358" s="32"/>
      <c r="G358" s="32"/>
      <c r="H358" s="41"/>
      <c r="I358" s="41" t="s">
        <v>1384</v>
      </c>
      <c r="J358" s="40" t="s">
        <v>1385</v>
      </c>
      <c r="K358" s="42">
        <v>100</v>
      </c>
      <c r="L358" s="42">
        <v>2.7251550400000002</v>
      </c>
      <c r="M358" s="42">
        <f t="shared" si="4"/>
        <v>-97.274844959999996</v>
      </c>
    </row>
    <row r="359" spans="1:13" x14ac:dyDescent="0.2">
      <c r="A359" s="5"/>
      <c r="D359" s="32"/>
      <c r="E359" s="33"/>
      <c r="F359" s="32"/>
      <c r="G359" s="32"/>
      <c r="H359" s="41"/>
      <c r="I359" s="41" t="s">
        <v>1386</v>
      </c>
      <c r="J359" s="40" t="s">
        <v>1387</v>
      </c>
      <c r="K359" s="42">
        <v>134.430882</v>
      </c>
      <c r="L359" s="42">
        <v>89.44786225</v>
      </c>
      <c r="M359" s="42">
        <f t="shared" si="4"/>
        <v>-44.983019749999997</v>
      </c>
    </row>
    <row r="360" spans="1:13" x14ac:dyDescent="0.2">
      <c r="A360" s="5"/>
      <c r="D360" s="32"/>
      <c r="E360" s="33"/>
      <c r="F360" s="32"/>
      <c r="G360" s="32"/>
      <c r="H360" s="41"/>
      <c r="I360" s="41" t="s">
        <v>841</v>
      </c>
      <c r="J360" s="40" t="s">
        <v>842</v>
      </c>
      <c r="K360" s="42">
        <v>398.60460999999998</v>
      </c>
      <c r="L360" s="42">
        <v>14377.89131931</v>
      </c>
      <c r="M360" s="42">
        <f t="shared" si="4"/>
        <v>13979.286709309999</v>
      </c>
    </row>
    <row r="361" spans="1:13" x14ac:dyDescent="0.2">
      <c r="A361" s="5"/>
      <c r="D361" s="32"/>
      <c r="E361" s="33"/>
      <c r="F361" s="32"/>
      <c r="G361" s="32"/>
      <c r="H361" s="41"/>
      <c r="I361" s="41" t="s">
        <v>1388</v>
      </c>
      <c r="J361" s="40" t="s">
        <v>1389</v>
      </c>
      <c r="K361" s="42">
        <v>700</v>
      </c>
      <c r="L361" s="42">
        <v>537.65462982999998</v>
      </c>
      <c r="M361" s="42">
        <f t="shared" si="4"/>
        <v>-162.34537017000002</v>
      </c>
    </row>
    <row r="362" spans="1:13" x14ac:dyDescent="0.2">
      <c r="A362" s="5"/>
      <c r="D362" s="32"/>
      <c r="E362" s="33"/>
      <c r="F362" s="32"/>
      <c r="G362" s="32"/>
      <c r="H362" s="41"/>
      <c r="I362" s="41" t="s">
        <v>843</v>
      </c>
      <c r="J362" s="40" t="s">
        <v>844</v>
      </c>
      <c r="K362" s="42">
        <v>2236.779286</v>
      </c>
      <c r="L362" s="42">
        <v>46.891280000000002</v>
      </c>
      <c r="M362" s="42">
        <f t="shared" si="4"/>
        <v>-2189.8880060000001</v>
      </c>
    </row>
    <row r="363" spans="1:13" ht="14.25" x14ac:dyDescent="0.2">
      <c r="A363" s="5"/>
      <c r="D363" s="32"/>
      <c r="E363" s="33"/>
      <c r="F363" s="32"/>
      <c r="G363" s="32"/>
      <c r="H363" s="35" t="s">
        <v>17</v>
      </c>
      <c r="I363" s="35"/>
      <c r="J363" s="71"/>
      <c r="K363" s="38">
        <v>94870.577338999996</v>
      </c>
      <c r="L363" s="38">
        <v>91687.045281739964</v>
      </c>
      <c r="M363" s="38">
        <f t="shared" si="4"/>
        <v>-3183.5320572600322</v>
      </c>
    </row>
    <row r="364" spans="1:13" x14ac:dyDescent="0.2">
      <c r="A364" s="5"/>
      <c r="D364" s="32"/>
      <c r="E364" s="33"/>
      <c r="F364" s="32"/>
      <c r="G364" s="32"/>
      <c r="H364" s="41"/>
      <c r="I364" s="41" t="s">
        <v>845</v>
      </c>
      <c r="J364" s="40" t="s">
        <v>846</v>
      </c>
      <c r="K364" s="42">
        <v>2424.7354780000001</v>
      </c>
      <c r="L364" s="42">
        <v>2137.4381523799998</v>
      </c>
      <c r="M364" s="42">
        <f t="shared" si="4"/>
        <v>-287.29732562000027</v>
      </c>
    </row>
    <row r="365" spans="1:13" x14ac:dyDescent="0.2">
      <c r="A365" s="5"/>
      <c r="D365" s="32"/>
      <c r="E365" s="33"/>
      <c r="F365" s="32"/>
      <c r="G365" s="32"/>
      <c r="H365" s="41"/>
      <c r="I365" s="41" t="s">
        <v>501</v>
      </c>
      <c r="J365" s="40" t="s">
        <v>847</v>
      </c>
      <c r="K365" s="42">
        <v>159.60153500000001</v>
      </c>
      <c r="L365" s="42">
        <v>176.64227384999998</v>
      </c>
      <c r="M365" s="42">
        <f t="shared" si="4"/>
        <v>17.040738849999968</v>
      </c>
    </row>
    <row r="366" spans="1:13" x14ac:dyDescent="0.2">
      <c r="A366" s="5"/>
      <c r="D366" s="32"/>
      <c r="E366" s="33"/>
      <c r="F366" s="32"/>
      <c r="G366" s="32"/>
      <c r="H366" s="41"/>
      <c r="I366" s="41" t="s">
        <v>802</v>
      </c>
      <c r="J366" s="40" t="s">
        <v>848</v>
      </c>
      <c r="K366" s="42">
        <v>2363.0828029999998</v>
      </c>
      <c r="L366" s="42">
        <v>1858.5760157099999</v>
      </c>
      <c r="M366" s="42">
        <f t="shared" si="4"/>
        <v>-504.50678728999992</v>
      </c>
    </row>
    <row r="367" spans="1:13" x14ac:dyDescent="0.2">
      <c r="A367" s="5"/>
      <c r="D367" s="32"/>
      <c r="E367" s="33"/>
      <c r="F367" s="32"/>
      <c r="G367" s="32"/>
      <c r="H367" s="41"/>
      <c r="I367" s="41" t="s">
        <v>505</v>
      </c>
      <c r="J367" s="40" t="s">
        <v>849</v>
      </c>
      <c r="K367" s="42">
        <v>29387.790218999999</v>
      </c>
      <c r="L367" s="42">
        <v>25998.400091939988</v>
      </c>
      <c r="M367" s="42">
        <f t="shared" si="4"/>
        <v>-3389.3901270600109</v>
      </c>
    </row>
    <row r="368" spans="1:13" x14ac:dyDescent="0.2">
      <c r="A368" s="5"/>
      <c r="D368" s="32"/>
      <c r="E368" s="33"/>
      <c r="F368" s="32"/>
      <c r="G368" s="32"/>
      <c r="H368" s="41"/>
      <c r="I368" s="41" t="s">
        <v>749</v>
      </c>
      <c r="J368" s="40" t="s">
        <v>850</v>
      </c>
      <c r="K368" s="42">
        <v>7.76485</v>
      </c>
      <c r="L368" s="42">
        <v>91.357544750000002</v>
      </c>
      <c r="M368" s="42">
        <f t="shared" si="4"/>
        <v>83.592694750000007</v>
      </c>
    </row>
    <row r="369" spans="1:13" x14ac:dyDescent="0.2">
      <c r="A369" s="5"/>
      <c r="D369" s="32"/>
      <c r="E369" s="33"/>
      <c r="F369" s="32"/>
      <c r="G369" s="32"/>
      <c r="H369" s="41"/>
      <c r="I369" s="41" t="s">
        <v>585</v>
      </c>
      <c r="J369" s="40" t="s">
        <v>851</v>
      </c>
      <c r="K369" s="42">
        <v>36570.841128</v>
      </c>
      <c r="L369" s="42">
        <v>35892.148202279983</v>
      </c>
      <c r="M369" s="42">
        <f t="shared" si="4"/>
        <v>-678.69292572001723</v>
      </c>
    </row>
    <row r="370" spans="1:13" x14ac:dyDescent="0.2">
      <c r="A370" s="5"/>
      <c r="D370" s="32"/>
      <c r="E370" s="33"/>
      <c r="F370" s="32"/>
      <c r="G370" s="32"/>
      <c r="H370" s="41"/>
      <c r="I370" s="41" t="s">
        <v>509</v>
      </c>
      <c r="J370" s="40" t="s">
        <v>852</v>
      </c>
      <c r="K370" s="42">
        <v>2797.6650279999999</v>
      </c>
      <c r="L370" s="42">
        <v>2802.95686987</v>
      </c>
      <c r="M370" s="42">
        <f t="shared" si="4"/>
        <v>5.2918418700000984</v>
      </c>
    </row>
    <row r="371" spans="1:13" x14ac:dyDescent="0.2">
      <c r="A371" s="5"/>
      <c r="D371" s="32"/>
      <c r="E371" s="33"/>
      <c r="F371" s="32"/>
      <c r="G371" s="32"/>
      <c r="H371" s="41"/>
      <c r="I371" s="41" t="s">
        <v>513</v>
      </c>
      <c r="J371" s="40" t="s">
        <v>853</v>
      </c>
      <c r="K371" s="42">
        <v>629.32298500000002</v>
      </c>
      <c r="L371" s="42">
        <v>781.66895489000035</v>
      </c>
      <c r="M371" s="42">
        <f t="shared" si="4"/>
        <v>152.34596989000033</v>
      </c>
    </row>
    <row r="372" spans="1:13" x14ac:dyDescent="0.2">
      <c r="A372" s="5"/>
      <c r="D372" s="32"/>
      <c r="E372" s="33"/>
      <c r="F372" s="32"/>
      <c r="G372" s="32"/>
      <c r="H372" s="41"/>
      <c r="I372" s="41" t="s">
        <v>519</v>
      </c>
      <c r="J372" s="40" t="s">
        <v>854</v>
      </c>
      <c r="K372" s="42">
        <v>115.423845</v>
      </c>
      <c r="L372" s="42">
        <v>196.64999281999997</v>
      </c>
      <c r="M372" s="42">
        <f t="shared" si="4"/>
        <v>81.226147819999966</v>
      </c>
    </row>
    <row r="373" spans="1:13" x14ac:dyDescent="0.2">
      <c r="A373" s="5"/>
      <c r="D373" s="32"/>
      <c r="E373" s="33"/>
      <c r="F373" s="32"/>
      <c r="G373" s="32"/>
      <c r="H373" s="41"/>
      <c r="I373" s="41" t="s">
        <v>521</v>
      </c>
      <c r="J373" s="40" t="s">
        <v>855</v>
      </c>
      <c r="K373" s="42">
        <v>496.31455799999998</v>
      </c>
      <c r="L373" s="42">
        <v>532.27371769000001</v>
      </c>
      <c r="M373" s="42">
        <f t="shared" si="4"/>
        <v>35.959159690000035</v>
      </c>
    </row>
    <row r="374" spans="1:13" x14ac:dyDescent="0.2">
      <c r="A374" s="5"/>
      <c r="D374" s="32"/>
      <c r="E374" s="33"/>
      <c r="F374" s="32"/>
      <c r="G374" s="32"/>
      <c r="H374" s="41"/>
      <c r="I374" s="41" t="s">
        <v>856</v>
      </c>
      <c r="J374" s="40" t="s">
        <v>857</v>
      </c>
      <c r="K374" s="42">
        <v>11276.925757000001</v>
      </c>
      <c r="L374" s="42">
        <v>11527.95494318999</v>
      </c>
      <c r="M374" s="42">
        <f t="shared" si="4"/>
        <v>251.02918618998956</v>
      </c>
    </row>
    <row r="375" spans="1:13" x14ac:dyDescent="0.2">
      <c r="A375" s="5"/>
      <c r="D375" s="32"/>
      <c r="E375" s="33"/>
      <c r="F375" s="32"/>
      <c r="G375" s="32"/>
      <c r="H375" s="41"/>
      <c r="I375" s="41" t="s">
        <v>858</v>
      </c>
      <c r="J375" s="40" t="s">
        <v>859</v>
      </c>
      <c r="K375" s="42">
        <v>53.600776000000003</v>
      </c>
      <c r="L375" s="42">
        <v>51.353753400000016</v>
      </c>
      <c r="M375" s="42">
        <f t="shared" si="4"/>
        <v>-2.2470225999999869</v>
      </c>
    </row>
    <row r="376" spans="1:13" x14ac:dyDescent="0.2">
      <c r="A376" s="5"/>
      <c r="D376" s="32"/>
      <c r="E376" s="33"/>
      <c r="F376" s="32"/>
      <c r="G376" s="32"/>
      <c r="H376" s="41"/>
      <c r="I376" s="41" t="s">
        <v>533</v>
      </c>
      <c r="J376" s="40" t="s">
        <v>860</v>
      </c>
      <c r="K376" s="42">
        <v>8.9996170000000006</v>
      </c>
      <c r="L376" s="42">
        <v>2.4286197</v>
      </c>
      <c r="M376" s="42">
        <f t="shared" si="4"/>
        <v>-6.5709973000000002</v>
      </c>
    </row>
    <row r="377" spans="1:13" x14ac:dyDescent="0.2">
      <c r="A377" s="5"/>
      <c r="D377" s="32"/>
      <c r="E377" s="33"/>
      <c r="F377" s="32"/>
      <c r="G377" s="32"/>
      <c r="H377" s="41"/>
      <c r="I377" s="41" t="s">
        <v>861</v>
      </c>
      <c r="J377" s="40" t="s">
        <v>862</v>
      </c>
      <c r="K377" s="42">
        <v>15.202657</v>
      </c>
      <c r="L377" s="42">
        <v>46.089648830000009</v>
      </c>
      <c r="M377" s="42">
        <f t="shared" si="4"/>
        <v>30.886991830000007</v>
      </c>
    </row>
    <row r="378" spans="1:13" x14ac:dyDescent="0.2">
      <c r="A378" s="5"/>
      <c r="D378" s="32"/>
      <c r="E378" s="33"/>
      <c r="F378" s="32"/>
      <c r="G378" s="32"/>
      <c r="H378" s="41"/>
      <c r="I378" s="41" t="s">
        <v>863</v>
      </c>
      <c r="J378" s="40" t="s">
        <v>864</v>
      </c>
      <c r="K378" s="42">
        <v>152.61688100000001</v>
      </c>
      <c r="L378" s="42">
        <v>255.77703481</v>
      </c>
      <c r="M378" s="42">
        <f t="shared" si="4"/>
        <v>103.16015381</v>
      </c>
    </row>
    <row r="379" spans="1:13" x14ac:dyDescent="0.2">
      <c r="A379" s="5"/>
      <c r="D379" s="32"/>
      <c r="E379" s="33"/>
      <c r="F379" s="32"/>
      <c r="G379" s="32"/>
      <c r="H379" s="41"/>
      <c r="I379" s="41" t="s">
        <v>865</v>
      </c>
      <c r="J379" s="40" t="s">
        <v>866</v>
      </c>
      <c r="K379" s="42">
        <v>1779.9926029999999</v>
      </c>
      <c r="L379" s="42">
        <v>1953.7749387799997</v>
      </c>
      <c r="M379" s="42">
        <f t="shared" si="4"/>
        <v>173.78233577999981</v>
      </c>
    </row>
    <row r="380" spans="1:13" x14ac:dyDescent="0.2">
      <c r="A380" s="5"/>
      <c r="D380" s="32"/>
      <c r="E380" s="33"/>
      <c r="F380" s="32"/>
      <c r="G380" s="32"/>
      <c r="H380" s="41"/>
      <c r="I380" s="41" t="s">
        <v>867</v>
      </c>
      <c r="J380" s="40" t="s">
        <v>868</v>
      </c>
      <c r="K380" s="42">
        <v>3833.332985</v>
      </c>
      <c r="L380" s="42">
        <v>3809.0497409999998</v>
      </c>
      <c r="M380" s="42">
        <f t="shared" si="4"/>
        <v>-24.283244000000195</v>
      </c>
    </row>
    <row r="381" spans="1:13" x14ac:dyDescent="0.2">
      <c r="A381" s="5"/>
      <c r="D381" s="32"/>
      <c r="E381" s="33"/>
      <c r="F381" s="32"/>
      <c r="G381" s="32"/>
      <c r="H381" s="41"/>
      <c r="I381" s="41" t="s">
        <v>869</v>
      </c>
      <c r="J381" s="40" t="s">
        <v>870</v>
      </c>
      <c r="K381" s="42">
        <v>45.617975999999999</v>
      </c>
      <c r="L381" s="42">
        <v>78.214881630000008</v>
      </c>
      <c r="M381" s="42">
        <f t="shared" si="4"/>
        <v>32.596905630000009</v>
      </c>
    </row>
    <row r="382" spans="1:13" x14ac:dyDescent="0.2">
      <c r="A382" s="5"/>
      <c r="D382" s="32"/>
      <c r="E382" s="33"/>
      <c r="F382" s="32"/>
      <c r="G382" s="32"/>
      <c r="H382" s="41"/>
      <c r="I382" s="41" t="s">
        <v>657</v>
      </c>
      <c r="J382" s="40" t="s">
        <v>871</v>
      </c>
      <c r="K382" s="42">
        <v>405.34828700000003</v>
      </c>
      <c r="L382" s="42">
        <v>481.95980667999982</v>
      </c>
      <c r="M382" s="42">
        <f t="shared" si="4"/>
        <v>76.611519679999788</v>
      </c>
    </row>
    <row r="383" spans="1:13" x14ac:dyDescent="0.2">
      <c r="A383" s="5"/>
      <c r="D383" s="32"/>
      <c r="E383" s="33"/>
      <c r="F383" s="32"/>
      <c r="G383" s="32"/>
      <c r="H383" s="41"/>
      <c r="I383" s="41" t="s">
        <v>872</v>
      </c>
      <c r="J383" s="40" t="s">
        <v>873</v>
      </c>
      <c r="K383" s="42">
        <v>239.71292600000001</v>
      </c>
      <c r="L383" s="42">
        <v>250.54040435999997</v>
      </c>
      <c r="M383" s="42">
        <f t="shared" si="4"/>
        <v>10.827478359999958</v>
      </c>
    </row>
    <row r="384" spans="1:13" x14ac:dyDescent="0.2">
      <c r="A384" s="5"/>
      <c r="D384" s="32"/>
      <c r="E384" s="33"/>
      <c r="F384" s="32"/>
      <c r="G384" s="32"/>
      <c r="H384" s="41"/>
      <c r="I384" s="41" t="s">
        <v>20</v>
      </c>
      <c r="J384" s="40" t="s">
        <v>29</v>
      </c>
      <c r="K384" s="42">
        <v>501.48809899999998</v>
      </c>
      <c r="L384" s="42">
        <v>537.91141357000004</v>
      </c>
      <c r="M384" s="42">
        <f t="shared" si="4"/>
        <v>36.423314570000059</v>
      </c>
    </row>
    <row r="385" spans="1:13" x14ac:dyDescent="0.2">
      <c r="A385" s="5"/>
      <c r="D385" s="32"/>
      <c r="E385" s="33"/>
      <c r="F385" s="32"/>
      <c r="G385" s="32"/>
      <c r="H385" s="41"/>
      <c r="I385" s="41" t="s">
        <v>476</v>
      </c>
      <c r="J385" s="40" t="s">
        <v>874</v>
      </c>
      <c r="K385" s="42">
        <v>1605.1963459999999</v>
      </c>
      <c r="L385" s="42">
        <v>2223.8782796100022</v>
      </c>
      <c r="M385" s="42">
        <f t="shared" si="4"/>
        <v>618.68193361000226</v>
      </c>
    </row>
    <row r="386" spans="1:13" ht="14.25" x14ac:dyDescent="0.2">
      <c r="A386" s="5"/>
      <c r="D386" s="32"/>
      <c r="E386" s="33"/>
      <c r="F386" s="32"/>
      <c r="G386" s="32"/>
      <c r="H386" s="35" t="s">
        <v>491</v>
      </c>
      <c r="I386" s="35"/>
      <c r="J386" s="71"/>
      <c r="K386" s="38">
        <v>2476.5598989999999</v>
      </c>
      <c r="L386" s="38">
        <v>5967.9801345100041</v>
      </c>
      <c r="M386" s="38">
        <f t="shared" si="4"/>
        <v>3491.4202355100042</v>
      </c>
    </row>
    <row r="387" spans="1:13" x14ac:dyDescent="0.2">
      <c r="A387" s="5"/>
      <c r="D387" s="32"/>
      <c r="E387" s="33"/>
      <c r="F387" s="32"/>
      <c r="G387" s="32"/>
      <c r="H387" s="41"/>
      <c r="I387" s="41" t="s">
        <v>492</v>
      </c>
      <c r="J387" s="40" t="s">
        <v>541</v>
      </c>
      <c r="K387" s="42">
        <v>2242.1289820000002</v>
      </c>
      <c r="L387" s="42">
        <v>5735.9533203500041</v>
      </c>
      <c r="M387" s="42">
        <f t="shared" si="4"/>
        <v>3493.8243383500039</v>
      </c>
    </row>
    <row r="388" spans="1:13" x14ac:dyDescent="0.2">
      <c r="A388" s="5"/>
      <c r="D388" s="32"/>
      <c r="E388" s="33"/>
      <c r="F388" s="32"/>
      <c r="G388" s="32"/>
      <c r="H388" s="41"/>
      <c r="I388" s="41" t="s">
        <v>496</v>
      </c>
      <c r="J388" s="40" t="s">
        <v>545</v>
      </c>
      <c r="K388" s="42">
        <v>234.43091699999999</v>
      </c>
      <c r="L388" s="42">
        <v>232.0268141599999</v>
      </c>
      <c r="M388" s="42">
        <f t="shared" si="4"/>
        <v>-2.4041028400000926</v>
      </c>
    </row>
    <row r="389" spans="1:13" ht="14.25" x14ac:dyDescent="0.2">
      <c r="A389" s="5"/>
      <c r="D389" s="32"/>
      <c r="E389" s="64">
        <v>12</v>
      </c>
      <c r="F389" s="35" t="s">
        <v>219</v>
      </c>
      <c r="G389" s="65"/>
      <c r="H389" s="66"/>
      <c r="I389" s="67"/>
      <c r="J389" s="68"/>
      <c r="K389" s="68">
        <v>93504.129335000005</v>
      </c>
      <c r="L389" s="68">
        <v>96030.86729566002</v>
      </c>
      <c r="M389" s="68">
        <f t="shared" si="4"/>
        <v>2526.7379606600152</v>
      </c>
    </row>
    <row r="390" spans="1:13" x14ac:dyDescent="0.2">
      <c r="A390" s="5"/>
      <c r="D390" s="32"/>
      <c r="E390" s="33"/>
      <c r="F390" s="32"/>
      <c r="G390" s="32" t="s">
        <v>16</v>
      </c>
      <c r="H390" s="41"/>
      <c r="I390" s="41"/>
      <c r="J390" s="40"/>
      <c r="K390" s="42">
        <v>93504.129335000005</v>
      </c>
      <c r="L390" s="42">
        <v>96030.86729566002</v>
      </c>
      <c r="M390" s="42">
        <f t="shared" si="4"/>
        <v>2526.7379606600152</v>
      </c>
    </row>
    <row r="391" spans="1:13" ht="14.25" x14ac:dyDescent="0.2">
      <c r="A391" s="5"/>
      <c r="D391" s="32"/>
      <c r="E391" s="33"/>
      <c r="F391" s="32"/>
      <c r="G391" s="32"/>
      <c r="H391" s="35" t="s">
        <v>577</v>
      </c>
      <c r="I391" s="35"/>
      <c r="J391" s="71"/>
      <c r="K391" s="38">
        <v>66724.668636999995</v>
      </c>
      <c r="L391" s="38">
        <v>66313.761635150004</v>
      </c>
      <c r="M391" s="38">
        <f t="shared" si="4"/>
        <v>-410.9070018499915</v>
      </c>
    </row>
    <row r="392" spans="1:13" x14ac:dyDescent="0.2">
      <c r="A392" s="5"/>
      <c r="D392" s="32"/>
      <c r="E392" s="33"/>
      <c r="F392" s="32"/>
      <c r="G392" s="32"/>
      <c r="H392" s="41"/>
      <c r="I392" s="41" t="s">
        <v>875</v>
      </c>
      <c r="J392" s="40" t="s">
        <v>876</v>
      </c>
      <c r="K392" s="42">
        <v>41.657553999999998</v>
      </c>
      <c r="L392" s="42">
        <v>163.14031065</v>
      </c>
      <c r="M392" s="42">
        <f t="shared" si="4"/>
        <v>121.48275665</v>
      </c>
    </row>
    <row r="393" spans="1:13" x14ac:dyDescent="0.2">
      <c r="A393" s="5"/>
      <c r="D393" s="32"/>
      <c r="E393" s="33"/>
      <c r="F393" s="32"/>
      <c r="G393" s="32"/>
      <c r="H393" s="41"/>
      <c r="I393" s="41" t="s">
        <v>821</v>
      </c>
      <c r="J393" s="40" t="s">
        <v>822</v>
      </c>
      <c r="K393" s="42">
        <v>5955.9214529999999</v>
      </c>
      <c r="L393" s="42">
        <v>5925.9152773199994</v>
      </c>
      <c r="M393" s="42">
        <f t="shared" si="4"/>
        <v>-30.006175680000524</v>
      </c>
    </row>
    <row r="394" spans="1:13" x14ac:dyDescent="0.2">
      <c r="A394" s="5"/>
      <c r="D394" s="32"/>
      <c r="E394" s="33"/>
      <c r="F394" s="32"/>
      <c r="G394" s="32"/>
      <c r="H394" s="41"/>
      <c r="I394" s="41" t="s">
        <v>877</v>
      </c>
      <c r="J394" s="40" t="s">
        <v>878</v>
      </c>
      <c r="K394" s="42">
        <v>180.205083</v>
      </c>
      <c r="L394" s="42">
        <v>168.92651046999998</v>
      </c>
      <c r="M394" s="42">
        <f t="shared" ref="M394:M457" si="5">L394-K394</f>
        <v>-11.278572530000019</v>
      </c>
    </row>
    <row r="395" spans="1:13" x14ac:dyDescent="0.2">
      <c r="A395" s="5"/>
      <c r="D395" s="32"/>
      <c r="E395" s="33"/>
      <c r="F395" s="32"/>
      <c r="G395" s="32"/>
      <c r="H395" s="41"/>
      <c r="I395" s="41" t="s">
        <v>879</v>
      </c>
      <c r="J395" s="40" t="s">
        <v>880</v>
      </c>
      <c r="K395" s="42">
        <v>517.61424799999998</v>
      </c>
      <c r="L395" s="42">
        <v>511.84295791999983</v>
      </c>
      <c r="M395" s="42">
        <f t="shared" si="5"/>
        <v>-5.7712900800001421</v>
      </c>
    </row>
    <row r="396" spans="1:13" x14ac:dyDescent="0.2">
      <c r="A396" s="5"/>
      <c r="D396" s="32"/>
      <c r="E396" s="33"/>
      <c r="F396" s="32"/>
      <c r="G396" s="32"/>
      <c r="H396" s="41"/>
      <c r="I396" s="41" t="s">
        <v>881</v>
      </c>
      <c r="J396" s="40" t="s">
        <v>882</v>
      </c>
      <c r="K396" s="42">
        <v>1567.0261889999999</v>
      </c>
      <c r="L396" s="42">
        <v>1777.5561489699999</v>
      </c>
      <c r="M396" s="42">
        <f t="shared" si="5"/>
        <v>210.52995996999994</v>
      </c>
    </row>
    <row r="397" spans="1:13" x14ac:dyDescent="0.2">
      <c r="A397" s="5"/>
      <c r="D397" s="32"/>
      <c r="E397" s="33"/>
      <c r="F397" s="32"/>
      <c r="G397" s="32"/>
      <c r="H397" s="41"/>
      <c r="I397" s="41" t="s">
        <v>883</v>
      </c>
      <c r="J397" s="40" t="s">
        <v>884</v>
      </c>
      <c r="K397" s="42">
        <v>26.776402999999998</v>
      </c>
      <c r="L397" s="42">
        <v>43.164501850000001</v>
      </c>
      <c r="M397" s="42">
        <f t="shared" si="5"/>
        <v>16.388098850000002</v>
      </c>
    </row>
    <row r="398" spans="1:13" x14ac:dyDescent="0.2">
      <c r="A398" s="5"/>
      <c r="D398" s="32"/>
      <c r="E398" s="33"/>
      <c r="F398" s="32"/>
      <c r="G398" s="32"/>
      <c r="H398" s="41"/>
      <c r="I398" s="41" t="s">
        <v>885</v>
      </c>
      <c r="J398" s="40" t="s">
        <v>886</v>
      </c>
      <c r="K398" s="42">
        <v>103.437358</v>
      </c>
      <c r="L398" s="42">
        <v>102.58141941</v>
      </c>
      <c r="M398" s="42">
        <f t="shared" si="5"/>
        <v>-0.85593859000000805</v>
      </c>
    </row>
    <row r="399" spans="1:13" x14ac:dyDescent="0.2">
      <c r="A399" s="5"/>
      <c r="D399" s="32"/>
      <c r="E399" s="33"/>
      <c r="F399" s="32"/>
      <c r="G399" s="32"/>
      <c r="H399" s="41"/>
      <c r="I399" s="41" t="s">
        <v>887</v>
      </c>
      <c r="J399" s="40" t="s">
        <v>888</v>
      </c>
      <c r="K399" s="42">
        <v>162.90325799999999</v>
      </c>
      <c r="L399" s="42">
        <v>139.90621929000002</v>
      </c>
      <c r="M399" s="42">
        <f t="shared" si="5"/>
        <v>-22.99703870999997</v>
      </c>
    </row>
    <row r="400" spans="1:13" x14ac:dyDescent="0.2">
      <c r="A400" s="5"/>
      <c r="D400" s="32"/>
      <c r="E400" s="33"/>
      <c r="F400" s="32"/>
      <c r="G400" s="32"/>
      <c r="H400" s="41"/>
      <c r="I400" s="41" t="s">
        <v>889</v>
      </c>
      <c r="J400" s="40" t="s">
        <v>890</v>
      </c>
      <c r="K400" s="42">
        <v>57183.435226000001</v>
      </c>
      <c r="L400" s="42">
        <v>56512.665617279999</v>
      </c>
      <c r="M400" s="42">
        <f t="shared" si="5"/>
        <v>-670.769608720002</v>
      </c>
    </row>
    <row r="401" spans="1:13" x14ac:dyDescent="0.2">
      <c r="A401" s="5"/>
      <c r="D401" s="32"/>
      <c r="E401" s="33"/>
      <c r="F401" s="32"/>
      <c r="G401" s="32"/>
      <c r="H401" s="41"/>
      <c r="I401" s="41" t="s">
        <v>891</v>
      </c>
      <c r="J401" s="40" t="s">
        <v>892</v>
      </c>
      <c r="K401" s="42">
        <v>427.24056100000001</v>
      </c>
      <c r="L401" s="42">
        <v>437.61650373000009</v>
      </c>
      <c r="M401" s="42">
        <f t="shared" si="5"/>
        <v>10.375942730000077</v>
      </c>
    </row>
    <row r="402" spans="1:13" x14ac:dyDescent="0.2">
      <c r="A402" s="5"/>
      <c r="D402" s="32"/>
      <c r="E402" s="33"/>
      <c r="F402" s="32"/>
      <c r="G402" s="32"/>
      <c r="H402" s="41"/>
      <c r="I402" s="41" t="s">
        <v>729</v>
      </c>
      <c r="J402" s="40" t="s">
        <v>893</v>
      </c>
      <c r="K402" s="42">
        <v>558.45130400000005</v>
      </c>
      <c r="L402" s="42">
        <v>530.44616825999992</v>
      </c>
      <c r="M402" s="42">
        <f t="shared" si="5"/>
        <v>-28.005135740000128</v>
      </c>
    </row>
    <row r="403" spans="1:13" ht="14.25" x14ac:dyDescent="0.2">
      <c r="A403" s="5"/>
      <c r="D403" s="32"/>
      <c r="E403" s="33"/>
      <c r="F403" s="32"/>
      <c r="G403" s="32"/>
      <c r="H403" s="35" t="s">
        <v>17</v>
      </c>
      <c r="I403" s="35"/>
      <c r="J403" s="71"/>
      <c r="K403" s="38">
        <v>24668.868170000002</v>
      </c>
      <c r="L403" s="38">
        <v>27324.182744070004</v>
      </c>
      <c r="M403" s="38">
        <f t="shared" si="5"/>
        <v>2655.314574070002</v>
      </c>
    </row>
    <row r="404" spans="1:13" x14ac:dyDescent="0.2">
      <c r="A404" s="5"/>
      <c r="D404" s="32"/>
      <c r="E404" s="33"/>
      <c r="F404" s="32"/>
      <c r="G404" s="32"/>
      <c r="H404" s="41"/>
      <c r="I404" s="41" t="s">
        <v>585</v>
      </c>
      <c r="J404" s="40" t="s">
        <v>894</v>
      </c>
      <c r="K404" s="42">
        <v>2418.6506239999999</v>
      </c>
      <c r="L404" s="42">
        <v>2392.5121495899984</v>
      </c>
      <c r="M404" s="42">
        <f t="shared" si="5"/>
        <v>-26.138474410001436</v>
      </c>
    </row>
    <row r="405" spans="1:13" x14ac:dyDescent="0.2">
      <c r="A405" s="5"/>
      <c r="D405" s="32"/>
      <c r="E405" s="33"/>
      <c r="F405" s="32"/>
      <c r="G405" s="32"/>
      <c r="H405" s="41"/>
      <c r="I405" s="41" t="s">
        <v>525</v>
      </c>
      <c r="J405" s="40" t="s">
        <v>895</v>
      </c>
      <c r="K405" s="42">
        <v>1449.1575190000001</v>
      </c>
      <c r="L405" s="42">
        <v>1568.3738944499992</v>
      </c>
      <c r="M405" s="42">
        <f t="shared" si="5"/>
        <v>119.21637544999908</v>
      </c>
    </row>
    <row r="406" spans="1:13" x14ac:dyDescent="0.2">
      <c r="A406" s="5"/>
      <c r="D406" s="32"/>
      <c r="E406" s="33"/>
      <c r="F406" s="32"/>
      <c r="G406" s="32"/>
      <c r="H406" s="41"/>
      <c r="I406" s="41" t="s">
        <v>527</v>
      </c>
      <c r="J406" s="40" t="s">
        <v>896</v>
      </c>
      <c r="K406" s="42">
        <v>15308.027678</v>
      </c>
      <c r="L406" s="42">
        <v>16309.881917870007</v>
      </c>
      <c r="M406" s="42">
        <f t="shared" si="5"/>
        <v>1001.8542398700065</v>
      </c>
    </row>
    <row r="407" spans="1:13" x14ac:dyDescent="0.2">
      <c r="A407" s="5"/>
      <c r="D407" s="32"/>
      <c r="E407" s="33"/>
      <c r="F407" s="32"/>
      <c r="G407" s="32"/>
      <c r="H407" s="41"/>
      <c r="I407" s="41" t="s">
        <v>637</v>
      </c>
      <c r="J407" s="40" t="s">
        <v>897</v>
      </c>
      <c r="K407" s="42">
        <v>856.28026499999999</v>
      </c>
      <c r="L407" s="42">
        <v>883.24725496999986</v>
      </c>
      <c r="M407" s="42">
        <f t="shared" si="5"/>
        <v>26.966989969999872</v>
      </c>
    </row>
    <row r="408" spans="1:13" x14ac:dyDescent="0.2">
      <c r="A408" s="5"/>
      <c r="D408" s="32"/>
      <c r="E408" s="33"/>
      <c r="F408" s="32"/>
      <c r="G408" s="32"/>
      <c r="H408" s="41"/>
      <c r="I408" s="41" t="s">
        <v>898</v>
      </c>
      <c r="J408" s="40" t="s">
        <v>899</v>
      </c>
      <c r="K408" s="42">
        <v>164.920951</v>
      </c>
      <c r="L408" s="42">
        <v>767.18313393999995</v>
      </c>
      <c r="M408" s="42">
        <f t="shared" si="5"/>
        <v>602.26218294</v>
      </c>
    </row>
    <row r="409" spans="1:13" x14ac:dyDescent="0.2">
      <c r="A409" s="5"/>
      <c r="D409" s="32"/>
      <c r="E409" s="33"/>
      <c r="F409" s="32"/>
      <c r="G409" s="32"/>
      <c r="H409" s="41"/>
      <c r="I409" s="41" t="s">
        <v>900</v>
      </c>
      <c r="J409" s="40" t="s">
        <v>901</v>
      </c>
      <c r="K409" s="42">
        <v>591.29908799999998</v>
      </c>
      <c r="L409" s="42">
        <v>589.40237754999998</v>
      </c>
      <c r="M409" s="42">
        <f t="shared" si="5"/>
        <v>-1.8967104500000005</v>
      </c>
    </row>
    <row r="410" spans="1:13" x14ac:dyDescent="0.2">
      <c r="A410" s="5"/>
      <c r="D410" s="32"/>
      <c r="E410" s="33"/>
      <c r="F410" s="32"/>
      <c r="G410" s="32"/>
      <c r="H410" s="41"/>
      <c r="I410" s="41" t="s">
        <v>902</v>
      </c>
      <c r="J410" s="40" t="s">
        <v>903</v>
      </c>
      <c r="K410" s="42">
        <v>61.526234000000002</v>
      </c>
      <c r="L410" s="42">
        <v>68.754833700000006</v>
      </c>
      <c r="M410" s="42">
        <f t="shared" si="5"/>
        <v>7.2285997000000037</v>
      </c>
    </row>
    <row r="411" spans="1:13" x14ac:dyDescent="0.2">
      <c r="A411" s="5"/>
      <c r="D411" s="32"/>
      <c r="E411" s="33"/>
      <c r="F411" s="32"/>
      <c r="G411" s="32"/>
      <c r="H411" s="41"/>
      <c r="I411" s="41" t="s">
        <v>555</v>
      </c>
      <c r="J411" s="40" t="s">
        <v>904</v>
      </c>
      <c r="K411" s="42">
        <v>332.00681200000002</v>
      </c>
      <c r="L411" s="42">
        <v>421.83410306000013</v>
      </c>
      <c r="M411" s="42">
        <f t="shared" si="5"/>
        <v>89.827291060000107</v>
      </c>
    </row>
    <row r="412" spans="1:13" x14ac:dyDescent="0.2">
      <c r="A412" s="5"/>
      <c r="D412" s="32"/>
      <c r="E412" s="33"/>
      <c r="F412" s="32"/>
      <c r="G412" s="32"/>
      <c r="H412" s="41"/>
      <c r="I412" s="41" t="s">
        <v>664</v>
      </c>
      <c r="J412" s="40" t="s">
        <v>905</v>
      </c>
      <c r="K412" s="42">
        <v>17.058686999999999</v>
      </c>
      <c r="L412" s="42">
        <v>8.5377055999999989</v>
      </c>
      <c r="M412" s="42">
        <f t="shared" si="5"/>
        <v>-8.5209814000000001</v>
      </c>
    </row>
    <row r="413" spans="1:13" x14ac:dyDescent="0.2">
      <c r="A413" s="5"/>
      <c r="D413" s="32"/>
      <c r="E413" s="33"/>
      <c r="F413" s="32"/>
      <c r="G413" s="32"/>
      <c r="H413" s="41"/>
      <c r="I413" s="41" t="s">
        <v>1273</v>
      </c>
      <c r="J413" s="40" t="s">
        <v>1390</v>
      </c>
      <c r="K413" s="42">
        <v>4</v>
      </c>
      <c r="L413" s="42">
        <v>16.987786</v>
      </c>
      <c r="M413" s="42">
        <f t="shared" si="5"/>
        <v>12.987786</v>
      </c>
    </row>
    <row r="414" spans="1:13" x14ac:dyDescent="0.2">
      <c r="A414" s="5"/>
      <c r="D414" s="32"/>
      <c r="E414" s="33"/>
      <c r="F414" s="32"/>
      <c r="G414" s="32"/>
      <c r="H414" s="41"/>
      <c r="I414" s="41" t="s">
        <v>564</v>
      </c>
      <c r="J414" s="40" t="s">
        <v>565</v>
      </c>
      <c r="K414" s="42">
        <v>25.959005000000001</v>
      </c>
      <c r="L414" s="42">
        <v>23.724608479999997</v>
      </c>
      <c r="M414" s="42">
        <f t="shared" si="5"/>
        <v>-2.2343965200000042</v>
      </c>
    </row>
    <row r="415" spans="1:13" x14ac:dyDescent="0.2">
      <c r="A415" s="5"/>
      <c r="D415" s="32"/>
      <c r="E415" s="33"/>
      <c r="F415" s="32"/>
      <c r="G415" s="32"/>
      <c r="H415" s="41"/>
      <c r="I415" s="41" t="s">
        <v>20</v>
      </c>
      <c r="J415" s="40" t="s">
        <v>29</v>
      </c>
      <c r="K415" s="42">
        <v>90.033422000000002</v>
      </c>
      <c r="L415" s="42">
        <v>72.697725800000001</v>
      </c>
      <c r="M415" s="42">
        <f t="shared" si="5"/>
        <v>-17.335696200000001</v>
      </c>
    </row>
    <row r="416" spans="1:13" x14ac:dyDescent="0.2">
      <c r="A416" s="5"/>
      <c r="D416" s="32"/>
      <c r="E416" s="33"/>
      <c r="F416" s="32"/>
      <c r="G416" s="32"/>
      <c r="H416" s="41"/>
      <c r="I416" s="41" t="s">
        <v>906</v>
      </c>
      <c r="J416" s="40" t="s">
        <v>907</v>
      </c>
      <c r="K416" s="42">
        <v>860.91771200000005</v>
      </c>
      <c r="L416" s="42">
        <v>1706.68630796</v>
      </c>
      <c r="M416" s="42">
        <f t="shared" si="5"/>
        <v>845.76859595999997</v>
      </c>
    </row>
    <row r="417" spans="1:13" x14ac:dyDescent="0.2">
      <c r="A417" s="5"/>
      <c r="D417" s="32"/>
      <c r="E417" s="33"/>
      <c r="F417" s="32"/>
      <c r="G417" s="32"/>
      <c r="H417" s="41"/>
      <c r="I417" s="41" t="s">
        <v>908</v>
      </c>
      <c r="J417" s="40" t="s">
        <v>909</v>
      </c>
      <c r="K417" s="42">
        <v>471.01909499999999</v>
      </c>
      <c r="L417" s="42">
        <v>460.25636367999999</v>
      </c>
      <c r="M417" s="42">
        <f t="shared" si="5"/>
        <v>-10.76273132</v>
      </c>
    </row>
    <row r="418" spans="1:13" x14ac:dyDescent="0.2">
      <c r="A418" s="5"/>
      <c r="D418" s="32"/>
      <c r="E418" s="33"/>
      <c r="F418" s="32"/>
      <c r="G418" s="32"/>
      <c r="H418" s="41"/>
      <c r="I418" s="41" t="s">
        <v>604</v>
      </c>
      <c r="J418" s="40" t="s">
        <v>910</v>
      </c>
      <c r="K418" s="42">
        <v>199.26782399999999</v>
      </c>
      <c r="L418" s="42">
        <v>192.81534073999998</v>
      </c>
      <c r="M418" s="42">
        <f t="shared" si="5"/>
        <v>-6.4524832600000082</v>
      </c>
    </row>
    <row r="419" spans="1:13" x14ac:dyDescent="0.2">
      <c r="A419" s="5"/>
      <c r="D419" s="32"/>
      <c r="E419" s="33"/>
      <c r="F419" s="32"/>
      <c r="G419" s="32"/>
      <c r="H419" s="41"/>
      <c r="I419" s="41" t="s">
        <v>606</v>
      </c>
      <c r="J419" s="40" t="s">
        <v>911</v>
      </c>
      <c r="K419" s="42">
        <v>405.50254799999999</v>
      </c>
      <c r="L419" s="42">
        <v>424.83168975000007</v>
      </c>
      <c r="M419" s="42">
        <f t="shared" si="5"/>
        <v>19.329141750000076</v>
      </c>
    </row>
    <row r="420" spans="1:13" x14ac:dyDescent="0.2">
      <c r="A420" s="5"/>
      <c r="D420" s="32"/>
      <c r="E420" s="33"/>
      <c r="F420" s="32"/>
      <c r="G420" s="32"/>
      <c r="H420" s="41"/>
      <c r="I420" s="41" t="s">
        <v>912</v>
      </c>
      <c r="J420" s="40" t="s">
        <v>913</v>
      </c>
      <c r="K420" s="42">
        <v>1413.240706</v>
      </c>
      <c r="L420" s="42">
        <v>1416.4555509299998</v>
      </c>
      <c r="M420" s="42">
        <f t="shared" si="5"/>
        <v>3.2148449299997992</v>
      </c>
    </row>
    <row r="421" spans="1:13" ht="14.25" x14ac:dyDescent="0.2">
      <c r="A421" s="5"/>
      <c r="D421" s="32"/>
      <c r="E421" s="33"/>
      <c r="F421" s="32"/>
      <c r="G421" s="32"/>
      <c r="H421" s="35" t="s">
        <v>491</v>
      </c>
      <c r="I421" s="35"/>
      <c r="J421" s="71"/>
      <c r="K421" s="38">
        <v>2110.5925280000001</v>
      </c>
      <c r="L421" s="38">
        <v>2392.9229164399999</v>
      </c>
      <c r="M421" s="38">
        <f t="shared" si="5"/>
        <v>282.33038843999975</v>
      </c>
    </row>
    <row r="422" spans="1:13" x14ac:dyDescent="0.2">
      <c r="A422" s="5"/>
      <c r="D422" s="32"/>
      <c r="E422" s="33"/>
      <c r="F422" s="32"/>
      <c r="G422" s="32"/>
      <c r="H422" s="41"/>
      <c r="I422" s="41" t="s">
        <v>492</v>
      </c>
      <c r="J422" s="40" t="s">
        <v>541</v>
      </c>
      <c r="K422" s="42">
        <v>1910.7299230000001</v>
      </c>
      <c r="L422" s="42">
        <v>2193.1360541700001</v>
      </c>
      <c r="M422" s="42">
        <f t="shared" si="5"/>
        <v>282.40613116999998</v>
      </c>
    </row>
    <row r="423" spans="1:13" x14ac:dyDescent="0.2">
      <c r="A423" s="5"/>
      <c r="D423" s="32"/>
      <c r="E423" s="33"/>
      <c r="F423" s="32"/>
      <c r="G423" s="32"/>
      <c r="H423" s="41"/>
      <c r="I423" s="41" t="s">
        <v>496</v>
      </c>
      <c r="J423" s="40" t="s">
        <v>545</v>
      </c>
      <c r="K423" s="42">
        <v>199.862605</v>
      </c>
      <c r="L423" s="42">
        <v>199.78686227000003</v>
      </c>
      <c r="M423" s="42">
        <f t="shared" si="5"/>
        <v>-7.5742729999973335E-2</v>
      </c>
    </row>
    <row r="424" spans="1:13" ht="14.25" x14ac:dyDescent="0.2">
      <c r="A424" s="5"/>
      <c r="D424" s="32"/>
      <c r="E424" s="64">
        <v>13</v>
      </c>
      <c r="F424" s="35" t="s">
        <v>285</v>
      </c>
      <c r="G424" s="65"/>
      <c r="H424" s="66"/>
      <c r="I424" s="67"/>
      <c r="J424" s="68"/>
      <c r="K424" s="68">
        <v>24786.902977000002</v>
      </c>
      <c r="L424" s="68">
        <v>27699.915056960013</v>
      </c>
      <c r="M424" s="68">
        <f t="shared" si="5"/>
        <v>2913.0120799600118</v>
      </c>
    </row>
    <row r="425" spans="1:13" x14ac:dyDescent="0.2">
      <c r="A425" s="5"/>
      <c r="D425" s="32"/>
      <c r="E425" s="33"/>
      <c r="F425" s="32"/>
      <c r="G425" s="32" t="s">
        <v>16</v>
      </c>
      <c r="H425" s="41"/>
      <c r="I425" s="41"/>
      <c r="J425" s="40"/>
      <c r="K425" s="42">
        <v>24786.902977000002</v>
      </c>
      <c r="L425" s="42">
        <v>27699.915056960013</v>
      </c>
      <c r="M425" s="42">
        <f t="shared" si="5"/>
        <v>2913.0120799600118</v>
      </c>
    </row>
    <row r="426" spans="1:13" ht="14.25" x14ac:dyDescent="0.2">
      <c r="A426" s="5"/>
      <c r="D426" s="32"/>
      <c r="E426" s="33"/>
      <c r="F426" s="32"/>
      <c r="G426" s="32"/>
      <c r="H426" s="35" t="s">
        <v>17</v>
      </c>
      <c r="I426" s="35"/>
      <c r="J426" s="71"/>
      <c r="K426" s="38">
        <v>24645.257409000002</v>
      </c>
      <c r="L426" s="38">
        <v>27279.236250520014</v>
      </c>
      <c r="M426" s="38">
        <f t="shared" si="5"/>
        <v>2633.9788415200128</v>
      </c>
    </row>
    <row r="427" spans="1:13" ht="25.5" x14ac:dyDescent="0.2">
      <c r="A427" s="5"/>
      <c r="D427" s="32"/>
      <c r="E427" s="33"/>
      <c r="F427" s="32"/>
      <c r="G427" s="32"/>
      <c r="H427" s="41"/>
      <c r="I427" s="41" t="s">
        <v>673</v>
      </c>
      <c r="J427" s="40" t="s">
        <v>914</v>
      </c>
      <c r="K427" s="42">
        <v>13922.851038000001</v>
      </c>
      <c r="L427" s="42">
        <v>17961.268588160019</v>
      </c>
      <c r="M427" s="42">
        <f t="shared" si="5"/>
        <v>4038.4175501600184</v>
      </c>
    </row>
    <row r="428" spans="1:13" x14ac:dyDescent="0.2">
      <c r="A428" s="5"/>
      <c r="D428" s="32"/>
      <c r="E428" s="33"/>
      <c r="F428" s="32"/>
      <c r="G428" s="32"/>
      <c r="H428" s="41"/>
      <c r="I428" s="41" t="s">
        <v>679</v>
      </c>
      <c r="J428" s="40" t="s">
        <v>915</v>
      </c>
      <c r="K428" s="42">
        <v>2385.0912410000001</v>
      </c>
      <c r="L428" s="42">
        <v>3103.5160338299993</v>
      </c>
      <c r="M428" s="42">
        <f t="shared" si="5"/>
        <v>718.42479282999921</v>
      </c>
    </row>
    <row r="429" spans="1:13" x14ac:dyDescent="0.2">
      <c r="A429" s="5"/>
      <c r="D429" s="32"/>
      <c r="E429" s="33"/>
      <c r="F429" s="32"/>
      <c r="G429" s="32"/>
      <c r="H429" s="41"/>
      <c r="I429" s="41" t="s">
        <v>916</v>
      </c>
      <c r="J429" s="40" t="s">
        <v>917</v>
      </c>
      <c r="K429" s="42">
        <v>1411.7164740000001</v>
      </c>
      <c r="L429" s="42">
        <v>1453.5323605200015</v>
      </c>
      <c r="M429" s="42">
        <f t="shared" si="5"/>
        <v>41.815886520001413</v>
      </c>
    </row>
    <row r="430" spans="1:13" x14ac:dyDescent="0.2">
      <c r="A430" s="5"/>
      <c r="D430" s="32"/>
      <c r="E430" s="33"/>
      <c r="F430" s="32"/>
      <c r="G430" s="32"/>
      <c r="H430" s="41"/>
      <c r="I430" s="41" t="s">
        <v>918</v>
      </c>
      <c r="J430" s="40" t="s">
        <v>919</v>
      </c>
      <c r="K430" s="42">
        <v>1486.667829</v>
      </c>
      <c r="L430" s="42">
        <v>1762.4633607599994</v>
      </c>
      <c r="M430" s="42">
        <f t="shared" si="5"/>
        <v>275.79553175999945</v>
      </c>
    </row>
    <row r="431" spans="1:13" x14ac:dyDescent="0.2">
      <c r="A431" s="5"/>
      <c r="D431" s="32"/>
      <c r="E431" s="33"/>
      <c r="F431" s="32"/>
      <c r="G431" s="32"/>
      <c r="H431" s="41"/>
      <c r="I431" s="41" t="s">
        <v>683</v>
      </c>
      <c r="J431" s="40" t="s">
        <v>920</v>
      </c>
      <c r="K431" s="42">
        <v>315.90530899999999</v>
      </c>
      <c r="L431" s="42">
        <v>262.76293686000008</v>
      </c>
      <c r="M431" s="42">
        <f t="shared" si="5"/>
        <v>-53.142372139999907</v>
      </c>
    </row>
    <row r="432" spans="1:13" x14ac:dyDescent="0.2">
      <c r="A432" s="5"/>
      <c r="D432" s="32"/>
      <c r="E432" s="33"/>
      <c r="F432" s="32"/>
      <c r="G432" s="32"/>
      <c r="H432" s="41"/>
      <c r="I432" s="41" t="s">
        <v>921</v>
      </c>
      <c r="J432" s="40" t="s">
        <v>922</v>
      </c>
      <c r="K432" s="42">
        <v>1324.257239</v>
      </c>
      <c r="L432" s="42">
        <v>1730.8054817499999</v>
      </c>
      <c r="M432" s="42">
        <f t="shared" si="5"/>
        <v>406.54824274999987</v>
      </c>
    </row>
    <row r="433" spans="1:13" x14ac:dyDescent="0.2">
      <c r="A433" s="5"/>
      <c r="D433" s="32"/>
      <c r="E433" s="33"/>
      <c r="F433" s="32"/>
      <c r="G433" s="32"/>
      <c r="H433" s="41"/>
      <c r="I433" s="41" t="s">
        <v>703</v>
      </c>
      <c r="J433" s="40" t="s">
        <v>704</v>
      </c>
      <c r="K433" s="42">
        <v>100</v>
      </c>
      <c r="L433" s="42">
        <v>941.71351007999988</v>
      </c>
      <c r="M433" s="42">
        <f t="shared" si="5"/>
        <v>841.71351007999988</v>
      </c>
    </row>
    <row r="434" spans="1:13" x14ac:dyDescent="0.2">
      <c r="A434" s="5"/>
      <c r="D434" s="32"/>
      <c r="E434" s="33"/>
      <c r="F434" s="32"/>
      <c r="G434" s="32"/>
      <c r="H434" s="41"/>
      <c r="I434" s="41" t="s">
        <v>20</v>
      </c>
      <c r="J434" s="40" t="s">
        <v>29</v>
      </c>
      <c r="K434" s="42">
        <v>0</v>
      </c>
      <c r="L434" s="42">
        <v>63.173978560000002</v>
      </c>
      <c r="M434" s="42">
        <f t="shared" si="5"/>
        <v>63.173978560000002</v>
      </c>
    </row>
    <row r="435" spans="1:13" x14ac:dyDescent="0.2">
      <c r="A435" s="5"/>
      <c r="D435" s="32"/>
      <c r="E435" s="33"/>
      <c r="F435" s="32"/>
      <c r="G435" s="32"/>
      <c r="H435" s="41"/>
      <c r="I435" s="41" t="s">
        <v>21</v>
      </c>
      <c r="J435" s="40" t="s">
        <v>1375</v>
      </c>
      <c r="K435" s="42">
        <v>3698.7682789999999</v>
      </c>
      <c r="L435" s="42">
        <v>0</v>
      </c>
      <c r="M435" s="42">
        <f t="shared" si="5"/>
        <v>-3698.7682789999999</v>
      </c>
    </row>
    <row r="436" spans="1:13" ht="14.25" x14ac:dyDescent="0.2">
      <c r="A436" s="5"/>
      <c r="D436" s="32"/>
      <c r="E436" s="33"/>
      <c r="F436" s="32"/>
      <c r="G436" s="32"/>
      <c r="H436" s="35" t="s">
        <v>491</v>
      </c>
      <c r="I436" s="35"/>
      <c r="J436" s="71"/>
      <c r="K436" s="38">
        <v>141.645568</v>
      </c>
      <c r="L436" s="38">
        <v>420.67880643999968</v>
      </c>
      <c r="M436" s="38">
        <f t="shared" si="5"/>
        <v>279.03323843999965</v>
      </c>
    </row>
    <row r="437" spans="1:13" x14ac:dyDescent="0.2">
      <c r="A437" s="5"/>
      <c r="D437" s="32"/>
      <c r="E437" s="33"/>
      <c r="F437" s="32"/>
      <c r="G437" s="32"/>
      <c r="H437" s="41"/>
      <c r="I437" s="41" t="s">
        <v>492</v>
      </c>
      <c r="J437" s="40" t="s">
        <v>541</v>
      </c>
      <c r="K437" s="42">
        <v>141.645568</v>
      </c>
      <c r="L437" s="42">
        <v>420.67880643999968</v>
      </c>
      <c r="M437" s="42">
        <f t="shared" si="5"/>
        <v>279.03323843999965</v>
      </c>
    </row>
    <row r="438" spans="1:13" ht="14.25" x14ac:dyDescent="0.2">
      <c r="A438" s="5"/>
      <c r="D438" s="32"/>
      <c r="E438" s="64">
        <v>14</v>
      </c>
      <c r="F438" s="35" t="s">
        <v>286</v>
      </c>
      <c r="G438" s="65"/>
      <c r="H438" s="66"/>
      <c r="I438" s="67"/>
      <c r="J438" s="68"/>
      <c r="K438" s="68">
        <v>3201.2452720000001</v>
      </c>
      <c r="L438" s="68">
        <v>3348.2664277099993</v>
      </c>
      <c r="M438" s="68">
        <f t="shared" si="5"/>
        <v>147.02115570999922</v>
      </c>
    </row>
    <row r="439" spans="1:13" x14ac:dyDescent="0.2">
      <c r="A439" s="5"/>
      <c r="D439" s="32"/>
      <c r="E439" s="33"/>
      <c r="F439" s="32"/>
      <c r="G439" s="32" t="s">
        <v>16</v>
      </c>
      <c r="H439" s="41"/>
      <c r="I439" s="41"/>
      <c r="J439" s="40"/>
      <c r="K439" s="42">
        <v>3201.2452720000001</v>
      </c>
      <c r="L439" s="42">
        <v>3348.2664277099993</v>
      </c>
      <c r="M439" s="42">
        <f t="shared" si="5"/>
        <v>147.02115570999922</v>
      </c>
    </row>
    <row r="440" spans="1:13" ht="14.25" x14ac:dyDescent="0.2">
      <c r="A440" s="5"/>
      <c r="D440" s="32"/>
      <c r="E440" s="33"/>
      <c r="F440" s="32"/>
      <c r="G440" s="32"/>
      <c r="H440" s="35" t="s">
        <v>577</v>
      </c>
      <c r="I440" s="35"/>
      <c r="J440" s="71"/>
      <c r="K440" s="38">
        <v>862.02338299999997</v>
      </c>
      <c r="L440" s="38">
        <v>917.91621345999988</v>
      </c>
      <c r="M440" s="38">
        <f t="shared" si="5"/>
        <v>55.892830459999914</v>
      </c>
    </row>
    <row r="441" spans="1:13" x14ac:dyDescent="0.2">
      <c r="A441" s="5"/>
      <c r="D441" s="32"/>
      <c r="E441" s="33"/>
      <c r="F441" s="32"/>
      <c r="G441" s="32"/>
      <c r="H441" s="41"/>
      <c r="I441" s="41" t="s">
        <v>923</v>
      </c>
      <c r="J441" s="40" t="s">
        <v>924</v>
      </c>
      <c r="K441" s="42">
        <v>862.02338299999997</v>
      </c>
      <c r="L441" s="42">
        <v>917.91621345999988</v>
      </c>
      <c r="M441" s="42">
        <f t="shared" si="5"/>
        <v>55.892830459999914</v>
      </c>
    </row>
    <row r="442" spans="1:13" ht="14.25" x14ac:dyDescent="0.2">
      <c r="A442" s="5"/>
      <c r="D442" s="32"/>
      <c r="E442" s="33"/>
      <c r="F442" s="32"/>
      <c r="G442" s="32"/>
      <c r="H442" s="35" t="s">
        <v>17</v>
      </c>
      <c r="I442" s="35"/>
      <c r="J442" s="71"/>
      <c r="K442" s="38">
        <v>2096.2848349999999</v>
      </c>
      <c r="L442" s="38">
        <v>2165.8247062699993</v>
      </c>
      <c r="M442" s="38">
        <f t="shared" si="5"/>
        <v>69.539871269999367</v>
      </c>
    </row>
    <row r="443" spans="1:13" x14ac:dyDescent="0.2">
      <c r="A443" s="5"/>
      <c r="D443" s="32"/>
      <c r="E443" s="33"/>
      <c r="F443" s="32"/>
      <c r="G443" s="32"/>
      <c r="H443" s="41"/>
      <c r="I443" s="41" t="s">
        <v>498</v>
      </c>
      <c r="J443" s="40" t="s">
        <v>925</v>
      </c>
      <c r="K443" s="42">
        <v>676.01251300000001</v>
      </c>
      <c r="L443" s="42">
        <v>763.70782212999973</v>
      </c>
      <c r="M443" s="42">
        <f t="shared" si="5"/>
        <v>87.695309129999714</v>
      </c>
    </row>
    <row r="444" spans="1:13" x14ac:dyDescent="0.2">
      <c r="A444" s="5"/>
      <c r="D444" s="32"/>
      <c r="E444" s="33"/>
      <c r="F444" s="32"/>
      <c r="G444" s="32"/>
      <c r="H444" s="41"/>
      <c r="I444" s="41" t="s">
        <v>500</v>
      </c>
      <c r="J444" s="40" t="s">
        <v>926</v>
      </c>
      <c r="K444" s="42">
        <v>149.67090300000001</v>
      </c>
      <c r="L444" s="42">
        <v>147.95814827999999</v>
      </c>
      <c r="M444" s="42">
        <f t="shared" si="5"/>
        <v>-1.7127547200000208</v>
      </c>
    </row>
    <row r="445" spans="1:13" x14ac:dyDescent="0.2">
      <c r="A445" s="5"/>
      <c r="D445" s="32"/>
      <c r="E445" s="33"/>
      <c r="F445" s="32"/>
      <c r="G445" s="32"/>
      <c r="H445" s="41"/>
      <c r="I445" s="41" t="s">
        <v>501</v>
      </c>
      <c r="J445" s="40" t="s">
        <v>927</v>
      </c>
      <c r="K445" s="42">
        <v>474.997277</v>
      </c>
      <c r="L445" s="42">
        <v>457.11340530999962</v>
      </c>
      <c r="M445" s="42">
        <f t="shared" si="5"/>
        <v>-17.883871690000376</v>
      </c>
    </row>
    <row r="446" spans="1:13" x14ac:dyDescent="0.2">
      <c r="A446" s="5"/>
      <c r="D446" s="32"/>
      <c r="E446" s="33"/>
      <c r="F446" s="32"/>
      <c r="G446" s="32"/>
      <c r="H446" s="41"/>
      <c r="I446" s="41" t="s">
        <v>562</v>
      </c>
      <c r="J446" s="40" t="s">
        <v>928</v>
      </c>
      <c r="K446" s="42">
        <v>57.616688000000003</v>
      </c>
      <c r="L446" s="42">
        <v>56.316517769999997</v>
      </c>
      <c r="M446" s="42">
        <f t="shared" si="5"/>
        <v>-1.3001702300000062</v>
      </c>
    </row>
    <row r="447" spans="1:13" x14ac:dyDescent="0.2">
      <c r="A447" s="5"/>
      <c r="D447" s="32"/>
      <c r="E447" s="33"/>
      <c r="F447" s="32"/>
      <c r="G447" s="32"/>
      <c r="H447" s="41"/>
      <c r="I447" s="41" t="s">
        <v>507</v>
      </c>
      <c r="J447" s="40" t="s">
        <v>929</v>
      </c>
      <c r="K447" s="42">
        <v>149.78410099999999</v>
      </c>
      <c r="L447" s="42">
        <v>25.320522009999998</v>
      </c>
      <c r="M447" s="42">
        <f t="shared" si="5"/>
        <v>-124.46357899</v>
      </c>
    </row>
    <row r="448" spans="1:13" x14ac:dyDescent="0.2">
      <c r="A448" s="5"/>
      <c r="D448" s="32"/>
      <c r="E448" s="33"/>
      <c r="F448" s="32"/>
      <c r="G448" s="32"/>
      <c r="H448" s="41"/>
      <c r="I448" s="41" t="s">
        <v>509</v>
      </c>
      <c r="J448" s="40" t="s">
        <v>930</v>
      </c>
      <c r="K448" s="42">
        <v>18.810040999999998</v>
      </c>
      <c r="L448" s="42">
        <v>22.407458490000003</v>
      </c>
      <c r="M448" s="42">
        <f t="shared" si="5"/>
        <v>3.5974174900000051</v>
      </c>
    </row>
    <row r="449" spans="1:13" x14ac:dyDescent="0.2">
      <c r="A449" s="5"/>
      <c r="D449" s="32"/>
      <c r="E449" s="33"/>
      <c r="F449" s="32"/>
      <c r="G449" s="32"/>
      <c r="H449" s="41"/>
      <c r="I449" s="41" t="s">
        <v>476</v>
      </c>
      <c r="J449" s="40" t="s">
        <v>931</v>
      </c>
      <c r="K449" s="42">
        <v>549.33296600000006</v>
      </c>
      <c r="L449" s="42">
        <v>673.14070558000026</v>
      </c>
      <c r="M449" s="42">
        <f t="shared" si="5"/>
        <v>123.8077395800002</v>
      </c>
    </row>
    <row r="450" spans="1:13" x14ac:dyDescent="0.2">
      <c r="A450" s="5"/>
      <c r="D450" s="32"/>
      <c r="E450" s="33"/>
      <c r="F450" s="32"/>
      <c r="G450" s="32"/>
      <c r="H450" s="41"/>
      <c r="I450" s="41" t="s">
        <v>567</v>
      </c>
      <c r="J450" s="40" t="s">
        <v>932</v>
      </c>
      <c r="K450" s="42">
        <v>20.060345999999999</v>
      </c>
      <c r="L450" s="42">
        <v>19.860126700000002</v>
      </c>
      <c r="M450" s="42">
        <f t="shared" si="5"/>
        <v>-0.20021929999999699</v>
      </c>
    </row>
    <row r="451" spans="1:13" ht="14.25" x14ac:dyDescent="0.2">
      <c r="A451" s="5"/>
      <c r="D451" s="32"/>
      <c r="E451" s="33"/>
      <c r="F451" s="32"/>
      <c r="G451" s="32"/>
      <c r="H451" s="35" t="s">
        <v>491</v>
      </c>
      <c r="I451" s="35"/>
      <c r="J451" s="71"/>
      <c r="K451" s="38">
        <v>242.93705399999999</v>
      </c>
      <c r="L451" s="38">
        <v>264.5255079800001</v>
      </c>
      <c r="M451" s="38">
        <f t="shared" si="5"/>
        <v>21.588453980000111</v>
      </c>
    </row>
    <row r="452" spans="1:13" x14ac:dyDescent="0.2">
      <c r="A452" s="5"/>
      <c r="D452" s="32"/>
      <c r="E452" s="33"/>
      <c r="F452" s="32"/>
      <c r="G452" s="32"/>
      <c r="H452" s="41"/>
      <c r="I452" s="41" t="s">
        <v>492</v>
      </c>
      <c r="J452" s="40" t="s">
        <v>541</v>
      </c>
      <c r="K452" s="42">
        <v>220.484736</v>
      </c>
      <c r="L452" s="42">
        <v>239.1844600200001</v>
      </c>
      <c r="M452" s="42">
        <f t="shared" si="5"/>
        <v>18.699724020000104</v>
      </c>
    </row>
    <row r="453" spans="1:13" x14ac:dyDescent="0.2">
      <c r="A453" s="5"/>
      <c r="D453" s="32"/>
      <c r="E453" s="33"/>
      <c r="F453" s="32"/>
      <c r="G453" s="32"/>
      <c r="H453" s="41"/>
      <c r="I453" s="41" t="s">
        <v>496</v>
      </c>
      <c r="J453" s="40" t="s">
        <v>545</v>
      </c>
      <c r="K453" s="42">
        <v>22.452318000000002</v>
      </c>
      <c r="L453" s="42">
        <v>25.341047960000004</v>
      </c>
      <c r="M453" s="42">
        <f t="shared" si="5"/>
        <v>2.8887299600000027</v>
      </c>
    </row>
    <row r="454" spans="1:13" ht="14.25" x14ac:dyDescent="0.2">
      <c r="A454" s="5"/>
      <c r="D454" s="32"/>
      <c r="E454" s="64">
        <v>15</v>
      </c>
      <c r="F454" s="35" t="s">
        <v>291</v>
      </c>
      <c r="G454" s="65"/>
      <c r="H454" s="66"/>
      <c r="I454" s="67"/>
      <c r="J454" s="68"/>
      <c r="K454" s="68">
        <v>15032.716184000001</v>
      </c>
      <c r="L454" s="68">
        <v>20303.882502850007</v>
      </c>
      <c r="M454" s="68">
        <f t="shared" si="5"/>
        <v>5271.1663188500061</v>
      </c>
    </row>
    <row r="455" spans="1:13" x14ac:dyDescent="0.2">
      <c r="A455" s="5"/>
      <c r="D455" s="32"/>
      <c r="E455" s="33"/>
      <c r="F455" s="32"/>
      <c r="G455" s="32" t="s">
        <v>16</v>
      </c>
      <c r="H455" s="41"/>
      <c r="I455" s="41"/>
      <c r="J455" s="40"/>
      <c r="K455" s="42">
        <v>15032.716184000001</v>
      </c>
      <c r="L455" s="42">
        <v>20303.882502850007</v>
      </c>
      <c r="M455" s="42">
        <f t="shared" si="5"/>
        <v>5271.1663188500061</v>
      </c>
    </row>
    <row r="456" spans="1:13" ht="14.25" x14ac:dyDescent="0.2">
      <c r="A456" s="5"/>
      <c r="D456" s="32"/>
      <c r="E456" s="33"/>
      <c r="F456" s="32"/>
      <c r="G456" s="32"/>
      <c r="H456" s="35" t="s">
        <v>577</v>
      </c>
      <c r="I456" s="35"/>
      <c r="J456" s="71"/>
      <c r="K456" s="38">
        <v>12785.75044</v>
      </c>
      <c r="L456" s="38">
        <v>12119.396201660002</v>
      </c>
      <c r="M456" s="38">
        <f t="shared" si="5"/>
        <v>-666.35423833999812</v>
      </c>
    </row>
    <row r="457" spans="1:13" x14ac:dyDescent="0.2">
      <c r="A457" s="5"/>
      <c r="D457" s="32"/>
      <c r="E457" s="33"/>
      <c r="F457" s="32"/>
      <c r="G457" s="32"/>
      <c r="H457" s="41"/>
      <c r="I457" s="41" t="s">
        <v>933</v>
      </c>
      <c r="J457" s="40" t="s">
        <v>934</v>
      </c>
      <c r="K457" s="42">
        <v>6247.8583420000004</v>
      </c>
      <c r="L457" s="42">
        <v>5855.7200143300006</v>
      </c>
      <c r="M457" s="42">
        <f t="shared" si="5"/>
        <v>-392.13832766999985</v>
      </c>
    </row>
    <row r="458" spans="1:13" x14ac:dyDescent="0.2">
      <c r="A458" s="5"/>
      <c r="D458" s="32"/>
      <c r="E458" s="33"/>
      <c r="F458" s="32"/>
      <c r="G458" s="32"/>
      <c r="H458" s="41"/>
      <c r="I458" s="41" t="s">
        <v>935</v>
      </c>
      <c r="J458" s="40" t="s">
        <v>936</v>
      </c>
      <c r="K458" s="42">
        <v>82.679552999999999</v>
      </c>
      <c r="L458" s="42">
        <v>32.726540790000001</v>
      </c>
      <c r="M458" s="42">
        <f t="shared" ref="M458:M521" si="6">L458-K458</f>
        <v>-49.953012209999997</v>
      </c>
    </row>
    <row r="459" spans="1:13" x14ac:dyDescent="0.2">
      <c r="A459" s="5"/>
      <c r="D459" s="32"/>
      <c r="E459" s="33"/>
      <c r="F459" s="32"/>
      <c r="G459" s="32"/>
      <c r="H459" s="41"/>
      <c r="I459" s="41" t="s">
        <v>937</v>
      </c>
      <c r="J459" s="40" t="s">
        <v>938</v>
      </c>
      <c r="K459" s="42">
        <v>29.401031</v>
      </c>
      <c r="L459" s="42">
        <v>40.664957260000008</v>
      </c>
      <c r="M459" s="42">
        <f t="shared" si="6"/>
        <v>11.263926260000009</v>
      </c>
    </row>
    <row r="460" spans="1:13" x14ac:dyDescent="0.2">
      <c r="A460" s="5"/>
      <c r="D460" s="32"/>
      <c r="E460" s="33"/>
      <c r="F460" s="32"/>
      <c r="G460" s="32"/>
      <c r="H460" s="41"/>
      <c r="I460" s="41" t="s">
        <v>939</v>
      </c>
      <c r="J460" s="40" t="s">
        <v>940</v>
      </c>
      <c r="K460" s="42">
        <v>55.793469999999999</v>
      </c>
      <c r="L460" s="42">
        <v>56.697438740000003</v>
      </c>
      <c r="M460" s="42">
        <f t="shared" si="6"/>
        <v>0.90396874000000338</v>
      </c>
    </row>
    <row r="461" spans="1:13" x14ac:dyDescent="0.2">
      <c r="A461" s="5"/>
      <c r="D461" s="32"/>
      <c r="E461" s="33"/>
      <c r="F461" s="32"/>
      <c r="G461" s="32"/>
      <c r="H461" s="41"/>
      <c r="I461" s="41" t="s">
        <v>941</v>
      </c>
      <c r="J461" s="40" t="s">
        <v>942</v>
      </c>
      <c r="K461" s="42">
        <v>3917.8523839999998</v>
      </c>
      <c r="L461" s="42">
        <v>2991.4508857799997</v>
      </c>
      <c r="M461" s="42">
        <f t="shared" si="6"/>
        <v>-926.40149822000012</v>
      </c>
    </row>
    <row r="462" spans="1:13" x14ac:dyDescent="0.2">
      <c r="A462" s="5"/>
      <c r="D462" s="32"/>
      <c r="E462" s="33"/>
      <c r="F462" s="32"/>
      <c r="G462" s="32"/>
      <c r="H462" s="41"/>
      <c r="I462" s="41" t="s">
        <v>943</v>
      </c>
      <c r="J462" s="40" t="s">
        <v>944</v>
      </c>
      <c r="K462" s="42">
        <v>2135.91534</v>
      </c>
      <c r="L462" s="42">
        <v>2827.0739456700003</v>
      </c>
      <c r="M462" s="42">
        <f t="shared" si="6"/>
        <v>691.15860567000027</v>
      </c>
    </row>
    <row r="463" spans="1:13" x14ac:dyDescent="0.2">
      <c r="A463" s="5"/>
      <c r="D463" s="32"/>
      <c r="E463" s="33"/>
      <c r="F463" s="32"/>
      <c r="G463" s="32"/>
      <c r="H463" s="41"/>
      <c r="I463" s="41" t="s">
        <v>744</v>
      </c>
      <c r="J463" s="40" t="s">
        <v>945</v>
      </c>
      <c r="K463" s="42">
        <v>174.69532000000001</v>
      </c>
      <c r="L463" s="42">
        <v>173.22624116</v>
      </c>
      <c r="M463" s="42">
        <f t="shared" si="6"/>
        <v>-1.4690788400000088</v>
      </c>
    </row>
    <row r="464" spans="1:13" x14ac:dyDescent="0.2">
      <c r="A464" s="5"/>
      <c r="D464" s="32"/>
      <c r="E464" s="33"/>
      <c r="F464" s="32"/>
      <c r="G464" s="32"/>
      <c r="H464" s="41"/>
      <c r="I464" s="41" t="s">
        <v>946</v>
      </c>
      <c r="J464" s="41" t="s">
        <v>947</v>
      </c>
      <c r="K464" s="42">
        <v>141.55500000000001</v>
      </c>
      <c r="L464" s="42">
        <v>141.83617793000002</v>
      </c>
      <c r="M464" s="42">
        <f t="shared" si="6"/>
        <v>0.28117793000001257</v>
      </c>
    </row>
    <row r="465" spans="1:13" ht="14.25" x14ac:dyDescent="0.2">
      <c r="A465" s="5"/>
      <c r="D465" s="32"/>
      <c r="E465" s="33"/>
      <c r="F465" s="32"/>
      <c r="G465" s="32"/>
      <c r="H465" s="35" t="s">
        <v>17</v>
      </c>
      <c r="I465" s="35"/>
      <c r="J465" s="71"/>
      <c r="K465" s="38">
        <v>1791.939805</v>
      </c>
      <c r="L465" s="38">
        <v>3824.8116772299986</v>
      </c>
      <c r="M465" s="38">
        <f t="shared" si="6"/>
        <v>2032.8718722299986</v>
      </c>
    </row>
    <row r="466" spans="1:13" x14ac:dyDescent="0.2">
      <c r="A466" s="5"/>
      <c r="D466" s="32"/>
      <c r="E466" s="33"/>
      <c r="F466" s="32"/>
      <c r="G466" s="32"/>
      <c r="H466" s="41"/>
      <c r="I466" s="41" t="s">
        <v>498</v>
      </c>
      <c r="J466" s="40" t="s">
        <v>948</v>
      </c>
      <c r="K466" s="42">
        <v>577.16948100000002</v>
      </c>
      <c r="L466" s="42">
        <v>656.43741057999978</v>
      </c>
      <c r="M466" s="42">
        <f t="shared" si="6"/>
        <v>79.267929579999759</v>
      </c>
    </row>
    <row r="467" spans="1:13" x14ac:dyDescent="0.2">
      <c r="A467" s="5"/>
      <c r="D467" s="32"/>
      <c r="E467" s="33"/>
      <c r="F467" s="32"/>
      <c r="G467" s="32"/>
      <c r="H467" s="41"/>
      <c r="I467" s="41" t="s">
        <v>500</v>
      </c>
      <c r="J467" s="40" t="s">
        <v>949</v>
      </c>
      <c r="K467" s="42">
        <v>256.39999999999998</v>
      </c>
      <c r="L467" s="42">
        <v>312.57042287999997</v>
      </c>
      <c r="M467" s="42">
        <f t="shared" si="6"/>
        <v>56.17042287999999</v>
      </c>
    </row>
    <row r="468" spans="1:13" x14ac:dyDescent="0.2">
      <c r="A468" s="5"/>
      <c r="D468" s="32"/>
      <c r="E468" s="33"/>
      <c r="F468" s="32"/>
      <c r="G468" s="32"/>
      <c r="H468" s="41"/>
      <c r="I468" s="41" t="s">
        <v>501</v>
      </c>
      <c r="J468" s="40" t="s">
        <v>950</v>
      </c>
      <c r="K468" s="42">
        <v>152.36434800000001</v>
      </c>
      <c r="L468" s="42">
        <v>148.17556328000003</v>
      </c>
      <c r="M468" s="42">
        <f t="shared" si="6"/>
        <v>-4.1887847199999726</v>
      </c>
    </row>
    <row r="469" spans="1:13" x14ac:dyDescent="0.2">
      <c r="A469" s="5"/>
      <c r="D469" s="32"/>
      <c r="E469" s="33"/>
      <c r="F469" s="32"/>
      <c r="G469" s="32"/>
      <c r="H469" s="41"/>
      <c r="I469" s="41" t="s">
        <v>657</v>
      </c>
      <c r="J469" s="40" t="s">
        <v>951</v>
      </c>
      <c r="K469" s="42">
        <v>9.7204660000000001</v>
      </c>
      <c r="L469" s="42">
        <v>10.4228933</v>
      </c>
      <c r="M469" s="42">
        <f t="shared" si="6"/>
        <v>0.70242730000000009</v>
      </c>
    </row>
    <row r="470" spans="1:13" x14ac:dyDescent="0.2">
      <c r="A470" s="5"/>
      <c r="D470" s="32"/>
      <c r="E470" s="33"/>
      <c r="F470" s="32"/>
      <c r="G470" s="32"/>
      <c r="H470" s="41"/>
      <c r="I470" s="41" t="s">
        <v>547</v>
      </c>
      <c r="J470" s="40" t="s">
        <v>952</v>
      </c>
      <c r="K470" s="42">
        <v>109.477824</v>
      </c>
      <c r="L470" s="42">
        <v>136.45776748999998</v>
      </c>
      <c r="M470" s="42">
        <f t="shared" si="6"/>
        <v>26.979943489999982</v>
      </c>
    </row>
    <row r="471" spans="1:13" x14ac:dyDescent="0.2">
      <c r="A471" s="5"/>
      <c r="D471" s="32"/>
      <c r="E471" s="33"/>
      <c r="F471" s="32"/>
      <c r="G471" s="32"/>
      <c r="H471" s="41"/>
      <c r="I471" s="41" t="s">
        <v>549</v>
      </c>
      <c r="J471" s="40" t="s">
        <v>953</v>
      </c>
      <c r="K471" s="42">
        <v>56.083506</v>
      </c>
      <c r="L471" s="42">
        <v>281.39343818999987</v>
      </c>
      <c r="M471" s="42">
        <f t="shared" si="6"/>
        <v>225.30993218999987</v>
      </c>
    </row>
    <row r="472" spans="1:13" x14ac:dyDescent="0.2">
      <c r="A472" s="5"/>
      <c r="D472" s="32"/>
      <c r="E472" s="33"/>
      <c r="F472" s="32"/>
      <c r="G472" s="32"/>
      <c r="H472" s="41"/>
      <c r="I472" s="41" t="s">
        <v>551</v>
      </c>
      <c r="J472" s="40" t="s">
        <v>954</v>
      </c>
      <c r="K472" s="42">
        <v>630.72418000000005</v>
      </c>
      <c r="L472" s="42">
        <v>2279.3541815099989</v>
      </c>
      <c r="M472" s="42">
        <f t="shared" si="6"/>
        <v>1648.6300015099987</v>
      </c>
    </row>
    <row r="473" spans="1:13" ht="14.25" x14ac:dyDescent="0.2">
      <c r="A473" s="5"/>
      <c r="D473" s="32"/>
      <c r="E473" s="33"/>
      <c r="F473" s="32"/>
      <c r="G473" s="32"/>
      <c r="H473" s="35" t="s">
        <v>491</v>
      </c>
      <c r="I473" s="35"/>
      <c r="J473" s="71"/>
      <c r="K473" s="38">
        <v>320.51817299999999</v>
      </c>
      <c r="L473" s="38">
        <v>4151.0435081900032</v>
      </c>
      <c r="M473" s="38">
        <f t="shared" si="6"/>
        <v>3830.5253351900033</v>
      </c>
    </row>
    <row r="474" spans="1:13" x14ac:dyDescent="0.2">
      <c r="A474" s="5"/>
      <c r="D474" s="32"/>
      <c r="E474" s="33"/>
      <c r="F474" s="32"/>
      <c r="G474" s="32"/>
      <c r="H474" s="41"/>
      <c r="I474" s="41" t="s">
        <v>492</v>
      </c>
      <c r="J474" s="40" t="s">
        <v>541</v>
      </c>
      <c r="K474" s="42">
        <v>285.63762200000002</v>
      </c>
      <c r="L474" s="42">
        <v>4114.0895740400038</v>
      </c>
      <c r="M474" s="42">
        <f t="shared" si="6"/>
        <v>3828.4519520400036</v>
      </c>
    </row>
    <row r="475" spans="1:13" x14ac:dyDescent="0.2">
      <c r="A475" s="5"/>
      <c r="D475" s="32"/>
      <c r="E475" s="33"/>
      <c r="F475" s="32"/>
      <c r="G475" s="32"/>
      <c r="H475" s="41"/>
      <c r="I475" s="41" t="s">
        <v>496</v>
      </c>
      <c r="J475" s="40" t="s">
        <v>545</v>
      </c>
      <c r="K475" s="42">
        <v>34.880550999999997</v>
      </c>
      <c r="L475" s="42">
        <v>36.953934150000009</v>
      </c>
      <c r="M475" s="42">
        <f t="shared" si="6"/>
        <v>2.0733831500000122</v>
      </c>
    </row>
    <row r="476" spans="1:13" ht="14.25" x14ac:dyDescent="0.2">
      <c r="A476" s="5"/>
      <c r="D476" s="32"/>
      <c r="E476" s="33"/>
      <c r="F476" s="32"/>
      <c r="G476" s="32"/>
      <c r="H476" s="35" t="s">
        <v>620</v>
      </c>
      <c r="I476" s="35"/>
      <c r="J476" s="71"/>
      <c r="K476" s="38">
        <v>134.507766</v>
      </c>
      <c r="L476" s="38">
        <v>208.63111576999998</v>
      </c>
      <c r="M476" s="38">
        <f t="shared" si="6"/>
        <v>74.123349769999976</v>
      </c>
    </row>
    <row r="477" spans="1:13" x14ac:dyDescent="0.2">
      <c r="A477" s="5"/>
      <c r="D477" s="32"/>
      <c r="E477" s="33"/>
      <c r="F477" s="32"/>
      <c r="G477" s="32"/>
      <c r="H477" s="41"/>
      <c r="I477" s="41" t="s">
        <v>957</v>
      </c>
      <c r="J477" s="40" t="s">
        <v>958</v>
      </c>
      <c r="K477" s="42">
        <v>134.507766</v>
      </c>
      <c r="L477" s="42">
        <v>208.63111576999998</v>
      </c>
      <c r="M477" s="42">
        <f t="shared" si="6"/>
        <v>74.123349769999976</v>
      </c>
    </row>
    <row r="478" spans="1:13" ht="14.25" x14ac:dyDescent="0.2">
      <c r="A478" s="5"/>
      <c r="D478" s="32"/>
      <c r="E478" s="64">
        <v>16</v>
      </c>
      <c r="F478" s="35" t="s">
        <v>301</v>
      </c>
      <c r="G478" s="65"/>
      <c r="H478" s="66"/>
      <c r="I478" s="67"/>
      <c r="J478" s="68"/>
      <c r="K478" s="68">
        <v>31521.046900000001</v>
      </c>
      <c r="L478" s="68">
        <v>33506.344651450003</v>
      </c>
      <c r="M478" s="68">
        <f t="shared" si="6"/>
        <v>1985.2977514500017</v>
      </c>
    </row>
    <row r="479" spans="1:13" x14ac:dyDescent="0.2">
      <c r="A479" s="5"/>
      <c r="D479" s="32"/>
      <c r="E479" s="33"/>
      <c r="F479" s="32"/>
      <c r="G479" s="32" t="s">
        <v>16</v>
      </c>
      <c r="H479" s="41"/>
      <c r="I479" s="41"/>
      <c r="J479" s="40"/>
      <c r="K479" s="42">
        <v>31521.046900000001</v>
      </c>
      <c r="L479" s="42">
        <v>33506.344651450003</v>
      </c>
      <c r="M479" s="42">
        <f t="shared" si="6"/>
        <v>1985.2977514500017</v>
      </c>
    </row>
    <row r="480" spans="1:13" ht="14.25" x14ac:dyDescent="0.2">
      <c r="A480" s="5"/>
      <c r="D480" s="32"/>
      <c r="E480" s="33"/>
      <c r="F480" s="32"/>
      <c r="G480" s="32"/>
      <c r="H480" s="35" t="s">
        <v>577</v>
      </c>
      <c r="I480" s="35"/>
      <c r="J480" s="71"/>
      <c r="K480" s="38">
        <v>8036.6744589999998</v>
      </c>
      <c r="L480" s="38">
        <v>12013.693759879998</v>
      </c>
      <c r="M480" s="38">
        <f t="shared" si="6"/>
        <v>3977.0193008799979</v>
      </c>
    </row>
    <row r="481" spans="1:13" x14ac:dyDescent="0.2">
      <c r="A481" s="5"/>
      <c r="D481" s="32"/>
      <c r="E481" s="33"/>
      <c r="F481" s="32"/>
      <c r="G481" s="32"/>
      <c r="H481" s="41"/>
      <c r="I481" s="41" t="s">
        <v>959</v>
      </c>
      <c r="J481" s="40" t="s">
        <v>960</v>
      </c>
      <c r="K481" s="42">
        <v>218.518889</v>
      </c>
      <c r="L481" s="42">
        <v>218.518889</v>
      </c>
      <c r="M481" s="42">
        <f t="shared" si="6"/>
        <v>0</v>
      </c>
    </row>
    <row r="482" spans="1:13" x14ac:dyDescent="0.2">
      <c r="A482" s="5"/>
      <c r="D482" s="32"/>
      <c r="E482" s="33"/>
      <c r="F482" s="32"/>
      <c r="G482" s="32"/>
      <c r="H482" s="41"/>
      <c r="I482" s="41" t="s">
        <v>742</v>
      </c>
      <c r="J482" s="40" t="s">
        <v>743</v>
      </c>
      <c r="K482" s="42">
        <v>338.64163600000001</v>
      </c>
      <c r="L482" s="42">
        <v>362.70730745000009</v>
      </c>
      <c r="M482" s="42">
        <f t="shared" si="6"/>
        <v>24.065671450000082</v>
      </c>
    </row>
    <row r="483" spans="1:13" x14ac:dyDescent="0.2">
      <c r="A483" s="5"/>
      <c r="D483" s="32"/>
      <c r="E483" s="33"/>
      <c r="F483" s="32"/>
      <c r="G483" s="32"/>
      <c r="H483" s="41"/>
      <c r="I483" s="41" t="s">
        <v>961</v>
      </c>
      <c r="J483" s="40" t="s">
        <v>962</v>
      </c>
      <c r="K483" s="42">
        <v>3246.0997630000002</v>
      </c>
      <c r="L483" s="42">
        <v>3577.9193030299994</v>
      </c>
      <c r="M483" s="42">
        <f t="shared" si="6"/>
        <v>331.81954002999919</v>
      </c>
    </row>
    <row r="484" spans="1:13" x14ac:dyDescent="0.2">
      <c r="A484" s="5"/>
      <c r="D484" s="32"/>
      <c r="E484" s="33"/>
      <c r="F484" s="32"/>
      <c r="G484" s="32"/>
      <c r="H484" s="41"/>
      <c r="I484" s="41" t="s">
        <v>963</v>
      </c>
      <c r="J484" s="40" t="s">
        <v>964</v>
      </c>
      <c r="K484" s="42">
        <v>1834.2342880000001</v>
      </c>
      <c r="L484" s="42">
        <v>2065.7321699600002</v>
      </c>
      <c r="M484" s="42">
        <f t="shared" si="6"/>
        <v>231.49788196000009</v>
      </c>
    </row>
    <row r="485" spans="1:13" x14ac:dyDescent="0.2">
      <c r="A485" s="5"/>
      <c r="D485" s="32"/>
      <c r="E485" s="33"/>
      <c r="F485" s="32"/>
      <c r="G485" s="32"/>
      <c r="H485" s="41"/>
      <c r="I485" s="41" t="s">
        <v>965</v>
      </c>
      <c r="J485" s="40" t="s">
        <v>966</v>
      </c>
      <c r="K485" s="42">
        <v>1955.2764669999999</v>
      </c>
      <c r="L485" s="42">
        <v>2169.1298376899999</v>
      </c>
      <c r="M485" s="42">
        <f t="shared" si="6"/>
        <v>213.85337069000002</v>
      </c>
    </row>
    <row r="486" spans="1:13" x14ac:dyDescent="0.2">
      <c r="A486" s="5"/>
      <c r="D486" s="32"/>
      <c r="E486" s="33"/>
      <c r="F486" s="32"/>
      <c r="G486" s="32"/>
      <c r="H486" s="41"/>
      <c r="I486" s="41" t="s">
        <v>744</v>
      </c>
      <c r="J486" s="40" t="s">
        <v>967</v>
      </c>
      <c r="K486" s="42">
        <v>2.628679</v>
      </c>
      <c r="L486" s="42">
        <v>767.89325804999976</v>
      </c>
      <c r="M486" s="42">
        <f t="shared" si="6"/>
        <v>765.26457904999972</v>
      </c>
    </row>
    <row r="487" spans="1:13" x14ac:dyDescent="0.2">
      <c r="A487" s="5"/>
      <c r="D487" s="32"/>
      <c r="E487" s="33"/>
      <c r="F487" s="32"/>
      <c r="G487" s="32"/>
      <c r="H487" s="41"/>
      <c r="I487" s="41" t="s">
        <v>578</v>
      </c>
      <c r="J487" s="40" t="s">
        <v>1391</v>
      </c>
      <c r="K487" s="42">
        <v>0</v>
      </c>
      <c r="L487" s="42">
        <v>2240.7925030000001</v>
      </c>
      <c r="M487" s="42">
        <f t="shared" si="6"/>
        <v>2240.7925030000001</v>
      </c>
    </row>
    <row r="488" spans="1:13" x14ac:dyDescent="0.2">
      <c r="A488" s="5"/>
      <c r="D488" s="32"/>
      <c r="E488" s="33"/>
      <c r="F488" s="32"/>
      <c r="G488" s="32"/>
      <c r="H488" s="41"/>
      <c r="I488" s="41" t="s">
        <v>891</v>
      </c>
      <c r="J488" s="40" t="s">
        <v>1392</v>
      </c>
      <c r="K488" s="42">
        <v>0</v>
      </c>
      <c r="L488" s="42">
        <v>159.91724740999999</v>
      </c>
      <c r="M488" s="42">
        <f t="shared" si="6"/>
        <v>159.91724740999999</v>
      </c>
    </row>
    <row r="489" spans="1:13" x14ac:dyDescent="0.2">
      <c r="A489" s="5"/>
      <c r="D489" s="32"/>
      <c r="E489" s="33"/>
      <c r="F489" s="32"/>
      <c r="G489" s="32"/>
      <c r="H489" s="41"/>
      <c r="I489" s="41" t="s">
        <v>1393</v>
      </c>
      <c r="J489" s="40" t="s">
        <v>1394</v>
      </c>
      <c r="K489" s="42">
        <v>0</v>
      </c>
      <c r="L489" s="42">
        <v>1.8</v>
      </c>
      <c r="M489" s="42">
        <f t="shared" si="6"/>
        <v>1.8</v>
      </c>
    </row>
    <row r="490" spans="1:13" x14ac:dyDescent="0.2">
      <c r="A490" s="5"/>
      <c r="D490" s="32"/>
      <c r="E490" s="33"/>
      <c r="F490" s="32"/>
      <c r="G490" s="32"/>
      <c r="H490" s="41"/>
      <c r="I490" s="41" t="s">
        <v>2422</v>
      </c>
      <c r="J490" s="40" t="s">
        <v>2423</v>
      </c>
      <c r="K490" s="42">
        <v>197.60118900000001</v>
      </c>
      <c r="L490" s="42">
        <v>0</v>
      </c>
      <c r="M490" s="42">
        <f t="shared" si="6"/>
        <v>-197.60118900000001</v>
      </c>
    </row>
    <row r="491" spans="1:13" x14ac:dyDescent="0.2">
      <c r="A491" s="5"/>
      <c r="D491" s="32"/>
      <c r="E491" s="33"/>
      <c r="F491" s="32"/>
      <c r="G491" s="32"/>
      <c r="H491" s="41"/>
      <c r="I491" s="41" t="s">
        <v>968</v>
      </c>
      <c r="J491" s="40" t="s">
        <v>969</v>
      </c>
      <c r="K491" s="42">
        <v>141.67354800000001</v>
      </c>
      <c r="L491" s="42">
        <v>404.17845524000001</v>
      </c>
      <c r="M491" s="42">
        <f t="shared" si="6"/>
        <v>262.50490723999997</v>
      </c>
    </row>
    <row r="492" spans="1:13" x14ac:dyDescent="0.2">
      <c r="A492" s="5"/>
      <c r="D492" s="32"/>
      <c r="E492" s="33"/>
      <c r="F492" s="32"/>
      <c r="G492" s="32"/>
      <c r="H492" s="41"/>
      <c r="I492" s="41" t="s">
        <v>1395</v>
      </c>
      <c r="J492" s="40" t="s">
        <v>1396</v>
      </c>
      <c r="K492" s="42">
        <v>102</v>
      </c>
      <c r="L492" s="42">
        <v>45.104789049999994</v>
      </c>
      <c r="M492" s="42">
        <f t="shared" si="6"/>
        <v>-56.895210950000006</v>
      </c>
    </row>
    <row r="493" spans="1:13" ht="14.25" x14ac:dyDescent="0.2">
      <c r="A493" s="5"/>
      <c r="D493" s="32"/>
      <c r="E493" s="33"/>
      <c r="F493" s="32"/>
      <c r="G493" s="32"/>
      <c r="H493" s="35" t="s">
        <v>17</v>
      </c>
      <c r="I493" s="35"/>
      <c r="J493" s="71"/>
      <c r="K493" s="38">
        <v>21576.825448</v>
      </c>
      <c r="L493" s="38">
        <v>19546.662754910001</v>
      </c>
      <c r="M493" s="38">
        <f t="shared" si="6"/>
        <v>-2030.1626930899984</v>
      </c>
    </row>
    <row r="494" spans="1:13" x14ac:dyDescent="0.2">
      <c r="A494" s="5"/>
      <c r="D494" s="32"/>
      <c r="E494" s="33"/>
      <c r="F494" s="32"/>
      <c r="G494" s="32"/>
      <c r="H494" s="41"/>
      <c r="I494" s="41" t="s">
        <v>498</v>
      </c>
      <c r="J494" s="40" t="s">
        <v>970</v>
      </c>
      <c r="K494" s="42">
        <v>2475.3026749999999</v>
      </c>
      <c r="L494" s="42">
        <v>2309.3381519300001</v>
      </c>
      <c r="M494" s="42">
        <f t="shared" si="6"/>
        <v>-165.96452306999981</v>
      </c>
    </row>
    <row r="495" spans="1:13" x14ac:dyDescent="0.2">
      <c r="A495" s="5"/>
      <c r="D495" s="32"/>
      <c r="E495" s="33"/>
      <c r="F495" s="32"/>
      <c r="G495" s="32"/>
      <c r="H495" s="41"/>
      <c r="I495" s="41" t="s">
        <v>802</v>
      </c>
      <c r="J495" s="40" t="s">
        <v>971</v>
      </c>
      <c r="K495" s="42">
        <v>49.400227000000001</v>
      </c>
      <c r="L495" s="42">
        <v>28.665731129999998</v>
      </c>
      <c r="M495" s="42">
        <f t="shared" si="6"/>
        <v>-20.734495870000003</v>
      </c>
    </row>
    <row r="496" spans="1:13" x14ac:dyDescent="0.2">
      <c r="A496" s="5"/>
      <c r="D496" s="32"/>
      <c r="E496" s="33"/>
      <c r="F496" s="32"/>
      <c r="G496" s="32"/>
      <c r="H496" s="41"/>
      <c r="I496" s="41" t="s">
        <v>503</v>
      </c>
      <c r="J496" s="40" t="s">
        <v>972</v>
      </c>
      <c r="K496" s="42">
        <v>336.96465999999998</v>
      </c>
      <c r="L496" s="42">
        <v>341.66922707999998</v>
      </c>
      <c r="M496" s="42">
        <f t="shared" si="6"/>
        <v>4.7045670800000039</v>
      </c>
    </row>
    <row r="497" spans="1:13" x14ac:dyDescent="0.2">
      <c r="A497" s="5"/>
      <c r="D497" s="32"/>
      <c r="E497" s="33"/>
      <c r="F497" s="32"/>
      <c r="G497" s="32"/>
      <c r="H497" s="41"/>
      <c r="I497" s="41" t="s">
        <v>749</v>
      </c>
      <c r="J497" s="40" t="s">
        <v>973</v>
      </c>
      <c r="K497" s="42">
        <v>159.368989</v>
      </c>
      <c r="L497" s="42">
        <v>161.28014607</v>
      </c>
      <c r="M497" s="42">
        <f t="shared" si="6"/>
        <v>1.9111570700000016</v>
      </c>
    </row>
    <row r="498" spans="1:13" x14ac:dyDescent="0.2">
      <c r="A498" s="5"/>
      <c r="D498" s="32"/>
      <c r="E498" s="33"/>
      <c r="F498" s="32"/>
      <c r="G498" s="32"/>
      <c r="H498" s="41"/>
      <c r="I498" s="41" t="s">
        <v>515</v>
      </c>
      <c r="J498" s="40" t="s">
        <v>974</v>
      </c>
      <c r="K498" s="42">
        <v>1213.5934030000001</v>
      </c>
      <c r="L498" s="42">
        <v>1237.8451388400033</v>
      </c>
      <c r="M498" s="42">
        <f t="shared" si="6"/>
        <v>24.251735840003221</v>
      </c>
    </row>
    <row r="499" spans="1:13" x14ac:dyDescent="0.2">
      <c r="A499" s="5"/>
      <c r="D499" s="32"/>
      <c r="E499" s="33"/>
      <c r="F499" s="32"/>
      <c r="G499" s="32"/>
      <c r="H499" s="41"/>
      <c r="I499" s="41" t="s">
        <v>517</v>
      </c>
      <c r="J499" s="40" t="s">
        <v>975</v>
      </c>
      <c r="K499" s="42">
        <v>153.69813099999999</v>
      </c>
      <c r="L499" s="42">
        <v>153.43851719999995</v>
      </c>
      <c r="M499" s="42">
        <f t="shared" si="6"/>
        <v>-0.25961380000003942</v>
      </c>
    </row>
    <row r="500" spans="1:13" x14ac:dyDescent="0.2">
      <c r="A500" s="5"/>
      <c r="D500" s="32"/>
      <c r="E500" s="33"/>
      <c r="F500" s="32"/>
      <c r="G500" s="32"/>
      <c r="H500" s="41"/>
      <c r="I500" s="41" t="s">
        <v>661</v>
      </c>
      <c r="J500" s="40" t="s">
        <v>976</v>
      </c>
      <c r="K500" s="42">
        <v>701.300926</v>
      </c>
      <c r="L500" s="42">
        <v>582.20558882</v>
      </c>
      <c r="M500" s="42">
        <f t="shared" si="6"/>
        <v>-119.09533718</v>
      </c>
    </row>
    <row r="501" spans="1:13" x14ac:dyDescent="0.2">
      <c r="A501" s="5"/>
      <c r="D501" s="32"/>
      <c r="E501" s="33"/>
      <c r="F501" s="32"/>
      <c r="G501" s="32"/>
      <c r="H501" s="41"/>
      <c r="I501" s="41" t="s">
        <v>664</v>
      </c>
      <c r="J501" s="40" t="s">
        <v>977</v>
      </c>
      <c r="K501" s="42">
        <v>239.08340000000001</v>
      </c>
      <c r="L501" s="42">
        <v>281.8532046200001</v>
      </c>
      <c r="M501" s="42">
        <f t="shared" si="6"/>
        <v>42.769804620000087</v>
      </c>
    </row>
    <row r="502" spans="1:13" x14ac:dyDescent="0.2">
      <c r="A502" s="5"/>
      <c r="D502" s="32"/>
      <c r="E502" s="33"/>
      <c r="F502" s="32"/>
      <c r="G502" s="32"/>
      <c r="H502" s="41"/>
      <c r="I502" s="41" t="s">
        <v>978</v>
      </c>
      <c r="J502" s="40" t="s">
        <v>979</v>
      </c>
      <c r="K502" s="42">
        <v>4770.335677</v>
      </c>
      <c r="L502" s="42">
        <v>5872.5545918400012</v>
      </c>
      <c r="M502" s="42">
        <f t="shared" si="6"/>
        <v>1102.2189148400012</v>
      </c>
    </row>
    <row r="503" spans="1:13" x14ac:dyDescent="0.2">
      <c r="A503" s="5"/>
      <c r="D503" s="32"/>
      <c r="E503" s="33"/>
      <c r="F503" s="32"/>
      <c r="G503" s="32"/>
      <c r="H503" s="41"/>
      <c r="I503" s="41" t="s">
        <v>980</v>
      </c>
      <c r="J503" s="40" t="s">
        <v>981</v>
      </c>
      <c r="K503" s="42">
        <v>117.863253</v>
      </c>
      <c r="L503" s="42">
        <v>133.13991660999997</v>
      </c>
      <c r="M503" s="42">
        <f t="shared" si="6"/>
        <v>15.276663609999972</v>
      </c>
    </row>
    <row r="504" spans="1:13" x14ac:dyDescent="0.2">
      <c r="A504" s="5"/>
      <c r="D504" s="32"/>
      <c r="E504" s="33"/>
      <c r="F504" s="32"/>
      <c r="G504" s="32"/>
      <c r="H504" s="41"/>
      <c r="I504" s="41" t="s">
        <v>982</v>
      </c>
      <c r="J504" s="40" t="s">
        <v>983</v>
      </c>
      <c r="K504" s="42">
        <v>3.5847199999999999</v>
      </c>
      <c r="L504" s="42">
        <v>3.4919121</v>
      </c>
      <c r="M504" s="42">
        <f t="shared" si="6"/>
        <v>-9.2807899999999943E-2</v>
      </c>
    </row>
    <row r="505" spans="1:13" x14ac:dyDescent="0.2">
      <c r="A505" s="5"/>
      <c r="D505" s="32"/>
      <c r="E505" s="33"/>
      <c r="F505" s="32"/>
      <c r="G505" s="32"/>
      <c r="H505" s="41"/>
      <c r="I505" s="41" t="s">
        <v>984</v>
      </c>
      <c r="J505" s="40" t="s">
        <v>985</v>
      </c>
      <c r="K505" s="42">
        <v>58.747627000000001</v>
      </c>
      <c r="L505" s="42">
        <v>46.084649469999981</v>
      </c>
      <c r="M505" s="42">
        <f t="shared" si="6"/>
        <v>-12.66297753000002</v>
      </c>
    </row>
    <row r="506" spans="1:13" x14ac:dyDescent="0.2">
      <c r="A506" s="5"/>
      <c r="D506" s="32"/>
      <c r="E506" s="33"/>
      <c r="F506" s="32"/>
      <c r="G506" s="32"/>
      <c r="H506" s="41"/>
      <c r="I506" s="41" t="s">
        <v>986</v>
      </c>
      <c r="J506" s="40" t="s">
        <v>987</v>
      </c>
      <c r="K506" s="42">
        <v>186.99410800000001</v>
      </c>
      <c r="L506" s="42">
        <v>262.68199771000002</v>
      </c>
      <c r="M506" s="42">
        <f t="shared" si="6"/>
        <v>75.687889710000007</v>
      </c>
    </row>
    <row r="507" spans="1:13" x14ac:dyDescent="0.2">
      <c r="A507" s="5"/>
      <c r="D507" s="32"/>
      <c r="E507" s="33"/>
      <c r="F507" s="32"/>
      <c r="G507" s="32"/>
      <c r="H507" s="41"/>
      <c r="I507" s="41" t="s">
        <v>988</v>
      </c>
      <c r="J507" s="40" t="s">
        <v>989</v>
      </c>
      <c r="K507" s="42">
        <v>7064.5728849999996</v>
      </c>
      <c r="L507" s="42">
        <v>4033.8344956700007</v>
      </c>
      <c r="M507" s="42">
        <f t="shared" si="6"/>
        <v>-3030.7383893299989</v>
      </c>
    </row>
    <row r="508" spans="1:13" x14ac:dyDescent="0.2">
      <c r="A508" s="5"/>
      <c r="D508" s="32"/>
      <c r="E508" s="33"/>
      <c r="F508" s="32"/>
      <c r="G508" s="32"/>
      <c r="H508" s="41"/>
      <c r="I508" s="41" t="s">
        <v>564</v>
      </c>
      <c r="J508" s="40" t="s">
        <v>565</v>
      </c>
      <c r="K508" s="42">
        <v>215.653989</v>
      </c>
      <c r="L508" s="42">
        <v>233.696619</v>
      </c>
      <c r="M508" s="42">
        <f t="shared" si="6"/>
        <v>18.042630000000003</v>
      </c>
    </row>
    <row r="509" spans="1:13" x14ac:dyDescent="0.2">
      <c r="A509" s="5"/>
      <c r="D509" s="32"/>
      <c r="E509" s="33"/>
      <c r="F509" s="32"/>
      <c r="G509" s="32"/>
      <c r="H509" s="41"/>
      <c r="I509" s="41" t="s">
        <v>990</v>
      </c>
      <c r="J509" s="40" t="s">
        <v>991</v>
      </c>
      <c r="K509" s="42">
        <v>173.50148799999999</v>
      </c>
      <c r="L509" s="42">
        <v>102.91835247</v>
      </c>
      <c r="M509" s="42">
        <f t="shared" si="6"/>
        <v>-70.583135529999993</v>
      </c>
    </row>
    <row r="510" spans="1:13" x14ac:dyDescent="0.2">
      <c r="A510" s="5"/>
      <c r="D510" s="32"/>
      <c r="E510" s="33"/>
      <c r="F510" s="32"/>
      <c r="G510" s="32"/>
      <c r="H510" s="41"/>
      <c r="I510" s="41" t="s">
        <v>992</v>
      </c>
      <c r="J510" s="40" t="s">
        <v>993</v>
      </c>
      <c r="K510" s="42">
        <v>2777.6295369999998</v>
      </c>
      <c r="L510" s="42">
        <v>2236.5979762700003</v>
      </c>
      <c r="M510" s="42">
        <f t="shared" si="6"/>
        <v>-541.03156072999946</v>
      </c>
    </row>
    <row r="511" spans="1:13" x14ac:dyDescent="0.2">
      <c r="A511" s="5"/>
      <c r="D511" s="32"/>
      <c r="E511" s="33"/>
      <c r="F511" s="32"/>
      <c r="G511" s="32"/>
      <c r="H511" s="41"/>
      <c r="I511" s="41" t="s">
        <v>1397</v>
      </c>
      <c r="J511" s="40" t="s">
        <v>1398</v>
      </c>
      <c r="K511" s="42">
        <v>0</v>
      </c>
      <c r="L511" s="42">
        <v>74.100977489999991</v>
      </c>
      <c r="M511" s="42">
        <f t="shared" si="6"/>
        <v>74.100977489999991</v>
      </c>
    </row>
    <row r="512" spans="1:13" x14ac:dyDescent="0.2">
      <c r="A512" s="5"/>
      <c r="D512" s="32"/>
      <c r="E512" s="33"/>
      <c r="F512" s="32"/>
      <c r="G512" s="32"/>
      <c r="H512" s="41"/>
      <c r="I512" s="41" t="s">
        <v>994</v>
      </c>
      <c r="J512" s="40" t="s">
        <v>995</v>
      </c>
      <c r="K512" s="42">
        <v>0</v>
      </c>
      <c r="L512" s="42">
        <v>1.1349523500000001</v>
      </c>
      <c r="M512" s="42">
        <f t="shared" si="6"/>
        <v>1.1349523500000001</v>
      </c>
    </row>
    <row r="513" spans="1:13" ht="25.5" x14ac:dyDescent="0.2">
      <c r="A513" s="5"/>
      <c r="D513" s="32"/>
      <c r="E513" s="33"/>
      <c r="F513" s="32"/>
      <c r="G513" s="32"/>
      <c r="H513" s="41"/>
      <c r="I513" s="41" t="s">
        <v>996</v>
      </c>
      <c r="J513" s="40" t="s">
        <v>997</v>
      </c>
      <c r="K513" s="42">
        <v>247.951088</v>
      </c>
      <c r="L513" s="42">
        <v>529.7024882500001</v>
      </c>
      <c r="M513" s="42">
        <f t="shared" si="6"/>
        <v>281.75140025000007</v>
      </c>
    </row>
    <row r="514" spans="1:13" x14ac:dyDescent="0.2">
      <c r="A514" s="5"/>
      <c r="D514" s="32"/>
      <c r="E514" s="33"/>
      <c r="F514" s="32"/>
      <c r="G514" s="32"/>
      <c r="H514" s="41"/>
      <c r="I514" s="41" t="s">
        <v>476</v>
      </c>
      <c r="J514" s="40" t="s">
        <v>998</v>
      </c>
      <c r="K514" s="42">
        <v>68.965642000000003</v>
      </c>
      <c r="L514" s="42">
        <v>133.29283589000005</v>
      </c>
      <c r="M514" s="42">
        <f t="shared" si="6"/>
        <v>64.327193890000046</v>
      </c>
    </row>
    <row r="515" spans="1:13" x14ac:dyDescent="0.2">
      <c r="A515" s="5"/>
      <c r="D515" s="32"/>
      <c r="E515" s="33"/>
      <c r="F515" s="32"/>
      <c r="G515" s="32"/>
      <c r="H515" s="41"/>
      <c r="I515" s="41" t="s">
        <v>567</v>
      </c>
      <c r="J515" s="40" t="s">
        <v>999</v>
      </c>
      <c r="K515" s="42">
        <v>558.91302299999995</v>
      </c>
      <c r="L515" s="42">
        <v>545.62928409999972</v>
      </c>
      <c r="M515" s="42">
        <f t="shared" si="6"/>
        <v>-13.28373890000023</v>
      </c>
    </row>
    <row r="516" spans="1:13" x14ac:dyDescent="0.2">
      <c r="A516" s="5"/>
      <c r="D516" s="32"/>
      <c r="E516" s="33"/>
      <c r="F516" s="32"/>
      <c r="G516" s="32"/>
      <c r="H516" s="41"/>
      <c r="I516" s="41" t="s">
        <v>1000</v>
      </c>
      <c r="J516" s="40" t="s">
        <v>1001</v>
      </c>
      <c r="K516" s="42">
        <v>3.4</v>
      </c>
      <c r="L516" s="42">
        <v>241.506</v>
      </c>
      <c r="M516" s="42">
        <f t="shared" si="6"/>
        <v>238.10599999999999</v>
      </c>
    </row>
    <row r="517" spans="1:13" ht="14.25" x14ac:dyDescent="0.2">
      <c r="A517" s="5"/>
      <c r="D517" s="32"/>
      <c r="E517" s="33"/>
      <c r="F517" s="32"/>
      <c r="G517" s="32"/>
      <c r="H517" s="35" t="s">
        <v>491</v>
      </c>
      <c r="I517" s="35"/>
      <c r="J517" s="71"/>
      <c r="K517" s="38">
        <v>1907.5469929999999</v>
      </c>
      <c r="L517" s="38">
        <v>1851.1603293599987</v>
      </c>
      <c r="M517" s="38">
        <f t="shared" si="6"/>
        <v>-56.386663640001188</v>
      </c>
    </row>
    <row r="518" spans="1:13" x14ac:dyDescent="0.2">
      <c r="A518" s="5"/>
      <c r="D518" s="32"/>
      <c r="E518" s="33"/>
      <c r="F518" s="32"/>
      <c r="G518" s="32"/>
      <c r="H518" s="41"/>
      <c r="I518" s="41" t="s">
        <v>492</v>
      </c>
      <c r="J518" s="40" t="s">
        <v>541</v>
      </c>
      <c r="K518" s="42">
        <v>1800.970161</v>
      </c>
      <c r="L518" s="42">
        <v>1750.2120637299986</v>
      </c>
      <c r="M518" s="42">
        <f t="shared" si="6"/>
        <v>-50.758097270001372</v>
      </c>
    </row>
    <row r="519" spans="1:13" x14ac:dyDescent="0.2">
      <c r="A519" s="5"/>
      <c r="D519" s="32"/>
      <c r="E519" s="33"/>
      <c r="F519" s="32"/>
      <c r="G519" s="32"/>
      <c r="H519" s="41"/>
      <c r="I519" s="41" t="s">
        <v>496</v>
      </c>
      <c r="J519" s="40" t="s">
        <v>545</v>
      </c>
      <c r="K519" s="42">
        <v>106.576832</v>
      </c>
      <c r="L519" s="42">
        <v>100.94826563000004</v>
      </c>
      <c r="M519" s="42">
        <f t="shared" si="6"/>
        <v>-5.6285663699999589</v>
      </c>
    </row>
    <row r="520" spans="1:13" ht="14.25" x14ac:dyDescent="0.2">
      <c r="A520" s="5"/>
      <c r="D520" s="32"/>
      <c r="E520" s="33"/>
      <c r="F520" s="32"/>
      <c r="G520" s="32"/>
      <c r="H520" s="35" t="s">
        <v>620</v>
      </c>
      <c r="I520" s="35"/>
      <c r="J520" s="71"/>
      <c r="K520" s="38">
        <v>0</v>
      </c>
      <c r="L520" s="38">
        <v>94.827807299999961</v>
      </c>
      <c r="M520" s="38">
        <f t="shared" si="6"/>
        <v>94.827807299999961</v>
      </c>
    </row>
    <row r="521" spans="1:13" x14ac:dyDescent="0.2">
      <c r="A521" s="5"/>
      <c r="D521" s="32"/>
      <c r="E521" s="33"/>
      <c r="F521" s="32"/>
      <c r="G521" s="32"/>
      <c r="H521" s="41"/>
      <c r="I521" s="41" t="s">
        <v>621</v>
      </c>
      <c r="J521" s="40" t="s">
        <v>1002</v>
      </c>
      <c r="K521" s="42">
        <v>0</v>
      </c>
      <c r="L521" s="42">
        <v>94.827807299999961</v>
      </c>
      <c r="M521" s="42">
        <f t="shared" si="6"/>
        <v>94.827807299999961</v>
      </c>
    </row>
    <row r="522" spans="1:13" ht="14.25" x14ac:dyDescent="0.2">
      <c r="A522" s="5"/>
      <c r="D522" s="32"/>
      <c r="E522" s="64">
        <v>17</v>
      </c>
      <c r="F522" s="35" t="s">
        <v>312</v>
      </c>
      <c r="G522" s="65"/>
      <c r="H522" s="66"/>
      <c r="I522" s="67"/>
      <c r="J522" s="68"/>
      <c r="K522" s="68">
        <v>10717.990212000001</v>
      </c>
      <c r="L522" s="68">
        <v>11582.333641759995</v>
      </c>
      <c r="M522" s="68">
        <f t="shared" ref="M522:M585" si="7">L522-K522</f>
        <v>864.34342975999425</v>
      </c>
    </row>
    <row r="523" spans="1:13" x14ac:dyDescent="0.2">
      <c r="A523" s="5"/>
      <c r="D523" s="32"/>
      <c r="E523" s="33"/>
      <c r="F523" s="32"/>
      <c r="G523" s="32" t="s">
        <v>16</v>
      </c>
      <c r="H523" s="41"/>
      <c r="I523" s="41"/>
      <c r="J523" s="40"/>
      <c r="K523" s="42">
        <v>10717.990212000001</v>
      </c>
      <c r="L523" s="42">
        <v>11582.333641759995</v>
      </c>
      <c r="M523" s="42">
        <f t="shared" si="7"/>
        <v>864.34342975999425</v>
      </c>
    </row>
    <row r="524" spans="1:13" ht="14.25" x14ac:dyDescent="0.2">
      <c r="A524" s="5"/>
      <c r="D524" s="32"/>
      <c r="E524" s="33"/>
      <c r="F524" s="32"/>
      <c r="G524" s="32"/>
      <c r="H524" s="35" t="s">
        <v>17</v>
      </c>
      <c r="I524" s="35"/>
      <c r="J524" s="71"/>
      <c r="K524" s="38">
        <v>10058.410311</v>
      </c>
      <c r="L524" s="38">
        <v>10926.404501049994</v>
      </c>
      <c r="M524" s="38">
        <f t="shared" si="7"/>
        <v>867.99419004999436</v>
      </c>
    </row>
    <row r="525" spans="1:13" x14ac:dyDescent="0.2">
      <c r="A525" s="5"/>
      <c r="D525" s="32"/>
      <c r="E525" s="33"/>
      <c r="F525" s="32"/>
      <c r="G525" s="32"/>
      <c r="H525" s="41"/>
      <c r="I525" s="41" t="s">
        <v>500</v>
      </c>
      <c r="J525" s="40" t="s">
        <v>1003</v>
      </c>
      <c r="K525" s="42">
        <v>6169.4105319999999</v>
      </c>
      <c r="L525" s="42">
        <v>6937.7515905499968</v>
      </c>
      <c r="M525" s="42">
        <f t="shared" si="7"/>
        <v>768.34105854999689</v>
      </c>
    </row>
    <row r="526" spans="1:13" x14ac:dyDescent="0.2">
      <c r="A526" s="5"/>
      <c r="D526" s="32"/>
      <c r="E526" s="33"/>
      <c r="F526" s="32"/>
      <c r="G526" s="32"/>
      <c r="H526" s="41"/>
      <c r="I526" s="41" t="s">
        <v>501</v>
      </c>
      <c r="J526" s="40" t="s">
        <v>1004</v>
      </c>
      <c r="K526" s="42">
        <v>1285.1141540000001</v>
      </c>
      <c r="L526" s="42">
        <v>1360.8978581299998</v>
      </c>
      <c r="M526" s="42">
        <f t="shared" si="7"/>
        <v>75.783704129999705</v>
      </c>
    </row>
    <row r="527" spans="1:13" ht="25.5" x14ac:dyDescent="0.2">
      <c r="A527" s="5"/>
      <c r="D527" s="32"/>
      <c r="E527" s="33"/>
      <c r="F527" s="32"/>
      <c r="G527" s="32"/>
      <c r="H527" s="41"/>
      <c r="I527" s="41" t="s">
        <v>562</v>
      </c>
      <c r="J527" s="40" t="s">
        <v>1005</v>
      </c>
      <c r="K527" s="42">
        <v>1.303736</v>
      </c>
      <c r="L527" s="42">
        <v>0.20647550000000001</v>
      </c>
      <c r="M527" s="42">
        <f t="shared" si="7"/>
        <v>-1.0972605</v>
      </c>
    </row>
    <row r="528" spans="1:13" x14ac:dyDescent="0.2">
      <c r="A528" s="5"/>
      <c r="D528" s="32"/>
      <c r="E528" s="33"/>
      <c r="F528" s="32"/>
      <c r="G528" s="32"/>
      <c r="H528" s="41"/>
      <c r="I528" s="41" t="s">
        <v>503</v>
      </c>
      <c r="J528" s="40" t="s">
        <v>1006</v>
      </c>
      <c r="K528" s="42">
        <v>301.51579700000002</v>
      </c>
      <c r="L528" s="42">
        <v>312.03865006000007</v>
      </c>
      <c r="M528" s="42">
        <f t="shared" si="7"/>
        <v>10.522853060000045</v>
      </c>
    </row>
    <row r="529" spans="1:13" x14ac:dyDescent="0.2">
      <c r="A529" s="5"/>
      <c r="D529" s="32"/>
      <c r="E529" s="33"/>
      <c r="F529" s="32"/>
      <c r="G529" s="32"/>
      <c r="H529" s="41"/>
      <c r="I529" s="41" t="s">
        <v>507</v>
      </c>
      <c r="J529" s="40" t="s">
        <v>1007</v>
      </c>
      <c r="K529" s="42">
        <v>383.89447000000001</v>
      </c>
      <c r="L529" s="42">
        <v>387.34204938000005</v>
      </c>
      <c r="M529" s="42">
        <f t="shared" si="7"/>
        <v>3.4475793800000361</v>
      </c>
    </row>
    <row r="530" spans="1:13" x14ac:dyDescent="0.2">
      <c r="A530" s="5"/>
      <c r="D530" s="32"/>
      <c r="E530" s="33"/>
      <c r="F530" s="32"/>
      <c r="G530" s="32"/>
      <c r="H530" s="41"/>
      <c r="I530" s="41" t="s">
        <v>749</v>
      </c>
      <c r="J530" s="40" t="s">
        <v>1008</v>
      </c>
      <c r="K530" s="42">
        <v>144.50073699999999</v>
      </c>
      <c r="L530" s="42">
        <v>150.36290599999984</v>
      </c>
      <c r="M530" s="42">
        <f t="shared" si="7"/>
        <v>5.8621689999998523</v>
      </c>
    </row>
    <row r="531" spans="1:13" x14ac:dyDescent="0.2">
      <c r="A531" s="5"/>
      <c r="D531" s="32"/>
      <c r="E531" s="33"/>
      <c r="F531" s="32"/>
      <c r="G531" s="32"/>
      <c r="H531" s="41"/>
      <c r="I531" s="41" t="s">
        <v>585</v>
      </c>
      <c r="J531" s="40" t="s">
        <v>1009</v>
      </c>
      <c r="K531" s="42">
        <v>53.729213999999999</v>
      </c>
      <c r="L531" s="42">
        <v>51.95829556000001</v>
      </c>
      <c r="M531" s="42">
        <f t="shared" si="7"/>
        <v>-1.7709184399999884</v>
      </c>
    </row>
    <row r="532" spans="1:13" x14ac:dyDescent="0.2">
      <c r="A532" s="5"/>
      <c r="D532" s="32"/>
      <c r="E532" s="33"/>
      <c r="F532" s="32"/>
      <c r="G532" s="32"/>
      <c r="H532" s="41"/>
      <c r="I532" s="41" t="s">
        <v>509</v>
      </c>
      <c r="J532" s="40" t="s">
        <v>1010</v>
      </c>
      <c r="K532" s="42">
        <v>103.69974000000001</v>
      </c>
      <c r="L532" s="42">
        <v>109.69692812999995</v>
      </c>
      <c r="M532" s="42">
        <f t="shared" si="7"/>
        <v>5.997188129999941</v>
      </c>
    </row>
    <row r="533" spans="1:13" ht="25.5" x14ac:dyDescent="0.2">
      <c r="A533" s="5"/>
      <c r="D533" s="32"/>
      <c r="E533" s="33"/>
      <c r="F533" s="32"/>
      <c r="G533" s="32"/>
      <c r="H533" s="41"/>
      <c r="I533" s="41" t="s">
        <v>511</v>
      </c>
      <c r="J533" s="40" t="s">
        <v>1011</v>
      </c>
      <c r="K533" s="42">
        <v>145.92871400000001</v>
      </c>
      <c r="L533" s="42">
        <v>149.56217565</v>
      </c>
      <c r="M533" s="42">
        <f t="shared" si="7"/>
        <v>3.6334616499999868</v>
      </c>
    </row>
    <row r="534" spans="1:13" x14ac:dyDescent="0.2">
      <c r="A534" s="5"/>
      <c r="D534" s="32"/>
      <c r="E534" s="33"/>
      <c r="F534" s="32"/>
      <c r="G534" s="32"/>
      <c r="H534" s="41"/>
      <c r="I534" s="41" t="s">
        <v>513</v>
      </c>
      <c r="J534" s="40" t="s">
        <v>1012</v>
      </c>
      <c r="K534" s="42">
        <v>1469.3132169999999</v>
      </c>
      <c r="L534" s="42">
        <v>1427.9566531700009</v>
      </c>
      <c r="M534" s="42">
        <f t="shared" si="7"/>
        <v>-41.356563829999004</v>
      </c>
    </row>
    <row r="535" spans="1:13" x14ac:dyDescent="0.2">
      <c r="A535" s="5"/>
      <c r="D535" s="32"/>
      <c r="E535" s="33"/>
      <c r="F535" s="32"/>
      <c r="G535" s="32"/>
      <c r="H535" s="41"/>
      <c r="I535" s="41" t="s">
        <v>1399</v>
      </c>
      <c r="J535" s="40" t="s">
        <v>1400</v>
      </c>
      <c r="K535" s="42">
        <v>0</v>
      </c>
      <c r="L535" s="42">
        <v>18.841211940000001</v>
      </c>
      <c r="M535" s="42">
        <f t="shared" si="7"/>
        <v>18.841211940000001</v>
      </c>
    </row>
    <row r="536" spans="1:13" x14ac:dyDescent="0.2">
      <c r="A536" s="5"/>
      <c r="D536" s="32"/>
      <c r="E536" s="33"/>
      <c r="F536" s="32"/>
      <c r="G536" s="32"/>
      <c r="H536" s="41"/>
      <c r="I536" s="41" t="s">
        <v>20</v>
      </c>
      <c r="J536" s="40" t="s">
        <v>29</v>
      </c>
      <c r="K536" s="42">
        <v>0</v>
      </c>
      <c r="L536" s="42">
        <v>19.789706980000005</v>
      </c>
      <c r="M536" s="42">
        <f t="shared" si="7"/>
        <v>19.789706980000005</v>
      </c>
    </row>
    <row r="537" spans="1:13" ht="14.25" x14ac:dyDescent="0.2">
      <c r="A537" s="5"/>
      <c r="D537" s="32"/>
      <c r="E537" s="33"/>
      <c r="F537" s="32"/>
      <c r="G537" s="32"/>
      <c r="H537" s="35" t="s">
        <v>491</v>
      </c>
      <c r="I537" s="35"/>
      <c r="J537" s="71"/>
      <c r="K537" s="38">
        <v>659.57990099999995</v>
      </c>
      <c r="L537" s="38">
        <v>655.92914070999996</v>
      </c>
      <c r="M537" s="38">
        <f t="shared" si="7"/>
        <v>-3.6507602899999938</v>
      </c>
    </row>
    <row r="538" spans="1:13" x14ac:dyDescent="0.2">
      <c r="A538" s="5"/>
      <c r="D538" s="32"/>
      <c r="E538" s="33"/>
      <c r="F538" s="32"/>
      <c r="G538" s="32"/>
      <c r="H538" s="41"/>
      <c r="I538" s="41" t="s">
        <v>492</v>
      </c>
      <c r="J538" s="40" t="s">
        <v>541</v>
      </c>
      <c r="K538" s="42">
        <v>604.50490000000002</v>
      </c>
      <c r="L538" s="42">
        <v>598.4394375899999</v>
      </c>
      <c r="M538" s="42">
        <f t="shared" si="7"/>
        <v>-6.0654624100001229</v>
      </c>
    </row>
    <row r="539" spans="1:13" x14ac:dyDescent="0.2">
      <c r="A539" s="5"/>
      <c r="D539" s="32"/>
      <c r="E539" s="33"/>
      <c r="F539" s="32"/>
      <c r="G539" s="32"/>
      <c r="H539" s="41"/>
      <c r="I539" s="41" t="s">
        <v>496</v>
      </c>
      <c r="J539" s="40" t="s">
        <v>545</v>
      </c>
      <c r="K539" s="42">
        <v>55.075001</v>
      </c>
      <c r="L539" s="42">
        <v>57.489703120000001</v>
      </c>
      <c r="M539" s="42">
        <f t="shared" si="7"/>
        <v>2.4147021200000012</v>
      </c>
    </row>
    <row r="540" spans="1:13" ht="14.25" x14ac:dyDescent="0.2">
      <c r="A540" s="5"/>
      <c r="D540" s="32"/>
      <c r="E540" s="64">
        <v>18</v>
      </c>
      <c r="F540" s="35" t="s">
        <v>321</v>
      </c>
      <c r="G540" s="65"/>
      <c r="H540" s="66"/>
      <c r="I540" s="67"/>
      <c r="J540" s="68"/>
      <c r="K540" s="68">
        <v>1928.5031630000001</v>
      </c>
      <c r="L540" s="68">
        <v>5055.9973969999992</v>
      </c>
      <c r="M540" s="68">
        <f t="shared" si="7"/>
        <v>3127.4942339999989</v>
      </c>
    </row>
    <row r="541" spans="1:13" x14ac:dyDescent="0.2">
      <c r="A541" s="5"/>
      <c r="D541" s="32"/>
      <c r="E541" s="33"/>
      <c r="F541" s="32"/>
      <c r="G541" s="32" t="s">
        <v>16</v>
      </c>
      <c r="H541" s="41"/>
      <c r="I541" s="41"/>
      <c r="J541" s="40"/>
      <c r="K541" s="42">
        <v>1928.5031630000001</v>
      </c>
      <c r="L541" s="42">
        <v>5055.9973969999992</v>
      </c>
      <c r="M541" s="42">
        <f t="shared" si="7"/>
        <v>3127.4942339999989</v>
      </c>
    </row>
    <row r="542" spans="1:13" ht="14.25" x14ac:dyDescent="0.2">
      <c r="A542" s="5"/>
      <c r="D542" s="32"/>
      <c r="E542" s="33"/>
      <c r="F542" s="32"/>
      <c r="G542" s="32"/>
      <c r="H542" s="35" t="s">
        <v>17</v>
      </c>
      <c r="I542" s="35"/>
      <c r="J542" s="71"/>
      <c r="K542" s="38">
        <v>1715.3142600000001</v>
      </c>
      <c r="L542" s="38">
        <v>4833.9371794899989</v>
      </c>
      <c r="M542" s="38">
        <f t="shared" si="7"/>
        <v>3118.6229194899988</v>
      </c>
    </row>
    <row r="543" spans="1:13" x14ac:dyDescent="0.2">
      <c r="A543" s="5"/>
      <c r="D543" s="32"/>
      <c r="E543" s="33"/>
      <c r="F543" s="32"/>
      <c r="G543" s="32"/>
      <c r="H543" s="41"/>
      <c r="I543" s="41" t="s">
        <v>562</v>
      </c>
      <c r="J543" s="40" t="s">
        <v>1013</v>
      </c>
      <c r="K543" s="42">
        <v>0</v>
      </c>
      <c r="L543" s="42">
        <v>445.37366250000002</v>
      </c>
      <c r="M543" s="42">
        <f t="shared" si="7"/>
        <v>445.37366250000002</v>
      </c>
    </row>
    <row r="544" spans="1:13" x14ac:dyDescent="0.2">
      <c r="A544" s="5"/>
      <c r="D544" s="32"/>
      <c r="E544" s="33"/>
      <c r="F544" s="32"/>
      <c r="G544" s="32"/>
      <c r="H544" s="41"/>
      <c r="I544" s="41" t="s">
        <v>503</v>
      </c>
      <c r="J544" s="40" t="s">
        <v>2424</v>
      </c>
      <c r="K544" s="42">
        <v>0</v>
      </c>
      <c r="L544" s="42">
        <v>50</v>
      </c>
      <c r="M544" s="42">
        <f t="shared" si="7"/>
        <v>50</v>
      </c>
    </row>
    <row r="545" spans="1:13" ht="25.5" x14ac:dyDescent="0.2">
      <c r="A545" s="5"/>
      <c r="D545" s="32"/>
      <c r="E545" s="33"/>
      <c r="F545" s="32"/>
      <c r="G545" s="32"/>
      <c r="H545" s="41"/>
      <c r="I545" s="41" t="s">
        <v>519</v>
      </c>
      <c r="J545" s="40" t="s">
        <v>1014</v>
      </c>
      <c r="K545" s="42">
        <v>584.20125499999995</v>
      </c>
      <c r="L545" s="42">
        <v>618.42190673999994</v>
      </c>
      <c r="M545" s="42">
        <f t="shared" si="7"/>
        <v>34.220651739999994</v>
      </c>
    </row>
    <row r="546" spans="1:13" x14ac:dyDescent="0.2">
      <c r="A546" s="5"/>
      <c r="D546" s="32"/>
      <c r="E546" s="33"/>
      <c r="F546" s="32"/>
      <c r="G546" s="32"/>
      <c r="H546" s="41"/>
      <c r="I546" s="41" t="s">
        <v>661</v>
      </c>
      <c r="J546" s="40" t="s">
        <v>1015</v>
      </c>
      <c r="K546" s="42">
        <v>83.005483999999996</v>
      </c>
      <c r="L546" s="42">
        <v>93.89140811</v>
      </c>
      <c r="M546" s="42">
        <f t="shared" si="7"/>
        <v>10.885924110000005</v>
      </c>
    </row>
    <row r="547" spans="1:13" x14ac:dyDescent="0.2">
      <c r="A547" s="5"/>
      <c r="D547" s="32"/>
      <c r="E547" s="33"/>
      <c r="F547" s="32"/>
      <c r="G547" s="32"/>
      <c r="H547" s="41"/>
      <c r="I547" s="41" t="s">
        <v>476</v>
      </c>
      <c r="J547" s="40" t="s">
        <v>1016</v>
      </c>
      <c r="K547" s="42">
        <v>294.74793299999999</v>
      </c>
      <c r="L547" s="42">
        <v>302.49663175999927</v>
      </c>
      <c r="M547" s="42">
        <f t="shared" si="7"/>
        <v>7.7486987599992858</v>
      </c>
    </row>
    <row r="548" spans="1:13" x14ac:dyDescent="0.2">
      <c r="A548" s="5"/>
      <c r="D548" s="32"/>
      <c r="E548" s="33"/>
      <c r="F548" s="32"/>
      <c r="G548" s="32"/>
      <c r="H548" s="41"/>
      <c r="I548" s="41" t="s">
        <v>567</v>
      </c>
      <c r="J548" s="40" t="s">
        <v>1017</v>
      </c>
      <c r="K548" s="42">
        <v>83.361971999999994</v>
      </c>
      <c r="L548" s="42">
        <v>90.921768369999938</v>
      </c>
      <c r="M548" s="42">
        <f t="shared" si="7"/>
        <v>7.559796369999944</v>
      </c>
    </row>
    <row r="549" spans="1:13" x14ac:dyDescent="0.2">
      <c r="A549" s="5"/>
      <c r="D549" s="32"/>
      <c r="E549" s="33"/>
      <c r="F549" s="32"/>
      <c r="G549" s="32"/>
      <c r="H549" s="41"/>
      <c r="I549" s="41" t="s">
        <v>547</v>
      </c>
      <c r="J549" s="40" t="s">
        <v>1018</v>
      </c>
      <c r="K549" s="42">
        <v>126.572221</v>
      </c>
      <c r="L549" s="42">
        <v>132.00153590999992</v>
      </c>
      <c r="M549" s="42">
        <f t="shared" si="7"/>
        <v>5.4293149099999169</v>
      </c>
    </row>
    <row r="550" spans="1:13" ht="25.5" x14ac:dyDescent="0.2">
      <c r="A550" s="5"/>
      <c r="D550" s="32"/>
      <c r="E550" s="33"/>
      <c r="F550" s="32"/>
      <c r="G550" s="32"/>
      <c r="H550" s="41"/>
      <c r="I550" s="41" t="s">
        <v>816</v>
      </c>
      <c r="J550" s="40" t="s">
        <v>1019</v>
      </c>
      <c r="K550" s="42">
        <v>75.009204999999994</v>
      </c>
      <c r="L550" s="42">
        <v>79.101735600000012</v>
      </c>
      <c r="M550" s="42">
        <f t="shared" si="7"/>
        <v>4.0925306000000177</v>
      </c>
    </row>
    <row r="551" spans="1:13" x14ac:dyDescent="0.2">
      <c r="A551" s="5"/>
      <c r="D551" s="32"/>
      <c r="E551" s="33"/>
      <c r="F551" s="32"/>
      <c r="G551" s="32"/>
      <c r="H551" s="41"/>
      <c r="I551" s="41" t="s">
        <v>23</v>
      </c>
      <c r="J551" s="40" t="s">
        <v>1020</v>
      </c>
      <c r="K551" s="42">
        <v>468.41618999999997</v>
      </c>
      <c r="L551" s="42">
        <v>3021.7285305</v>
      </c>
      <c r="M551" s="42">
        <f t="shared" si="7"/>
        <v>2553.3123405000001</v>
      </c>
    </row>
    <row r="552" spans="1:13" ht="14.25" x14ac:dyDescent="0.2">
      <c r="A552" s="5"/>
      <c r="D552" s="32"/>
      <c r="E552" s="33"/>
      <c r="F552" s="32"/>
      <c r="G552" s="32"/>
      <c r="H552" s="35" t="s">
        <v>491</v>
      </c>
      <c r="I552" s="35"/>
      <c r="J552" s="71"/>
      <c r="K552" s="38">
        <v>213.18890300000001</v>
      </c>
      <c r="L552" s="38">
        <v>222.06021751</v>
      </c>
      <c r="M552" s="38">
        <f t="shared" si="7"/>
        <v>8.8713145099999906</v>
      </c>
    </row>
    <row r="553" spans="1:13" x14ac:dyDescent="0.2">
      <c r="A553" s="5"/>
      <c r="D553" s="32"/>
      <c r="E553" s="33"/>
      <c r="F553" s="32"/>
      <c r="G553" s="32"/>
      <c r="H553" s="41"/>
      <c r="I553" s="41" t="s">
        <v>492</v>
      </c>
      <c r="J553" s="40" t="s">
        <v>541</v>
      </c>
      <c r="K553" s="42">
        <v>185.173452</v>
      </c>
      <c r="L553" s="42">
        <v>193.50117855000002</v>
      </c>
      <c r="M553" s="42">
        <f t="shared" si="7"/>
        <v>8.3277265500000226</v>
      </c>
    </row>
    <row r="554" spans="1:13" x14ac:dyDescent="0.2">
      <c r="A554" s="5"/>
      <c r="D554" s="32"/>
      <c r="E554" s="33"/>
      <c r="F554" s="32"/>
      <c r="G554" s="32"/>
      <c r="H554" s="41"/>
      <c r="I554" s="41" t="s">
        <v>496</v>
      </c>
      <c r="J554" s="40" t="s">
        <v>545</v>
      </c>
      <c r="K554" s="42">
        <v>28.015450999999999</v>
      </c>
      <c r="L554" s="42">
        <v>28.559038959999985</v>
      </c>
      <c r="M554" s="42">
        <f t="shared" si="7"/>
        <v>0.54358795999998577</v>
      </c>
    </row>
    <row r="555" spans="1:13" ht="14.25" x14ac:dyDescent="0.2">
      <c r="A555" s="5"/>
      <c r="D555" s="32"/>
      <c r="E555" s="64">
        <v>20</v>
      </c>
      <c r="F555" s="35" t="s">
        <v>330</v>
      </c>
      <c r="G555" s="65"/>
      <c r="H555" s="66"/>
      <c r="I555" s="67"/>
      <c r="J555" s="68"/>
      <c r="K555" s="68">
        <v>79494.641350000005</v>
      </c>
      <c r="L555" s="68">
        <v>78882.109351420018</v>
      </c>
      <c r="M555" s="68">
        <f t="shared" si="7"/>
        <v>-612.53199857998698</v>
      </c>
    </row>
    <row r="556" spans="1:13" x14ac:dyDescent="0.2">
      <c r="A556" s="5"/>
      <c r="D556" s="32"/>
      <c r="E556" s="33"/>
      <c r="F556" s="32"/>
      <c r="G556" s="32" t="s">
        <v>16</v>
      </c>
      <c r="H556" s="41"/>
      <c r="I556" s="41"/>
      <c r="J556" s="40"/>
      <c r="K556" s="42">
        <v>79494.641350000005</v>
      </c>
      <c r="L556" s="42">
        <v>78882.109351420018</v>
      </c>
      <c r="M556" s="42">
        <f t="shared" si="7"/>
        <v>-612.53199857998698</v>
      </c>
    </row>
    <row r="557" spans="1:13" ht="14.25" x14ac:dyDescent="0.2">
      <c r="A557" s="5"/>
      <c r="D557" s="32"/>
      <c r="E557" s="33"/>
      <c r="F557" s="32"/>
      <c r="G557" s="32"/>
      <c r="H557" s="35" t="s">
        <v>577</v>
      </c>
      <c r="I557" s="35"/>
      <c r="J557" s="71"/>
      <c r="K557" s="38">
        <v>75643.446062000003</v>
      </c>
      <c r="L557" s="38">
        <v>73668.007239180006</v>
      </c>
      <c r="M557" s="38">
        <f t="shared" si="7"/>
        <v>-1975.4388228199969</v>
      </c>
    </row>
    <row r="558" spans="1:13" x14ac:dyDescent="0.2">
      <c r="A558" s="5"/>
      <c r="D558" s="32"/>
      <c r="E558" s="33"/>
      <c r="F558" s="32"/>
      <c r="G558" s="32"/>
      <c r="H558" s="41"/>
      <c r="I558" s="41" t="s">
        <v>1021</v>
      </c>
      <c r="J558" s="40" t="s">
        <v>1022</v>
      </c>
      <c r="K558" s="42">
        <v>1607.775762</v>
      </c>
      <c r="L558" s="42">
        <v>2169.50539867</v>
      </c>
      <c r="M558" s="42">
        <f t="shared" si="7"/>
        <v>561.72963666999999</v>
      </c>
    </row>
    <row r="559" spans="1:13" x14ac:dyDescent="0.2">
      <c r="A559" s="5"/>
      <c r="D559" s="32"/>
      <c r="E559" s="33"/>
      <c r="F559" s="32"/>
      <c r="G559" s="32"/>
      <c r="H559" s="41"/>
      <c r="I559" s="41" t="s">
        <v>1023</v>
      </c>
      <c r="J559" s="40" t="s">
        <v>1024</v>
      </c>
      <c r="K559" s="42">
        <v>850</v>
      </c>
      <c r="L559" s="42">
        <v>1381.7269510000001</v>
      </c>
      <c r="M559" s="42">
        <f t="shared" si="7"/>
        <v>531.7269510000001</v>
      </c>
    </row>
    <row r="560" spans="1:13" x14ac:dyDescent="0.2">
      <c r="A560" s="5"/>
      <c r="D560" s="32"/>
      <c r="E560" s="33"/>
      <c r="F560" s="32"/>
      <c r="G560" s="32"/>
      <c r="H560" s="41"/>
      <c r="I560" s="41" t="s">
        <v>1025</v>
      </c>
      <c r="J560" s="40" t="s">
        <v>1026</v>
      </c>
      <c r="K560" s="42">
        <v>1632.157784</v>
      </c>
      <c r="L560" s="42">
        <v>2125.1386919699999</v>
      </c>
      <c r="M560" s="42">
        <f t="shared" si="7"/>
        <v>492.98090796999986</v>
      </c>
    </row>
    <row r="561" spans="1:13" x14ac:dyDescent="0.2">
      <c r="A561" s="5"/>
      <c r="D561" s="32"/>
      <c r="E561" s="33"/>
      <c r="F561" s="32"/>
      <c r="G561" s="32"/>
      <c r="H561" s="41"/>
      <c r="I561" s="41" t="s">
        <v>1027</v>
      </c>
      <c r="J561" s="40" t="s">
        <v>1028</v>
      </c>
      <c r="K561" s="42">
        <v>141.10140699999999</v>
      </c>
      <c r="L561" s="42">
        <v>162.17388768000001</v>
      </c>
      <c r="M561" s="42">
        <f t="shared" si="7"/>
        <v>21.072480680000012</v>
      </c>
    </row>
    <row r="562" spans="1:13" x14ac:dyDescent="0.2">
      <c r="A562" s="5"/>
      <c r="D562" s="32"/>
      <c r="E562" s="33"/>
      <c r="F562" s="32"/>
      <c r="G562" s="32"/>
      <c r="H562" s="41"/>
      <c r="I562" s="41" t="s">
        <v>1029</v>
      </c>
      <c r="J562" s="40" t="s">
        <v>1030</v>
      </c>
      <c r="K562" s="42">
        <v>276.56718100000001</v>
      </c>
      <c r="L562" s="42">
        <v>128.71057813999997</v>
      </c>
      <c r="M562" s="42">
        <f t="shared" si="7"/>
        <v>-147.85660286000004</v>
      </c>
    </row>
    <row r="563" spans="1:13" x14ac:dyDescent="0.2">
      <c r="A563" s="5"/>
      <c r="D563" s="32"/>
      <c r="E563" s="33"/>
      <c r="F563" s="32"/>
      <c r="G563" s="32"/>
      <c r="H563" s="41"/>
      <c r="I563" s="41" t="s">
        <v>1031</v>
      </c>
      <c r="J563" s="40" t="s">
        <v>1032</v>
      </c>
      <c r="K563" s="42">
        <v>175.360569</v>
      </c>
      <c r="L563" s="42">
        <v>266.82715808</v>
      </c>
      <c r="M563" s="42">
        <f t="shared" si="7"/>
        <v>91.466589080000006</v>
      </c>
    </row>
    <row r="564" spans="1:13" x14ac:dyDescent="0.2">
      <c r="A564" s="5"/>
      <c r="D564" s="32"/>
      <c r="E564" s="33"/>
      <c r="F564" s="32"/>
      <c r="G564" s="32"/>
      <c r="H564" s="41"/>
      <c r="I564" s="41" t="s">
        <v>1033</v>
      </c>
      <c r="J564" s="40" t="s">
        <v>1034</v>
      </c>
      <c r="K564" s="42">
        <v>204.40214399999999</v>
      </c>
      <c r="L564" s="42">
        <v>226.34392294999998</v>
      </c>
      <c r="M564" s="42">
        <f t="shared" si="7"/>
        <v>21.941778949999986</v>
      </c>
    </row>
    <row r="565" spans="1:13" x14ac:dyDescent="0.2">
      <c r="A565" s="5"/>
      <c r="D565" s="32"/>
      <c r="E565" s="33"/>
      <c r="F565" s="32"/>
      <c r="G565" s="32"/>
      <c r="H565" s="41"/>
      <c r="I565" s="41" t="s">
        <v>742</v>
      </c>
      <c r="J565" s="40" t="s">
        <v>743</v>
      </c>
      <c r="K565" s="42">
        <v>58.804383999999999</v>
      </c>
      <c r="L565" s="42">
        <v>1911.8578994799998</v>
      </c>
      <c r="M565" s="42">
        <f t="shared" si="7"/>
        <v>1853.0535154799998</v>
      </c>
    </row>
    <row r="566" spans="1:13" x14ac:dyDescent="0.2">
      <c r="A566" s="5"/>
      <c r="D566" s="32"/>
      <c r="E566" s="33"/>
      <c r="F566" s="32"/>
      <c r="G566" s="32"/>
      <c r="H566" s="41"/>
      <c r="I566" s="41" t="s">
        <v>821</v>
      </c>
      <c r="J566" s="40" t="s">
        <v>822</v>
      </c>
      <c r="K566" s="42">
        <v>36605.508749000001</v>
      </c>
      <c r="L566" s="42">
        <v>33216.601695560006</v>
      </c>
      <c r="M566" s="42">
        <f t="shared" si="7"/>
        <v>-3388.9070534399943</v>
      </c>
    </row>
    <row r="567" spans="1:13" ht="25.5" x14ac:dyDescent="0.2">
      <c r="A567" s="5"/>
      <c r="D567" s="32"/>
      <c r="E567" s="33"/>
      <c r="F567" s="32"/>
      <c r="G567" s="32"/>
      <c r="H567" s="41"/>
      <c r="I567" s="41" t="s">
        <v>1035</v>
      </c>
      <c r="J567" s="40" t="s">
        <v>1036</v>
      </c>
      <c r="K567" s="42">
        <v>272.25152000000003</v>
      </c>
      <c r="L567" s="42">
        <v>268.25973992999997</v>
      </c>
      <c r="M567" s="42">
        <f t="shared" si="7"/>
        <v>-3.9917800700000612</v>
      </c>
    </row>
    <row r="568" spans="1:13" x14ac:dyDescent="0.2">
      <c r="A568" s="5"/>
      <c r="D568" s="32"/>
      <c r="E568" s="33"/>
      <c r="F568" s="32"/>
      <c r="G568" s="32"/>
      <c r="H568" s="41"/>
      <c r="I568" s="41" t="s">
        <v>877</v>
      </c>
      <c r="J568" s="40" t="s">
        <v>878</v>
      </c>
      <c r="K568" s="42">
        <v>2564.0335190000001</v>
      </c>
      <c r="L568" s="42">
        <v>2683.8546694400025</v>
      </c>
      <c r="M568" s="42">
        <f t="shared" si="7"/>
        <v>119.82115044000238</v>
      </c>
    </row>
    <row r="569" spans="1:13" x14ac:dyDescent="0.2">
      <c r="A569" s="5"/>
      <c r="D569" s="32"/>
      <c r="E569" s="33"/>
      <c r="F569" s="32"/>
      <c r="G569" s="32"/>
      <c r="H569" s="41"/>
      <c r="I569" s="41" t="s">
        <v>1037</v>
      </c>
      <c r="J569" s="40" t="s">
        <v>1038</v>
      </c>
      <c r="K569" s="42">
        <v>28799.469349999999</v>
      </c>
      <c r="L569" s="42">
        <v>26988.53635495</v>
      </c>
      <c r="M569" s="42">
        <f t="shared" si="7"/>
        <v>-1810.9329950499996</v>
      </c>
    </row>
    <row r="570" spans="1:13" x14ac:dyDescent="0.2">
      <c r="A570" s="5"/>
      <c r="D570" s="32"/>
      <c r="E570" s="33"/>
      <c r="F570" s="32"/>
      <c r="G570" s="32"/>
      <c r="H570" s="41"/>
      <c r="I570" s="41" t="s">
        <v>1039</v>
      </c>
      <c r="J570" s="40" t="s">
        <v>1040</v>
      </c>
      <c r="K570" s="42">
        <v>48.741743999999997</v>
      </c>
      <c r="L570" s="42">
        <v>39.597987859999996</v>
      </c>
      <c r="M570" s="42">
        <f t="shared" si="7"/>
        <v>-9.1437561400000007</v>
      </c>
    </row>
    <row r="571" spans="1:13" x14ac:dyDescent="0.2">
      <c r="A571" s="5"/>
      <c r="D571" s="32"/>
      <c r="E571" s="33"/>
      <c r="F571" s="32"/>
      <c r="G571" s="32"/>
      <c r="H571" s="41"/>
      <c r="I571" s="41" t="s">
        <v>1041</v>
      </c>
      <c r="J571" s="40" t="s">
        <v>1042</v>
      </c>
      <c r="K571" s="42">
        <v>2372.86</v>
      </c>
      <c r="L571" s="42">
        <v>1945.6974184899996</v>
      </c>
      <c r="M571" s="42">
        <f t="shared" si="7"/>
        <v>-427.16258151000056</v>
      </c>
    </row>
    <row r="572" spans="1:13" x14ac:dyDescent="0.2">
      <c r="A572" s="5"/>
      <c r="D572" s="32"/>
      <c r="E572" s="33"/>
      <c r="F572" s="32"/>
      <c r="G572" s="32"/>
      <c r="H572" s="41"/>
      <c r="I572" s="41" t="s">
        <v>891</v>
      </c>
      <c r="J572" s="40" t="s">
        <v>1043</v>
      </c>
      <c r="K572" s="42">
        <v>34.411949</v>
      </c>
      <c r="L572" s="42">
        <v>153.17488498000003</v>
      </c>
      <c r="M572" s="42">
        <f t="shared" si="7"/>
        <v>118.76293598000004</v>
      </c>
    </row>
    <row r="573" spans="1:13" ht="14.25" x14ac:dyDescent="0.2">
      <c r="A573" s="5"/>
      <c r="D573" s="32"/>
      <c r="E573" s="33"/>
      <c r="F573" s="32"/>
      <c r="G573" s="32"/>
      <c r="H573" s="35" t="s">
        <v>17</v>
      </c>
      <c r="I573" s="35"/>
      <c r="J573" s="71"/>
      <c r="K573" s="38">
        <v>2871.0547179999999</v>
      </c>
      <c r="L573" s="38">
        <v>3922.3137723599993</v>
      </c>
      <c r="M573" s="38">
        <f t="shared" si="7"/>
        <v>1051.2590543599995</v>
      </c>
    </row>
    <row r="574" spans="1:13" x14ac:dyDescent="0.2">
      <c r="A574" s="5"/>
      <c r="D574" s="32"/>
      <c r="E574" s="33"/>
      <c r="F574" s="32"/>
      <c r="G574" s="32"/>
      <c r="H574" s="41"/>
      <c r="I574" s="41" t="s">
        <v>1044</v>
      </c>
      <c r="J574" s="40" t="s">
        <v>1045</v>
      </c>
      <c r="K574" s="42">
        <v>1260</v>
      </c>
      <c r="L574" s="42">
        <v>1822.6703485900002</v>
      </c>
      <c r="M574" s="42">
        <f t="shared" si="7"/>
        <v>562.67034859000023</v>
      </c>
    </row>
    <row r="575" spans="1:13" x14ac:dyDescent="0.2">
      <c r="A575" s="5"/>
      <c r="D575" s="32"/>
      <c r="E575" s="33"/>
      <c r="F575" s="32"/>
      <c r="G575" s="32"/>
      <c r="H575" s="41"/>
      <c r="I575" s="41" t="s">
        <v>501</v>
      </c>
      <c r="J575" s="40" t="s">
        <v>1046</v>
      </c>
      <c r="K575" s="42">
        <v>247.088908</v>
      </c>
      <c r="L575" s="42">
        <v>238.87961742000005</v>
      </c>
      <c r="M575" s="42">
        <f t="shared" si="7"/>
        <v>-8.2092905799999585</v>
      </c>
    </row>
    <row r="576" spans="1:13" x14ac:dyDescent="0.2">
      <c r="A576" s="5"/>
      <c r="D576" s="32"/>
      <c r="E576" s="33"/>
      <c r="F576" s="32"/>
      <c r="G576" s="32"/>
      <c r="H576" s="41"/>
      <c r="I576" s="41" t="s">
        <v>519</v>
      </c>
      <c r="J576" s="40" t="s">
        <v>1047</v>
      </c>
      <c r="K576" s="42">
        <v>140.948927</v>
      </c>
      <c r="L576" s="42">
        <v>35.040954030000002</v>
      </c>
      <c r="M576" s="42">
        <f t="shared" si="7"/>
        <v>-105.90797297</v>
      </c>
    </row>
    <row r="577" spans="1:13" x14ac:dyDescent="0.2">
      <c r="A577" s="5"/>
      <c r="D577" s="32"/>
      <c r="E577" s="33"/>
      <c r="F577" s="32"/>
      <c r="G577" s="32"/>
      <c r="H577" s="41"/>
      <c r="I577" s="41" t="s">
        <v>564</v>
      </c>
      <c r="J577" s="40" t="s">
        <v>565</v>
      </c>
      <c r="K577" s="42">
        <v>2.2000000000000002</v>
      </c>
      <c r="L577" s="42">
        <v>0.35793849</v>
      </c>
      <c r="M577" s="42">
        <f t="shared" si="7"/>
        <v>-1.8420615100000002</v>
      </c>
    </row>
    <row r="578" spans="1:13" x14ac:dyDescent="0.2">
      <c r="A578" s="5"/>
      <c r="D578" s="32"/>
      <c r="E578" s="33"/>
      <c r="F578" s="32"/>
      <c r="G578" s="32"/>
      <c r="H578" s="41"/>
      <c r="I578" s="41" t="s">
        <v>476</v>
      </c>
      <c r="J578" s="40" t="s">
        <v>1048</v>
      </c>
      <c r="K578" s="42">
        <v>164.429383</v>
      </c>
      <c r="L578" s="42">
        <v>226.96256281999993</v>
      </c>
      <c r="M578" s="42">
        <f t="shared" si="7"/>
        <v>62.53317981999993</v>
      </c>
    </row>
    <row r="579" spans="1:13" ht="25.5" x14ac:dyDescent="0.2">
      <c r="A579" s="5"/>
      <c r="D579" s="32"/>
      <c r="E579" s="33"/>
      <c r="F579" s="32"/>
      <c r="G579" s="32"/>
      <c r="H579" s="41"/>
      <c r="I579" s="41" t="s">
        <v>567</v>
      </c>
      <c r="J579" s="40" t="s">
        <v>1049</v>
      </c>
      <c r="K579" s="42">
        <v>803.52850999999998</v>
      </c>
      <c r="L579" s="42">
        <v>1332.4943056599991</v>
      </c>
      <c r="M579" s="42">
        <f t="shared" si="7"/>
        <v>528.96579565999912</v>
      </c>
    </row>
    <row r="580" spans="1:13" x14ac:dyDescent="0.2">
      <c r="A580" s="5"/>
      <c r="D580" s="32"/>
      <c r="E580" s="33"/>
      <c r="F580" s="32"/>
      <c r="G580" s="32"/>
      <c r="H580" s="41"/>
      <c r="I580" s="41" t="s">
        <v>547</v>
      </c>
      <c r="J580" s="40" t="s">
        <v>1050</v>
      </c>
      <c r="K580" s="42">
        <v>212.75971699999999</v>
      </c>
      <c r="L580" s="42">
        <v>228.22101200999995</v>
      </c>
      <c r="M580" s="42">
        <f t="shared" si="7"/>
        <v>15.461295009999958</v>
      </c>
    </row>
    <row r="581" spans="1:13" x14ac:dyDescent="0.2">
      <c r="A581" s="5"/>
      <c r="D581" s="32"/>
      <c r="E581" s="33"/>
      <c r="F581" s="32"/>
      <c r="G581" s="32"/>
      <c r="H581" s="41"/>
      <c r="I581" s="41" t="s">
        <v>549</v>
      </c>
      <c r="J581" s="40" t="s">
        <v>1051</v>
      </c>
      <c r="K581" s="42">
        <v>40.099272999999997</v>
      </c>
      <c r="L581" s="42">
        <v>37.687033339999999</v>
      </c>
      <c r="M581" s="42">
        <f t="shared" si="7"/>
        <v>-2.4122396599999973</v>
      </c>
    </row>
    <row r="582" spans="1:13" ht="14.25" x14ac:dyDescent="0.2">
      <c r="A582" s="5"/>
      <c r="D582" s="32"/>
      <c r="E582" s="33"/>
      <c r="F582" s="32"/>
      <c r="G582" s="32"/>
      <c r="H582" s="35" t="s">
        <v>491</v>
      </c>
      <c r="I582" s="35"/>
      <c r="J582" s="71"/>
      <c r="K582" s="38">
        <v>980.14057000000003</v>
      </c>
      <c r="L582" s="38">
        <v>1291.7883398799986</v>
      </c>
      <c r="M582" s="38">
        <f t="shared" si="7"/>
        <v>311.64776987999858</v>
      </c>
    </row>
    <row r="583" spans="1:13" x14ac:dyDescent="0.2">
      <c r="A583" s="5"/>
      <c r="D583" s="32"/>
      <c r="E583" s="33"/>
      <c r="F583" s="32"/>
      <c r="G583" s="32"/>
      <c r="H583" s="41"/>
      <c r="I583" s="41" t="s">
        <v>492</v>
      </c>
      <c r="J583" s="40" t="s">
        <v>541</v>
      </c>
      <c r="K583" s="42">
        <v>914.99040500000001</v>
      </c>
      <c r="L583" s="42">
        <v>1235.4112594399987</v>
      </c>
      <c r="M583" s="42">
        <f t="shared" si="7"/>
        <v>320.42085443999872</v>
      </c>
    </row>
    <row r="584" spans="1:13" x14ac:dyDescent="0.2">
      <c r="A584" s="5"/>
      <c r="D584" s="32"/>
      <c r="E584" s="33"/>
      <c r="F584" s="32"/>
      <c r="G584" s="32"/>
      <c r="H584" s="41"/>
      <c r="I584" s="41" t="s">
        <v>496</v>
      </c>
      <c r="J584" s="40" t="s">
        <v>545</v>
      </c>
      <c r="K584" s="42">
        <v>65.150165000000001</v>
      </c>
      <c r="L584" s="42">
        <v>56.377080439999993</v>
      </c>
      <c r="M584" s="42">
        <f t="shared" si="7"/>
        <v>-8.773084560000008</v>
      </c>
    </row>
    <row r="585" spans="1:13" ht="14.25" x14ac:dyDescent="0.2">
      <c r="A585" s="5"/>
      <c r="D585" s="32"/>
      <c r="E585" s="64">
        <v>21</v>
      </c>
      <c r="F585" s="35" t="s">
        <v>348</v>
      </c>
      <c r="G585" s="65"/>
      <c r="H585" s="66"/>
      <c r="I585" s="67"/>
      <c r="J585" s="68"/>
      <c r="K585" s="68">
        <v>3298.665121</v>
      </c>
      <c r="L585" s="68">
        <v>6744.515677299999</v>
      </c>
      <c r="M585" s="68">
        <f t="shared" si="7"/>
        <v>3445.850556299999</v>
      </c>
    </row>
    <row r="586" spans="1:13" x14ac:dyDescent="0.2">
      <c r="A586" s="5"/>
      <c r="D586" s="32"/>
      <c r="E586" s="33"/>
      <c r="F586" s="32"/>
      <c r="G586" s="32" t="s">
        <v>16</v>
      </c>
      <c r="H586" s="41"/>
      <c r="I586" s="41"/>
      <c r="J586" s="40"/>
      <c r="K586" s="42">
        <v>3298.665121</v>
      </c>
      <c r="L586" s="42">
        <v>6744.515677299999</v>
      </c>
      <c r="M586" s="42">
        <f t="shared" ref="M586:M649" si="8">L586-K586</f>
        <v>3445.850556299999</v>
      </c>
    </row>
    <row r="587" spans="1:13" ht="14.25" x14ac:dyDescent="0.2">
      <c r="A587" s="5"/>
      <c r="D587" s="32"/>
      <c r="E587" s="33"/>
      <c r="F587" s="32"/>
      <c r="G587" s="32"/>
      <c r="H587" s="35" t="s">
        <v>577</v>
      </c>
      <c r="I587" s="35"/>
      <c r="J587" s="71"/>
      <c r="K587" s="38">
        <v>468.78916099999998</v>
      </c>
      <c r="L587" s="38">
        <v>477.79636211999991</v>
      </c>
      <c r="M587" s="38">
        <f t="shared" si="8"/>
        <v>9.0072011199999338</v>
      </c>
    </row>
    <row r="588" spans="1:13" x14ac:dyDescent="0.2">
      <c r="A588" s="5"/>
      <c r="D588" s="32"/>
      <c r="E588" s="33"/>
      <c r="F588" s="32"/>
      <c r="G588" s="32"/>
      <c r="H588" s="41"/>
      <c r="I588" s="41" t="s">
        <v>1052</v>
      </c>
      <c r="J588" s="40" t="s">
        <v>1053</v>
      </c>
      <c r="K588" s="42">
        <v>468.78916099999998</v>
      </c>
      <c r="L588" s="42">
        <v>477.79636211999991</v>
      </c>
      <c r="M588" s="42">
        <f t="shared" si="8"/>
        <v>9.0072011199999338</v>
      </c>
    </row>
    <row r="589" spans="1:13" ht="14.25" x14ac:dyDescent="0.2">
      <c r="A589" s="5"/>
      <c r="D589" s="32"/>
      <c r="E589" s="33"/>
      <c r="F589" s="32"/>
      <c r="G589" s="32"/>
      <c r="H589" s="35" t="s">
        <v>17</v>
      </c>
      <c r="I589" s="35"/>
      <c r="J589" s="71"/>
      <c r="K589" s="38">
        <v>2555.428167</v>
      </c>
      <c r="L589" s="38">
        <v>6029.4366480499993</v>
      </c>
      <c r="M589" s="38">
        <f t="shared" si="8"/>
        <v>3474.0084810499993</v>
      </c>
    </row>
    <row r="590" spans="1:13" x14ac:dyDescent="0.2">
      <c r="A590" s="5"/>
      <c r="D590" s="32"/>
      <c r="E590" s="33"/>
      <c r="F590" s="32"/>
      <c r="G590" s="32"/>
      <c r="H590" s="41"/>
      <c r="I590" s="41" t="s">
        <v>802</v>
      </c>
      <c r="J590" s="40" t="s">
        <v>1054</v>
      </c>
      <c r="K590" s="42">
        <v>153.856607</v>
      </c>
      <c r="L590" s="42">
        <v>160.85149224000003</v>
      </c>
      <c r="M590" s="42">
        <f t="shared" si="8"/>
        <v>6.9948852400000305</v>
      </c>
    </row>
    <row r="591" spans="1:13" x14ac:dyDescent="0.2">
      <c r="A591" s="5"/>
      <c r="D591" s="32"/>
      <c r="E591" s="33"/>
      <c r="F591" s="32"/>
      <c r="G591" s="32"/>
      <c r="H591" s="41"/>
      <c r="I591" s="41" t="s">
        <v>505</v>
      </c>
      <c r="J591" s="40" t="s">
        <v>1055</v>
      </c>
      <c r="K591" s="42">
        <v>135.642629</v>
      </c>
      <c r="L591" s="42">
        <v>135.64262899999997</v>
      </c>
      <c r="M591" s="42">
        <f t="shared" si="8"/>
        <v>0</v>
      </c>
    </row>
    <row r="592" spans="1:13" x14ac:dyDescent="0.2">
      <c r="A592" s="5"/>
      <c r="D592" s="32"/>
      <c r="E592" s="33"/>
      <c r="F592" s="32"/>
      <c r="G592" s="32"/>
      <c r="H592" s="41"/>
      <c r="I592" s="41" t="s">
        <v>641</v>
      </c>
      <c r="J592" s="40" t="s">
        <v>1056</v>
      </c>
      <c r="K592" s="42">
        <v>432.68755499999997</v>
      </c>
      <c r="L592" s="42">
        <v>3785.7680557499993</v>
      </c>
      <c r="M592" s="42">
        <f t="shared" si="8"/>
        <v>3353.0805007499994</v>
      </c>
    </row>
    <row r="593" spans="1:13" x14ac:dyDescent="0.2">
      <c r="A593" s="5"/>
      <c r="D593" s="32"/>
      <c r="E593" s="33"/>
      <c r="F593" s="32"/>
      <c r="G593" s="32"/>
      <c r="H593" s="41"/>
      <c r="I593" s="41" t="s">
        <v>643</v>
      </c>
      <c r="J593" s="40" t="s">
        <v>1057</v>
      </c>
      <c r="K593" s="42">
        <v>557.84281099999998</v>
      </c>
      <c r="L593" s="42">
        <v>927.66809660000001</v>
      </c>
      <c r="M593" s="42">
        <f t="shared" si="8"/>
        <v>369.82528560000003</v>
      </c>
    </row>
    <row r="594" spans="1:13" x14ac:dyDescent="0.2">
      <c r="A594" s="5"/>
      <c r="D594" s="32"/>
      <c r="E594" s="33"/>
      <c r="F594" s="32"/>
      <c r="G594" s="32"/>
      <c r="H594" s="41"/>
      <c r="I594" s="41" t="s">
        <v>1058</v>
      </c>
      <c r="J594" s="40" t="s">
        <v>1059</v>
      </c>
      <c r="K594" s="42">
        <v>66.116808000000006</v>
      </c>
      <c r="L594" s="42">
        <v>63.690854899999977</v>
      </c>
      <c r="M594" s="42">
        <f t="shared" si="8"/>
        <v>-2.4259531000000294</v>
      </c>
    </row>
    <row r="595" spans="1:13" x14ac:dyDescent="0.2">
      <c r="A595" s="5"/>
      <c r="D595" s="32"/>
      <c r="E595" s="33"/>
      <c r="F595" s="32"/>
      <c r="G595" s="32"/>
      <c r="H595" s="41"/>
      <c r="I595" s="41" t="s">
        <v>657</v>
      </c>
      <c r="J595" s="40" t="s">
        <v>1060</v>
      </c>
      <c r="K595" s="42">
        <v>41.292119999999997</v>
      </c>
      <c r="L595" s="42">
        <v>38.317636909999997</v>
      </c>
      <c r="M595" s="42">
        <f t="shared" si="8"/>
        <v>-2.9744830899999997</v>
      </c>
    </row>
    <row r="596" spans="1:13" x14ac:dyDescent="0.2">
      <c r="A596" s="5"/>
      <c r="D596" s="32"/>
      <c r="E596" s="33"/>
      <c r="F596" s="32"/>
      <c r="G596" s="32"/>
      <c r="H596" s="41"/>
      <c r="I596" s="41" t="s">
        <v>1061</v>
      </c>
      <c r="J596" s="40" t="s">
        <v>1062</v>
      </c>
      <c r="K596" s="42">
        <v>332.54547100000002</v>
      </c>
      <c r="L596" s="42">
        <v>165.56651398</v>
      </c>
      <c r="M596" s="42">
        <f t="shared" si="8"/>
        <v>-166.97895702000002</v>
      </c>
    </row>
    <row r="597" spans="1:13" x14ac:dyDescent="0.2">
      <c r="A597" s="5"/>
      <c r="D597" s="32"/>
      <c r="E597" s="33"/>
      <c r="F597" s="32"/>
      <c r="G597" s="32"/>
      <c r="H597" s="41"/>
      <c r="I597" s="41" t="s">
        <v>20</v>
      </c>
      <c r="J597" s="40" t="s">
        <v>29</v>
      </c>
      <c r="K597" s="42">
        <v>635.53083100000003</v>
      </c>
      <c r="L597" s="42">
        <v>559.96271717999991</v>
      </c>
      <c r="M597" s="42">
        <f t="shared" si="8"/>
        <v>-75.568113820000121</v>
      </c>
    </row>
    <row r="598" spans="1:13" x14ac:dyDescent="0.2">
      <c r="A598" s="5"/>
      <c r="D598" s="32"/>
      <c r="E598" s="33"/>
      <c r="F598" s="32"/>
      <c r="G598" s="32"/>
      <c r="H598" s="41"/>
      <c r="I598" s="41" t="s">
        <v>476</v>
      </c>
      <c r="J598" s="40" t="s">
        <v>1063</v>
      </c>
      <c r="K598" s="42">
        <v>185.21280899999999</v>
      </c>
      <c r="L598" s="42">
        <v>178.60273083999999</v>
      </c>
      <c r="M598" s="42">
        <f t="shared" si="8"/>
        <v>-6.6100781600000005</v>
      </c>
    </row>
    <row r="599" spans="1:13" x14ac:dyDescent="0.2">
      <c r="A599" s="5"/>
      <c r="D599" s="32"/>
      <c r="E599" s="33"/>
      <c r="F599" s="32"/>
      <c r="G599" s="32"/>
      <c r="H599" s="41"/>
      <c r="I599" s="41" t="s">
        <v>567</v>
      </c>
      <c r="J599" s="40" t="s">
        <v>1064</v>
      </c>
      <c r="K599" s="42">
        <v>14.700526</v>
      </c>
      <c r="L599" s="42">
        <v>13.36592065</v>
      </c>
      <c r="M599" s="42">
        <f t="shared" si="8"/>
        <v>-1.3346053500000004</v>
      </c>
    </row>
    <row r="600" spans="1:13" ht="14.25" x14ac:dyDescent="0.2">
      <c r="A600" s="5"/>
      <c r="D600" s="32"/>
      <c r="E600" s="33"/>
      <c r="F600" s="32"/>
      <c r="G600" s="32"/>
      <c r="H600" s="35" t="s">
        <v>491</v>
      </c>
      <c r="I600" s="35"/>
      <c r="J600" s="71"/>
      <c r="K600" s="38">
        <v>274.44779299999999</v>
      </c>
      <c r="L600" s="38">
        <v>237.28266713000008</v>
      </c>
      <c r="M600" s="38">
        <f t="shared" si="8"/>
        <v>-37.165125869999912</v>
      </c>
    </row>
    <row r="601" spans="1:13" x14ac:dyDescent="0.2">
      <c r="A601" s="5"/>
      <c r="D601" s="32"/>
      <c r="E601" s="33"/>
      <c r="F601" s="32"/>
      <c r="G601" s="32"/>
      <c r="H601" s="41"/>
      <c r="I601" s="41" t="s">
        <v>492</v>
      </c>
      <c r="J601" s="40" t="s">
        <v>541</v>
      </c>
      <c r="K601" s="42">
        <v>221.04480100000001</v>
      </c>
      <c r="L601" s="42">
        <v>194.20844639000006</v>
      </c>
      <c r="M601" s="42">
        <f t="shared" si="8"/>
        <v>-26.836354609999944</v>
      </c>
    </row>
    <row r="602" spans="1:13" x14ac:dyDescent="0.2">
      <c r="A602" s="5"/>
      <c r="D602" s="32"/>
      <c r="E602" s="33"/>
      <c r="F602" s="32"/>
      <c r="G602" s="32"/>
      <c r="H602" s="41"/>
      <c r="I602" s="41" t="s">
        <v>496</v>
      </c>
      <c r="J602" s="40" t="s">
        <v>545</v>
      </c>
      <c r="K602" s="42">
        <v>53.402991999999998</v>
      </c>
      <c r="L602" s="42">
        <v>43.074220740000001</v>
      </c>
      <c r="M602" s="42">
        <f t="shared" si="8"/>
        <v>-10.328771259999996</v>
      </c>
    </row>
    <row r="603" spans="1:13" ht="14.25" x14ac:dyDescent="0.2">
      <c r="A603" s="5"/>
      <c r="D603" s="32"/>
      <c r="E603" s="64">
        <v>27</v>
      </c>
      <c r="F603" s="35" t="s">
        <v>357</v>
      </c>
      <c r="G603" s="65"/>
      <c r="H603" s="66"/>
      <c r="I603" s="67"/>
      <c r="J603" s="68"/>
      <c r="K603" s="68">
        <v>897.47331399999996</v>
      </c>
      <c r="L603" s="68">
        <v>1516.9614503299999</v>
      </c>
      <c r="M603" s="68">
        <f t="shared" si="8"/>
        <v>619.48813632999997</v>
      </c>
    </row>
    <row r="604" spans="1:13" x14ac:dyDescent="0.2">
      <c r="A604" s="5"/>
      <c r="D604" s="32"/>
      <c r="E604" s="33"/>
      <c r="F604" s="32"/>
      <c r="G604" s="32" t="s">
        <v>16</v>
      </c>
      <c r="H604" s="41"/>
      <c r="I604" s="41"/>
      <c r="J604" s="40"/>
      <c r="K604" s="42">
        <v>897.47331399999996</v>
      </c>
      <c r="L604" s="42">
        <v>1516.9614503299999</v>
      </c>
      <c r="M604" s="42">
        <f t="shared" si="8"/>
        <v>619.48813632999997</v>
      </c>
    </row>
    <row r="605" spans="1:13" ht="14.25" x14ac:dyDescent="0.2">
      <c r="A605" s="5"/>
      <c r="D605" s="32"/>
      <c r="E605" s="33"/>
      <c r="F605" s="32"/>
      <c r="G605" s="32"/>
      <c r="H605" s="35" t="s">
        <v>17</v>
      </c>
      <c r="I605" s="35"/>
      <c r="J605" s="71"/>
      <c r="K605" s="38">
        <v>0</v>
      </c>
      <c r="L605" s="38">
        <v>23.8186</v>
      </c>
      <c r="M605" s="38">
        <f t="shared" si="8"/>
        <v>23.8186</v>
      </c>
    </row>
    <row r="606" spans="1:13" x14ac:dyDescent="0.2">
      <c r="A606" s="5"/>
      <c r="D606" s="32"/>
      <c r="E606" s="33"/>
      <c r="F606" s="32"/>
      <c r="G606" s="32"/>
      <c r="H606" s="41"/>
      <c r="I606" s="41" t="s">
        <v>20</v>
      </c>
      <c r="J606" s="40" t="s">
        <v>29</v>
      </c>
      <c r="K606" s="42">
        <v>0</v>
      </c>
      <c r="L606" s="42">
        <v>20.368600000000001</v>
      </c>
      <c r="M606" s="42">
        <f t="shared" si="8"/>
        <v>20.368600000000001</v>
      </c>
    </row>
    <row r="607" spans="1:13" x14ac:dyDescent="0.2">
      <c r="A607" s="5"/>
      <c r="D607" s="32"/>
      <c r="E607" s="33"/>
      <c r="F607" s="32"/>
      <c r="G607" s="32"/>
      <c r="H607" s="41"/>
      <c r="I607" s="41" t="s">
        <v>770</v>
      </c>
      <c r="J607" s="40" t="s">
        <v>771</v>
      </c>
      <c r="K607" s="42">
        <v>0</v>
      </c>
      <c r="L607" s="42">
        <v>3.45</v>
      </c>
      <c r="M607" s="42">
        <f t="shared" si="8"/>
        <v>3.45</v>
      </c>
    </row>
    <row r="608" spans="1:13" ht="14.25" x14ac:dyDescent="0.2">
      <c r="A608" s="5"/>
      <c r="D608" s="32"/>
      <c r="E608" s="33"/>
      <c r="F608" s="32"/>
      <c r="G608" s="32"/>
      <c r="H608" s="35" t="s">
        <v>491</v>
      </c>
      <c r="I608" s="35"/>
      <c r="J608" s="71"/>
      <c r="K608" s="38">
        <v>897.47331399999996</v>
      </c>
      <c r="L608" s="38">
        <v>1493.1428503299999</v>
      </c>
      <c r="M608" s="38">
        <f t="shared" si="8"/>
        <v>595.66953632999991</v>
      </c>
    </row>
    <row r="609" spans="1:13" x14ac:dyDescent="0.2">
      <c r="A609" s="5"/>
      <c r="D609" s="32"/>
      <c r="E609" s="33"/>
      <c r="F609" s="32"/>
      <c r="G609" s="32"/>
      <c r="H609" s="41"/>
      <c r="I609" s="41" t="s">
        <v>492</v>
      </c>
      <c r="J609" s="40" t="s">
        <v>541</v>
      </c>
      <c r="K609" s="42">
        <v>87.547447000000005</v>
      </c>
      <c r="L609" s="42">
        <v>163.99327999999997</v>
      </c>
      <c r="M609" s="42">
        <f t="shared" si="8"/>
        <v>76.445832999999965</v>
      </c>
    </row>
    <row r="610" spans="1:13" x14ac:dyDescent="0.2">
      <c r="A610" s="5"/>
      <c r="D610" s="32"/>
      <c r="E610" s="33"/>
      <c r="F610" s="32"/>
      <c r="G610" s="32"/>
      <c r="H610" s="41"/>
      <c r="I610" s="41" t="s">
        <v>496</v>
      </c>
      <c r="J610" s="40" t="s">
        <v>545</v>
      </c>
      <c r="K610" s="42">
        <v>30.518742</v>
      </c>
      <c r="L610" s="42">
        <v>37.093025789999999</v>
      </c>
      <c r="M610" s="42">
        <f t="shared" si="8"/>
        <v>6.5742837899999991</v>
      </c>
    </row>
    <row r="611" spans="1:13" x14ac:dyDescent="0.2">
      <c r="A611" s="5"/>
      <c r="D611" s="32"/>
      <c r="E611" s="33"/>
      <c r="F611" s="32"/>
      <c r="G611" s="32"/>
      <c r="H611" s="41"/>
      <c r="I611" s="41" t="s">
        <v>1065</v>
      </c>
      <c r="J611" s="40" t="s">
        <v>1066</v>
      </c>
      <c r="K611" s="42">
        <v>244.34472099999999</v>
      </c>
      <c r="L611" s="42">
        <v>581.15177849999998</v>
      </c>
      <c r="M611" s="42">
        <f t="shared" si="8"/>
        <v>336.80705749999998</v>
      </c>
    </row>
    <row r="612" spans="1:13" x14ac:dyDescent="0.2">
      <c r="A612" s="5"/>
      <c r="D612" s="32"/>
      <c r="E612" s="33"/>
      <c r="F612" s="32"/>
      <c r="G612" s="32"/>
      <c r="H612" s="41"/>
      <c r="I612" s="41" t="s">
        <v>1067</v>
      </c>
      <c r="J612" s="40" t="s">
        <v>1068</v>
      </c>
      <c r="K612" s="42">
        <v>61.875148000000003</v>
      </c>
      <c r="L612" s="42">
        <v>78.728367070000004</v>
      </c>
      <c r="M612" s="42">
        <f t="shared" si="8"/>
        <v>16.853219070000002</v>
      </c>
    </row>
    <row r="613" spans="1:13" ht="25.5" x14ac:dyDescent="0.2">
      <c r="A613" s="5"/>
      <c r="D613" s="32"/>
      <c r="E613" s="33"/>
      <c r="F613" s="32"/>
      <c r="G613" s="32"/>
      <c r="H613" s="41"/>
      <c r="I613" s="41" t="s">
        <v>1069</v>
      </c>
      <c r="J613" s="40" t="s">
        <v>1070</v>
      </c>
      <c r="K613" s="42">
        <v>160.43689699999999</v>
      </c>
      <c r="L613" s="42">
        <v>275.76005537999993</v>
      </c>
      <c r="M613" s="42">
        <f t="shared" si="8"/>
        <v>115.32315837999994</v>
      </c>
    </row>
    <row r="614" spans="1:13" x14ac:dyDescent="0.2">
      <c r="A614" s="5"/>
      <c r="D614" s="32"/>
      <c r="E614" s="33"/>
      <c r="F614" s="32"/>
      <c r="G614" s="32"/>
      <c r="H614" s="41"/>
      <c r="I614" s="41" t="s">
        <v>1071</v>
      </c>
      <c r="J614" s="40" t="s">
        <v>1072</v>
      </c>
      <c r="K614" s="42">
        <v>162.559844</v>
      </c>
      <c r="L614" s="42">
        <v>179.91408821999991</v>
      </c>
      <c r="M614" s="42">
        <f t="shared" si="8"/>
        <v>17.354244219999913</v>
      </c>
    </row>
    <row r="615" spans="1:13" x14ac:dyDescent="0.2">
      <c r="A615" s="5"/>
      <c r="D615" s="32"/>
      <c r="E615" s="33"/>
      <c r="F615" s="32"/>
      <c r="G615" s="32"/>
      <c r="H615" s="41"/>
      <c r="I615" s="41" t="s">
        <v>1073</v>
      </c>
      <c r="J615" s="40" t="s">
        <v>1074</v>
      </c>
      <c r="K615" s="42">
        <v>150.190515</v>
      </c>
      <c r="L615" s="42">
        <v>176.50225537</v>
      </c>
      <c r="M615" s="42">
        <f t="shared" si="8"/>
        <v>26.311740369999995</v>
      </c>
    </row>
    <row r="616" spans="1:13" ht="14.25" x14ac:dyDescent="0.2">
      <c r="A616" s="5"/>
      <c r="D616" s="32"/>
      <c r="E616" s="64">
        <v>31</v>
      </c>
      <c r="F616" s="35" t="s">
        <v>358</v>
      </c>
      <c r="G616" s="65"/>
      <c r="H616" s="66"/>
      <c r="I616" s="67"/>
      <c r="J616" s="68"/>
      <c r="K616" s="68">
        <v>733.51859999999999</v>
      </c>
      <c r="L616" s="68">
        <v>705.73248640999998</v>
      </c>
      <c r="M616" s="68">
        <f t="shared" si="8"/>
        <v>-27.786113590000014</v>
      </c>
    </row>
    <row r="617" spans="1:13" x14ac:dyDescent="0.2">
      <c r="A617" s="5"/>
      <c r="D617" s="32"/>
      <c r="E617" s="33"/>
      <c r="F617" s="32"/>
      <c r="G617" s="32" t="s">
        <v>16</v>
      </c>
      <c r="H617" s="41"/>
      <c r="I617" s="41"/>
      <c r="J617" s="40"/>
      <c r="K617" s="42">
        <v>733.51859999999999</v>
      </c>
      <c r="L617" s="42">
        <v>705.73248640999998</v>
      </c>
      <c r="M617" s="42">
        <f t="shared" si="8"/>
        <v>-27.786113590000014</v>
      </c>
    </row>
    <row r="618" spans="1:13" ht="14.25" x14ac:dyDescent="0.2">
      <c r="A618" s="5"/>
      <c r="D618" s="32"/>
      <c r="E618" s="33"/>
      <c r="F618" s="32"/>
      <c r="G618" s="32"/>
      <c r="H618" s="35" t="s">
        <v>17</v>
      </c>
      <c r="I618" s="35"/>
      <c r="J618" s="71"/>
      <c r="K618" s="38">
        <v>665.83295099999998</v>
      </c>
      <c r="L618" s="38">
        <v>644.77841650000005</v>
      </c>
      <c r="M618" s="38">
        <f t="shared" si="8"/>
        <v>-21.054534499999932</v>
      </c>
    </row>
    <row r="619" spans="1:13" ht="25.5" x14ac:dyDescent="0.2">
      <c r="A619" s="5"/>
      <c r="D619" s="32"/>
      <c r="E619" s="33"/>
      <c r="F619" s="32"/>
      <c r="G619" s="32"/>
      <c r="H619" s="41"/>
      <c r="I619" s="41" t="s">
        <v>498</v>
      </c>
      <c r="J619" s="40" t="s">
        <v>1075</v>
      </c>
      <c r="K619" s="42">
        <v>433.641077</v>
      </c>
      <c r="L619" s="42">
        <v>462.91002689999999</v>
      </c>
      <c r="M619" s="42">
        <f t="shared" si="8"/>
        <v>29.268949899999996</v>
      </c>
    </row>
    <row r="620" spans="1:13" x14ac:dyDescent="0.2">
      <c r="A620" s="5"/>
      <c r="D620" s="32"/>
      <c r="E620" s="33"/>
      <c r="F620" s="32"/>
      <c r="G620" s="32"/>
      <c r="H620" s="41"/>
      <c r="I620" s="41" t="s">
        <v>500</v>
      </c>
      <c r="J620" s="40" t="s">
        <v>1076</v>
      </c>
      <c r="K620" s="42">
        <v>232.19187400000001</v>
      </c>
      <c r="L620" s="42">
        <v>181.86838960000006</v>
      </c>
      <c r="M620" s="42">
        <f t="shared" si="8"/>
        <v>-50.323484399999955</v>
      </c>
    </row>
    <row r="621" spans="1:13" ht="14.25" x14ac:dyDescent="0.2">
      <c r="A621" s="5"/>
      <c r="D621" s="32"/>
      <c r="E621" s="33"/>
      <c r="F621" s="32"/>
      <c r="G621" s="32"/>
      <c r="H621" s="35" t="s">
        <v>491</v>
      </c>
      <c r="I621" s="35"/>
      <c r="J621" s="71"/>
      <c r="K621" s="38">
        <v>67.685648999999998</v>
      </c>
      <c r="L621" s="38">
        <v>60.954069909999994</v>
      </c>
      <c r="M621" s="38">
        <f t="shared" si="8"/>
        <v>-6.7315790900000039</v>
      </c>
    </row>
    <row r="622" spans="1:13" x14ac:dyDescent="0.2">
      <c r="A622" s="5"/>
      <c r="D622" s="32"/>
      <c r="E622" s="33"/>
      <c r="F622" s="32"/>
      <c r="G622" s="32"/>
      <c r="H622" s="41"/>
      <c r="I622" s="41" t="s">
        <v>492</v>
      </c>
      <c r="J622" s="40" t="s">
        <v>541</v>
      </c>
      <c r="K622" s="42">
        <v>66.271991999999997</v>
      </c>
      <c r="L622" s="42">
        <v>58.268022039999998</v>
      </c>
      <c r="M622" s="42">
        <f t="shared" si="8"/>
        <v>-8.0039699599999992</v>
      </c>
    </row>
    <row r="623" spans="1:13" x14ac:dyDescent="0.2">
      <c r="A623" s="5"/>
      <c r="D623" s="32"/>
      <c r="E623" s="33"/>
      <c r="F623" s="32"/>
      <c r="G623" s="32"/>
      <c r="H623" s="41"/>
      <c r="I623" s="41" t="s">
        <v>496</v>
      </c>
      <c r="J623" s="40" t="s">
        <v>545</v>
      </c>
      <c r="K623" s="42">
        <v>1.4136569999999999</v>
      </c>
      <c r="L623" s="42">
        <v>2.6860478699999999</v>
      </c>
      <c r="M623" s="42">
        <f t="shared" si="8"/>
        <v>1.27239087</v>
      </c>
    </row>
    <row r="624" spans="1:13" ht="14.25" x14ac:dyDescent="0.2">
      <c r="A624" s="5"/>
      <c r="D624" s="32"/>
      <c r="E624" s="64">
        <v>37</v>
      </c>
      <c r="F624" s="35" t="s">
        <v>359</v>
      </c>
      <c r="G624" s="65"/>
      <c r="H624" s="66"/>
      <c r="I624" s="67"/>
      <c r="J624" s="68"/>
      <c r="K624" s="68">
        <v>90.597029000000006</v>
      </c>
      <c r="L624" s="68">
        <v>95.730413559999946</v>
      </c>
      <c r="M624" s="68">
        <f t="shared" si="8"/>
        <v>5.1333845599999393</v>
      </c>
    </row>
    <row r="625" spans="1:13" x14ac:dyDescent="0.2">
      <c r="A625" s="5"/>
      <c r="D625" s="32"/>
      <c r="E625" s="33"/>
      <c r="F625" s="32"/>
      <c r="G625" s="32" t="s">
        <v>16</v>
      </c>
      <c r="H625" s="41"/>
      <c r="I625" s="41"/>
      <c r="J625" s="40"/>
      <c r="K625" s="42">
        <v>90.597029000000006</v>
      </c>
      <c r="L625" s="42">
        <v>95.730413559999946</v>
      </c>
      <c r="M625" s="42">
        <f t="shared" si="8"/>
        <v>5.1333845599999393</v>
      </c>
    </row>
    <row r="626" spans="1:13" ht="14.25" x14ac:dyDescent="0.2">
      <c r="A626" s="5"/>
      <c r="D626" s="32"/>
      <c r="E626" s="33"/>
      <c r="F626" s="32"/>
      <c r="G626" s="32"/>
      <c r="H626" s="35" t="s">
        <v>17</v>
      </c>
      <c r="I626" s="35"/>
      <c r="J626" s="71"/>
      <c r="K626" s="38">
        <v>68.816119999999998</v>
      </c>
      <c r="L626" s="38">
        <v>73.274439999999942</v>
      </c>
      <c r="M626" s="38">
        <f t="shared" si="8"/>
        <v>4.4583199999999437</v>
      </c>
    </row>
    <row r="627" spans="1:13" ht="25.5" x14ac:dyDescent="0.2">
      <c r="A627" s="5"/>
      <c r="D627" s="32"/>
      <c r="E627" s="33"/>
      <c r="F627" s="32"/>
      <c r="G627" s="32"/>
      <c r="H627" s="41"/>
      <c r="I627" s="41" t="s">
        <v>476</v>
      </c>
      <c r="J627" s="40" t="s">
        <v>2425</v>
      </c>
      <c r="K627" s="42">
        <v>68.816119999999998</v>
      </c>
      <c r="L627" s="42">
        <v>73.274439999999942</v>
      </c>
      <c r="M627" s="42">
        <f t="shared" si="8"/>
        <v>4.4583199999999437</v>
      </c>
    </row>
    <row r="628" spans="1:13" ht="14.25" x14ac:dyDescent="0.2">
      <c r="A628" s="5"/>
      <c r="D628" s="32"/>
      <c r="E628" s="33"/>
      <c r="F628" s="32"/>
      <c r="G628" s="32"/>
      <c r="H628" s="35" t="s">
        <v>491</v>
      </c>
      <c r="I628" s="35"/>
      <c r="J628" s="71"/>
      <c r="K628" s="38">
        <v>21.780909000000001</v>
      </c>
      <c r="L628" s="38">
        <v>22.45597356</v>
      </c>
      <c r="M628" s="38">
        <f t="shared" si="8"/>
        <v>0.67506455999999915</v>
      </c>
    </row>
    <row r="629" spans="1:13" x14ac:dyDescent="0.2">
      <c r="A629" s="5"/>
      <c r="D629" s="32"/>
      <c r="E629" s="33"/>
      <c r="F629" s="32"/>
      <c r="G629" s="32"/>
      <c r="H629" s="41"/>
      <c r="I629" s="41" t="s">
        <v>492</v>
      </c>
      <c r="J629" s="40" t="s">
        <v>541</v>
      </c>
      <c r="K629" s="42">
        <v>17.233461999999999</v>
      </c>
      <c r="L629" s="42">
        <v>17.671819410000001</v>
      </c>
      <c r="M629" s="42">
        <f t="shared" si="8"/>
        <v>0.43835741000000183</v>
      </c>
    </row>
    <row r="630" spans="1:13" x14ac:dyDescent="0.2">
      <c r="A630" s="5"/>
      <c r="D630" s="32"/>
      <c r="E630" s="33"/>
      <c r="F630" s="32"/>
      <c r="G630" s="32"/>
      <c r="H630" s="41"/>
      <c r="I630" s="41" t="s">
        <v>496</v>
      </c>
      <c r="J630" s="40" t="s">
        <v>545</v>
      </c>
      <c r="K630" s="42">
        <v>4.547447</v>
      </c>
      <c r="L630" s="42">
        <v>4.7841541499999991</v>
      </c>
      <c r="M630" s="42">
        <f t="shared" si="8"/>
        <v>0.23670714999999909</v>
      </c>
    </row>
    <row r="631" spans="1:13" ht="14.25" x14ac:dyDescent="0.2">
      <c r="A631" s="5"/>
      <c r="D631" s="32"/>
      <c r="E631" s="64">
        <v>38</v>
      </c>
      <c r="F631" s="35" t="s">
        <v>360</v>
      </c>
      <c r="G631" s="65"/>
      <c r="H631" s="66"/>
      <c r="I631" s="67"/>
      <c r="J631" s="68"/>
      <c r="K631" s="68">
        <v>22196.171872999999</v>
      </c>
      <c r="L631" s="68">
        <v>22289.582769679997</v>
      </c>
      <c r="M631" s="68">
        <f t="shared" si="8"/>
        <v>93.410896679997677</v>
      </c>
    </row>
    <row r="632" spans="1:13" x14ac:dyDescent="0.2">
      <c r="A632" s="5"/>
      <c r="D632" s="32"/>
      <c r="E632" s="33"/>
      <c r="F632" s="32"/>
      <c r="G632" s="32" t="s">
        <v>16</v>
      </c>
      <c r="H632" s="41"/>
      <c r="I632" s="41"/>
      <c r="J632" s="40"/>
      <c r="K632" s="42">
        <v>22196.171872999999</v>
      </c>
      <c r="L632" s="42">
        <v>22289.582769679997</v>
      </c>
      <c r="M632" s="42">
        <f t="shared" si="8"/>
        <v>93.410896679997677</v>
      </c>
    </row>
    <row r="633" spans="1:13" ht="14.25" x14ac:dyDescent="0.2">
      <c r="A633" s="5"/>
      <c r="D633" s="32"/>
      <c r="E633" s="33"/>
      <c r="F633" s="32"/>
      <c r="G633" s="32"/>
      <c r="H633" s="35" t="s">
        <v>577</v>
      </c>
      <c r="I633" s="35"/>
      <c r="J633" s="71"/>
      <c r="K633" s="38">
        <v>14948.448587999999</v>
      </c>
      <c r="L633" s="38">
        <v>14962.438260950001</v>
      </c>
      <c r="M633" s="38">
        <f t="shared" si="8"/>
        <v>13.989672950001477</v>
      </c>
    </row>
    <row r="634" spans="1:13" x14ac:dyDescent="0.2">
      <c r="A634" s="5"/>
      <c r="D634" s="32"/>
      <c r="E634" s="33"/>
      <c r="F634" s="32"/>
      <c r="G634" s="32"/>
      <c r="H634" s="41"/>
      <c r="I634" s="41" t="s">
        <v>1077</v>
      </c>
      <c r="J634" s="40" t="s">
        <v>1078</v>
      </c>
      <c r="K634" s="42">
        <v>7903.4485880000002</v>
      </c>
      <c r="L634" s="42">
        <v>7903.4382609499999</v>
      </c>
      <c r="M634" s="42">
        <f t="shared" si="8"/>
        <v>-1.0327050000341842E-2</v>
      </c>
    </row>
    <row r="635" spans="1:13" x14ac:dyDescent="0.2">
      <c r="A635" s="5"/>
      <c r="D635" s="32"/>
      <c r="E635" s="33"/>
      <c r="F635" s="32"/>
      <c r="G635" s="32"/>
      <c r="H635" s="41"/>
      <c r="I635" s="41" t="s">
        <v>1079</v>
      </c>
      <c r="J635" s="40" t="s">
        <v>1080</v>
      </c>
      <c r="K635" s="42">
        <v>4095</v>
      </c>
      <c r="L635" s="42">
        <v>4109.0000000000009</v>
      </c>
      <c r="M635" s="42">
        <f t="shared" si="8"/>
        <v>14.000000000000909</v>
      </c>
    </row>
    <row r="636" spans="1:13" ht="25.5" x14ac:dyDescent="0.2">
      <c r="A636" s="5"/>
      <c r="D636" s="32"/>
      <c r="E636" s="33"/>
      <c r="F636" s="32"/>
      <c r="G636" s="32"/>
      <c r="H636" s="41"/>
      <c r="I636" s="41" t="s">
        <v>1081</v>
      </c>
      <c r="J636" s="40" t="s">
        <v>1082</v>
      </c>
      <c r="K636" s="42">
        <v>350</v>
      </c>
      <c r="L636" s="42">
        <v>350</v>
      </c>
      <c r="M636" s="42">
        <f t="shared" si="8"/>
        <v>0</v>
      </c>
    </row>
    <row r="637" spans="1:13" x14ac:dyDescent="0.2">
      <c r="A637" s="5"/>
      <c r="D637" s="32"/>
      <c r="E637" s="33"/>
      <c r="F637" s="32"/>
      <c r="G637" s="32"/>
      <c r="H637" s="41"/>
      <c r="I637" s="41" t="s">
        <v>1083</v>
      </c>
      <c r="J637" s="40" t="s">
        <v>1084</v>
      </c>
      <c r="K637" s="42">
        <v>100</v>
      </c>
      <c r="L637" s="42">
        <v>100</v>
      </c>
      <c r="M637" s="42">
        <f t="shared" si="8"/>
        <v>0</v>
      </c>
    </row>
    <row r="638" spans="1:13" x14ac:dyDescent="0.2">
      <c r="A638" s="5"/>
      <c r="D638" s="32"/>
      <c r="E638" s="33"/>
      <c r="F638" s="32"/>
      <c r="G638" s="32"/>
      <c r="H638" s="41"/>
      <c r="I638" s="41" t="s">
        <v>1085</v>
      </c>
      <c r="J638" s="40" t="s">
        <v>1086</v>
      </c>
      <c r="K638" s="42">
        <v>800</v>
      </c>
      <c r="L638" s="42">
        <v>800</v>
      </c>
      <c r="M638" s="42">
        <f t="shared" si="8"/>
        <v>0</v>
      </c>
    </row>
    <row r="639" spans="1:13" x14ac:dyDescent="0.2">
      <c r="A639" s="5"/>
      <c r="D639" s="32"/>
      <c r="E639" s="33"/>
      <c r="F639" s="32"/>
      <c r="G639" s="32"/>
      <c r="H639" s="41"/>
      <c r="I639" s="41" t="s">
        <v>946</v>
      </c>
      <c r="J639" s="40" t="s">
        <v>1087</v>
      </c>
      <c r="K639" s="42">
        <v>1700</v>
      </c>
      <c r="L639" s="42">
        <v>1700</v>
      </c>
      <c r="M639" s="42">
        <f t="shared" si="8"/>
        <v>0</v>
      </c>
    </row>
    <row r="640" spans="1:13" ht="14.25" x14ac:dyDescent="0.2">
      <c r="A640" s="5"/>
      <c r="D640" s="32"/>
      <c r="E640" s="33"/>
      <c r="F640" s="32"/>
      <c r="G640" s="32"/>
      <c r="H640" s="35" t="s">
        <v>17</v>
      </c>
      <c r="I640" s="35"/>
      <c r="J640" s="71"/>
      <c r="K640" s="38">
        <v>6417.4976630000001</v>
      </c>
      <c r="L640" s="38">
        <v>6746.3404573499984</v>
      </c>
      <c r="M640" s="38">
        <f t="shared" si="8"/>
        <v>328.84279434999826</v>
      </c>
    </row>
    <row r="641" spans="1:13" x14ac:dyDescent="0.2">
      <c r="A641" s="5"/>
      <c r="D641" s="32"/>
      <c r="E641" s="33"/>
      <c r="F641" s="32"/>
      <c r="G641" s="32"/>
      <c r="H641" s="41"/>
      <c r="I641" s="41" t="s">
        <v>501</v>
      </c>
      <c r="J641" s="40" t="s">
        <v>1088</v>
      </c>
      <c r="K641" s="42">
        <v>3734.9551070000002</v>
      </c>
      <c r="L641" s="42">
        <v>3737.3672756799992</v>
      </c>
      <c r="M641" s="42">
        <f t="shared" si="8"/>
        <v>2.412168679999013</v>
      </c>
    </row>
    <row r="642" spans="1:13" x14ac:dyDescent="0.2">
      <c r="A642" s="5"/>
      <c r="D642" s="32"/>
      <c r="E642" s="33"/>
      <c r="F642" s="32"/>
      <c r="G642" s="32"/>
      <c r="H642" s="41"/>
      <c r="I642" s="41" t="s">
        <v>643</v>
      </c>
      <c r="J642" s="40" t="s">
        <v>1089</v>
      </c>
      <c r="K642" s="42">
        <v>1589.6321840000001</v>
      </c>
      <c r="L642" s="42">
        <v>1589.6321840000001</v>
      </c>
      <c r="M642" s="42">
        <f t="shared" si="8"/>
        <v>0</v>
      </c>
    </row>
    <row r="643" spans="1:13" x14ac:dyDescent="0.2">
      <c r="A643" s="5"/>
      <c r="D643" s="32"/>
      <c r="E643" s="33"/>
      <c r="F643" s="32"/>
      <c r="G643" s="32"/>
      <c r="H643" s="41"/>
      <c r="I643" s="41" t="s">
        <v>1090</v>
      </c>
      <c r="J643" s="40" t="s">
        <v>1091</v>
      </c>
      <c r="K643" s="42">
        <v>57.408577000000001</v>
      </c>
      <c r="L643" s="42">
        <v>52.631914070000001</v>
      </c>
      <c r="M643" s="42">
        <f t="shared" si="8"/>
        <v>-4.7766629300000005</v>
      </c>
    </row>
    <row r="644" spans="1:13" x14ac:dyDescent="0.2">
      <c r="A644" s="5"/>
      <c r="D644" s="32"/>
      <c r="E644" s="33"/>
      <c r="F644" s="32"/>
      <c r="G644" s="32"/>
      <c r="H644" s="41"/>
      <c r="I644" s="41" t="s">
        <v>476</v>
      </c>
      <c r="J644" s="40" t="s">
        <v>1092</v>
      </c>
      <c r="K644" s="42">
        <v>1035.5017949999999</v>
      </c>
      <c r="L644" s="42">
        <v>1366.7090836</v>
      </c>
      <c r="M644" s="42">
        <f t="shared" si="8"/>
        <v>331.20728860000008</v>
      </c>
    </row>
    <row r="645" spans="1:13" ht="14.25" x14ac:dyDescent="0.2">
      <c r="A645" s="5"/>
      <c r="D645" s="32"/>
      <c r="E645" s="33"/>
      <c r="F645" s="32"/>
      <c r="G645" s="32"/>
      <c r="H645" s="35" t="s">
        <v>491</v>
      </c>
      <c r="I645" s="35"/>
      <c r="J645" s="71"/>
      <c r="K645" s="38">
        <v>830.22562200000004</v>
      </c>
      <c r="L645" s="38">
        <v>580.80405138000026</v>
      </c>
      <c r="M645" s="38">
        <f t="shared" si="8"/>
        <v>-249.42157061999978</v>
      </c>
    </row>
    <row r="646" spans="1:13" x14ac:dyDescent="0.2">
      <c r="A646" s="5"/>
      <c r="D646" s="32"/>
      <c r="E646" s="33"/>
      <c r="F646" s="32"/>
      <c r="G646" s="32"/>
      <c r="H646" s="41"/>
      <c r="I646" s="41" t="s">
        <v>492</v>
      </c>
      <c r="J646" s="40" t="s">
        <v>541</v>
      </c>
      <c r="K646" s="42">
        <v>782.07139199999995</v>
      </c>
      <c r="L646" s="42">
        <v>532.49986128000023</v>
      </c>
      <c r="M646" s="42">
        <f t="shared" si="8"/>
        <v>-249.57153071999971</v>
      </c>
    </row>
    <row r="647" spans="1:13" x14ac:dyDescent="0.2">
      <c r="A647" s="5"/>
      <c r="D647" s="32"/>
      <c r="E647" s="33"/>
      <c r="F647" s="32"/>
      <c r="G647" s="32"/>
      <c r="H647" s="41"/>
      <c r="I647" s="41" t="s">
        <v>496</v>
      </c>
      <c r="J647" s="40" t="s">
        <v>545</v>
      </c>
      <c r="K647" s="42">
        <v>48.154229999999998</v>
      </c>
      <c r="L647" s="42">
        <v>48.304190099999971</v>
      </c>
      <c r="M647" s="42">
        <f t="shared" si="8"/>
        <v>0.14996009999997284</v>
      </c>
    </row>
    <row r="648" spans="1:13" ht="14.25" x14ac:dyDescent="0.2">
      <c r="A648" s="5"/>
      <c r="D648" s="32"/>
      <c r="E648" s="64">
        <v>45</v>
      </c>
      <c r="F648" s="35" t="s">
        <v>411</v>
      </c>
      <c r="G648" s="65"/>
      <c r="H648" s="66"/>
      <c r="I648" s="67"/>
      <c r="J648" s="68"/>
      <c r="K648" s="68">
        <v>284.09360199999998</v>
      </c>
      <c r="L648" s="68">
        <v>678.32924479999997</v>
      </c>
      <c r="M648" s="68">
        <f t="shared" si="8"/>
        <v>394.23564279999999</v>
      </c>
    </row>
    <row r="649" spans="1:13" x14ac:dyDescent="0.2">
      <c r="A649" s="5"/>
      <c r="D649" s="32"/>
      <c r="E649" s="33"/>
      <c r="F649" s="32"/>
      <c r="G649" s="32" t="s">
        <v>16</v>
      </c>
      <c r="H649" s="41"/>
      <c r="I649" s="41"/>
      <c r="J649" s="40"/>
      <c r="K649" s="42">
        <v>284.09360199999998</v>
      </c>
      <c r="L649" s="42">
        <v>678.32924479999997</v>
      </c>
      <c r="M649" s="42">
        <f t="shared" si="8"/>
        <v>394.23564279999999</v>
      </c>
    </row>
    <row r="650" spans="1:13" ht="14.25" x14ac:dyDescent="0.2">
      <c r="A650" s="5"/>
      <c r="D650" s="32"/>
      <c r="E650" s="33"/>
      <c r="F650" s="32"/>
      <c r="G650" s="32"/>
      <c r="H650" s="35" t="s">
        <v>17</v>
      </c>
      <c r="I650" s="35"/>
      <c r="J650" s="71"/>
      <c r="K650" s="38">
        <v>251.547054</v>
      </c>
      <c r="L650" s="38">
        <v>566.95741293999993</v>
      </c>
      <c r="M650" s="38">
        <f t="shared" ref="M650:M713" si="9">L650-K650</f>
        <v>315.41035893999992</v>
      </c>
    </row>
    <row r="651" spans="1:13" x14ac:dyDescent="0.2">
      <c r="A651" s="5"/>
      <c r="D651" s="32"/>
      <c r="E651" s="33"/>
      <c r="F651" s="32"/>
      <c r="G651" s="32"/>
      <c r="H651" s="41"/>
      <c r="I651" s="41" t="s">
        <v>657</v>
      </c>
      <c r="J651" s="40" t="s">
        <v>1093</v>
      </c>
      <c r="K651" s="42">
        <v>108.949477</v>
      </c>
      <c r="L651" s="42">
        <v>205.27891557999996</v>
      </c>
      <c r="M651" s="42">
        <f t="shared" si="9"/>
        <v>96.329438579999959</v>
      </c>
    </row>
    <row r="652" spans="1:13" x14ac:dyDescent="0.2">
      <c r="A652" s="5"/>
      <c r="D652" s="32"/>
      <c r="E652" s="33"/>
      <c r="F652" s="32"/>
      <c r="G652" s="32"/>
      <c r="H652" s="41"/>
      <c r="I652" s="41" t="s">
        <v>659</v>
      </c>
      <c r="J652" s="40" t="s">
        <v>1094</v>
      </c>
      <c r="K652" s="42">
        <v>142.597577</v>
      </c>
      <c r="L652" s="42">
        <v>361.67849735999994</v>
      </c>
      <c r="M652" s="42">
        <f t="shared" si="9"/>
        <v>219.08092035999994</v>
      </c>
    </row>
    <row r="653" spans="1:13" ht="14.25" x14ac:dyDescent="0.2">
      <c r="A653" s="5"/>
      <c r="D653" s="32"/>
      <c r="E653" s="33"/>
      <c r="F653" s="32"/>
      <c r="G653" s="32"/>
      <c r="H653" s="35" t="s">
        <v>491</v>
      </c>
      <c r="I653" s="35"/>
      <c r="J653" s="71"/>
      <c r="K653" s="38">
        <v>32.546548000000001</v>
      </c>
      <c r="L653" s="38">
        <v>111.37183185999999</v>
      </c>
      <c r="M653" s="38">
        <f t="shared" si="9"/>
        <v>78.825283859999985</v>
      </c>
    </row>
    <row r="654" spans="1:13" x14ac:dyDescent="0.2">
      <c r="A654" s="5"/>
      <c r="D654" s="32"/>
      <c r="E654" s="33"/>
      <c r="F654" s="32"/>
      <c r="G654" s="32"/>
      <c r="H654" s="41"/>
      <c r="I654" s="41" t="s">
        <v>492</v>
      </c>
      <c r="J654" s="40" t="s">
        <v>541</v>
      </c>
      <c r="K654" s="42">
        <v>23.212485000000001</v>
      </c>
      <c r="L654" s="42">
        <v>94.515983599999998</v>
      </c>
      <c r="M654" s="42">
        <f t="shared" si="9"/>
        <v>71.303498599999998</v>
      </c>
    </row>
    <row r="655" spans="1:13" x14ac:dyDescent="0.2">
      <c r="A655" s="5"/>
      <c r="D655" s="32"/>
      <c r="E655" s="33"/>
      <c r="F655" s="32"/>
      <c r="G655" s="32"/>
      <c r="H655" s="41"/>
      <c r="I655" s="41" t="s">
        <v>496</v>
      </c>
      <c r="J655" s="40" t="s">
        <v>545</v>
      </c>
      <c r="K655" s="42">
        <v>9.3340630000000004</v>
      </c>
      <c r="L655" s="42">
        <v>16.855848259999998</v>
      </c>
      <c r="M655" s="42">
        <f t="shared" si="9"/>
        <v>7.5217852599999979</v>
      </c>
    </row>
    <row r="656" spans="1:13" ht="14.25" x14ac:dyDescent="0.2">
      <c r="A656" s="5"/>
      <c r="D656" s="32"/>
      <c r="E656" s="64">
        <v>46</v>
      </c>
      <c r="F656" s="35" t="s">
        <v>412</v>
      </c>
      <c r="G656" s="65"/>
      <c r="H656" s="66"/>
      <c r="I656" s="67"/>
      <c r="J656" s="68"/>
      <c r="K656" s="68">
        <v>241.02458200000001</v>
      </c>
      <c r="L656" s="68">
        <v>593.11390917999972</v>
      </c>
      <c r="M656" s="68">
        <f t="shared" si="9"/>
        <v>352.08932717999971</v>
      </c>
    </row>
    <row r="657" spans="1:13" x14ac:dyDescent="0.2">
      <c r="A657" s="5"/>
      <c r="D657" s="32"/>
      <c r="E657" s="33"/>
      <c r="F657" s="32"/>
      <c r="G657" s="32" t="s">
        <v>16</v>
      </c>
      <c r="H657" s="41"/>
      <c r="I657" s="41"/>
      <c r="J657" s="40"/>
      <c r="K657" s="42">
        <v>241.02458200000001</v>
      </c>
      <c r="L657" s="42">
        <v>593.11390917999972</v>
      </c>
      <c r="M657" s="42">
        <f t="shared" si="9"/>
        <v>352.08932717999971</v>
      </c>
    </row>
    <row r="658" spans="1:13" ht="14.25" x14ac:dyDescent="0.2">
      <c r="A658" s="5"/>
      <c r="D658" s="32"/>
      <c r="E658" s="33"/>
      <c r="F658" s="32"/>
      <c r="G658" s="32"/>
      <c r="H658" s="35" t="s">
        <v>17</v>
      </c>
      <c r="I658" s="35"/>
      <c r="J658" s="71"/>
      <c r="K658" s="38">
        <v>205.759829</v>
      </c>
      <c r="L658" s="38">
        <v>513.37637475999975</v>
      </c>
      <c r="M658" s="38">
        <f t="shared" si="9"/>
        <v>307.61654575999978</v>
      </c>
    </row>
    <row r="659" spans="1:13" x14ac:dyDescent="0.2">
      <c r="A659" s="5"/>
      <c r="D659" s="32"/>
      <c r="E659" s="33"/>
      <c r="F659" s="32"/>
      <c r="G659" s="32"/>
      <c r="H659" s="41"/>
      <c r="I659" s="41" t="s">
        <v>657</v>
      </c>
      <c r="J659" s="40" t="s">
        <v>1095</v>
      </c>
      <c r="K659" s="42">
        <v>126.17386399999999</v>
      </c>
      <c r="L659" s="42">
        <v>292.48520207999974</v>
      </c>
      <c r="M659" s="42">
        <f t="shared" si="9"/>
        <v>166.31133807999976</v>
      </c>
    </row>
    <row r="660" spans="1:13" x14ac:dyDescent="0.2">
      <c r="A660" s="5"/>
      <c r="D660" s="32"/>
      <c r="E660" s="33"/>
      <c r="F660" s="32"/>
      <c r="G660" s="32"/>
      <c r="H660" s="41"/>
      <c r="I660" s="41" t="s">
        <v>659</v>
      </c>
      <c r="J660" s="40" t="s">
        <v>1096</v>
      </c>
      <c r="K660" s="42">
        <v>57.611305000000002</v>
      </c>
      <c r="L660" s="42">
        <v>167.97864322999999</v>
      </c>
      <c r="M660" s="42">
        <f t="shared" si="9"/>
        <v>110.36733822999999</v>
      </c>
    </row>
    <row r="661" spans="1:13" x14ac:dyDescent="0.2">
      <c r="A661" s="5"/>
      <c r="D661" s="32"/>
      <c r="E661" s="33"/>
      <c r="F661" s="32"/>
      <c r="G661" s="32"/>
      <c r="H661" s="41"/>
      <c r="I661" s="41" t="s">
        <v>476</v>
      </c>
      <c r="J661" s="40" t="s">
        <v>1097</v>
      </c>
      <c r="K661" s="42">
        <v>21.97466</v>
      </c>
      <c r="L661" s="42">
        <v>52.912529449999987</v>
      </c>
      <c r="M661" s="42">
        <f t="shared" si="9"/>
        <v>30.937869449999987</v>
      </c>
    </row>
    <row r="662" spans="1:13" ht="14.25" x14ac:dyDescent="0.2">
      <c r="A662" s="5"/>
      <c r="D662" s="32"/>
      <c r="E662" s="33"/>
      <c r="F662" s="32"/>
      <c r="G662" s="32"/>
      <c r="H662" s="35" t="s">
        <v>491</v>
      </c>
      <c r="I662" s="35"/>
      <c r="J662" s="71"/>
      <c r="K662" s="38">
        <v>35.264752999999999</v>
      </c>
      <c r="L662" s="38">
        <v>79.737534420000017</v>
      </c>
      <c r="M662" s="38">
        <f t="shared" si="9"/>
        <v>44.472781420000018</v>
      </c>
    </row>
    <row r="663" spans="1:13" x14ac:dyDescent="0.2">
      <c r="A663" s="5"/>
      <c r="D663" s="32"/>
      <c r="E663" s="33"/>
      <c r="F663" s="32"/>
      <c r="G663" s="32"/>
      <c r="H663" s="41"/>
      <c r="I663" s="41" t="s">
        <v>492</v>
      </c>
      <c r="J663" s="40" t="s">
        <v>541</v>
      </c>
      <c r="K663" s="42">
        <v>27.490763000000001</v>
      </c>
      <c r="L663" s="42">
        <v>66.181273880000006</v>
      </c>
      <c r="M663" s="42">
        <f t="shared" si="9"/>
        <v>38.690510880000005</v>
      </c>
    </row>
    <row r="664" spans="1:13" x14ac:dyDescent="0.2">
      <c r="A664" s="5"/>
      <c r="D664" s="32"/>
      <c r="E664" s="33"/>
      <c r="F664" s="32"/>
      <c r="G664" s="32"/>
      <c r="H664" s="41"/>
      <c r="I664" s="41" t="s">
        <v>496</v>
      </c>
      <c r="J664" s="40" t="s">
        <v>545</v>
      </c>
      <c r="K664" s="42">
        <v>7.7739900000000004</v>
      </c>
      <c r="L664" s="42">
        <v>13.556260540000002</v>
      </c>
      <c r="M664" s="42">
        <f t="shared" si="9"/>
        <v>5.7822705400000016</v>
      </c>
    </row>
    <row r="665" spans="1:13" ht="14.25" x14ac:dyDescent="0.2">
      <c r="A665" s="5"/>
      <c r="D665" s="32"/>
      <c r="E665" s="64">
        <v>47</v>
      </c>
      <c r="F665" s="35" t="s">
        <v>413</v>
      </c>
      <c r="G665" s="65"/>
      <c r="H665" s="66"/>
      <c r="I665" s="67"/>
      <c r="J665" s="68"/>
      <c r="K665" s="68">
        <v>7032.4579960000001</v>
      </c>
      <c r="L665" s="68">
        <v>6946.4231043299997</v>
      </c>
      <c r="M665" s="68">
        <f t="shared" si="9"/>
        <v>-86.034891670000434</v>
      </c>
    </row>
    <row r="666" spans="1:13" x14ac:dyDescent="0.2">
      <c r="A666" s="5"/>
      <c r="D666" s="32"/>
      <c r="E666" s="33"/>
      <c r="F666" s="32"/>
      <c r="G666" s="32" t="s">
        <v>16</v>
      </c>
      <c r="H666" s="41"/>
      <c r="I666" s="41"/>
      <c r="J666" s="40"/>
      <c r="K666" s="42">
        <v>7032.4579960000001</v>
      </c>
      <c r="L666" s="42">
        <v>6946.4231043299997</v>
      </c>
      <c r="M666" s="42">
        <f t="shared" si="9"/>
        <v>-86.034891670000434</v>
      </c>
    </row>
    <row r="667" spans="1:13" ht="14.25" x14ac:dyDescent="0.2">
      <c r="A667" s="5"/>
      <c r="D667" s="32"/>
      <c r="E667" s="33"/>
      <c r="F667" s="32"/>
      <c r="G667" s="32"/>
      <c r="H667" s="35" t="s">
        <v>577</v>
      </c>
      <c r="I667" s="35"/>
      <c r="J667" s="71"/>
      <c r="K667" s="38">
        <v>4552.68995</v>
      </c>
      <c r="L667" s="38">
        <v>4166.5402170799998</v>
      </c>
      <c r="M667" s="38">
        <f t="shared" si="9"/>
        <v>-386.14973292000013</v>
      </c>
    </row>
    <row r="668" spans="1:13" x14ac:dyDescent="0.2">
      <c r="A668" s="5"/>
      <c r="D668" s="32"/>
      <c r="E668" s="33"/>
      <c r="F668" s="32"/>
      <c r="G668" s="32"/>
      <c r="H668" s="41"/>
      <c r="I668" s="41" t="s">
        <v>1098</v>
      </c>
      <c r="J668" s="40" t="s">
        <v>1099</v>
      </c>
      <c r="K668" s="42">
        <v>348.60989999999998</v>
      </c>
      <c r="L668" s="42">
        <v>345.08023492999996</v>
      </c>
      <c r="M668" s="42">
        <f t="shared" si="9"/>
        <v>-3.5296650700000214</v>
      </c>
    </row>
    <row r="669" spans="1:13" x14ac:dyDescent="0.2">
      <c r="A669" s="5"/>
      <c r="D669" s="32"/>
      <c r="E669" s="33"/>
      <c r="F669" s="32"/>
      <c r="G669" s="32"/>
      <c r="H669" s="41"/>
      <c r="I669" s="41" t="s">
        <v>1100</v>
      </c>
      <c r="J669" s="40" t="s">
        <v>1101</v>
      </c>
      <c r="K669" s="42">
        <v>1097.466435</v>
      </c>
      <c r="L669" s="42">
        <v>1114.6287540899996</v>
      </c>
      <c r="M669" s="42">
        <f t="shared" si="9"/>
        <v>17.162319089999528</v>
      </c>
    </row>
    <row r="670" spans="1:13" x14ac:dyDescent="0.2">
      <c r="A670" s="5"/>
      <c r="D670" s="32"/>
      <c r="E670" s="33"/>
      <c r="F670" s="32"/>
      <c r="G670" s="32"/>
      <c r="H670" s="41"/>
      <c r="I670" s="41" t="s">
        <v>1102</v>
      </c>
      <c r="J670" s="40" t="s">
        <v>1103</v>
      </c>
      <c r="K670" s="42">
        <v>2150.283113</v>
      </c>
      <c r="L670" s="42">
        <v>1757.4229141200003</v>
      </c>
      <c r="M670" s="42">
        <f t="shared" si="9"/>
        <v>-392.86019887999964</v>
      </c>
    </row>
    <row r="671" spans="1:13" x14ac:dyDescent="0.2">
      <c r="A671" s="5"/>
      <c r="D671" s="32"/>
      <c r="E671" s="33"/>
      <c r="F671" s="32"/>
      <c r="G671" s="32"/>
      <c r="H671" s="41"/>
      <c r="I671" s="41" t="s">
        <v>1104</v>
      </c>
      <c r="J671" s="40" t="s">
        <v>1105</v>
      </c>
      <c r="K671" s="42">
        <v>767.73050799999999</v>
      </c>
      <c r="L671" s="42">
        <v>758.77508238999997</v>
      </c>
      <c r="M671" s="42">
        <f t="shared" si="9"/>
        <v>-8.9554256100000202</v>
      </c>
    </row>
    <row r="672" spans="1:13" x14ac:dyDescent="0.2">
      <c r="A672" s="5"/>
      <c r="D672" s="32"/>
      <c r="E672" s="33"/>
      <c r="F672" s="32"/>
      <c r="G672" s="32"/>
      <c r="H672" s="41"/>
      <c r="I672" s="41" t="s">
        <v>1106</v>
      </c>
      <c r="J672" s="40" t="s">
        <v>1107</v>
      </c>
      <c r="K672" s="42">
        <v>188.59999400000001</v>
      </c>
      <c r="L672" s="42">
        <v>190.63323155</v>
      </c>
      <c r="M672" s="42">
        <f t="shared" si="9"/>
        <v>2.0332375499999955</v>
      </c>
    </row>
    <row r="673" spans="1:13" ht="14.25" x14ac:dyDescent="0.2">
      <c r="A673" s="5"/>
      <c r="D673" s="32"/>
      <c r="E673" s="33"/>
      <c r="F673" s="32"/>
      <c r="G673" s="32"/>
      <c r="H673" s="35" t="s">
        <v>17</v>
      </c>
      <c r="I673" s="35"/>
      <c r="J673" s="71"/>
      <c r="K673" s="38">
        <v>2081.097925</v>
      </c>
      <c r="L673" s="38">
        <v>2422.9517854599999</v>
      </c>
      <c r="M673" s="38">
        <f t="shared" si="9"/>
        <v>341.85386045999985</v>
      </c>
    </row>
    <row r="674" spans="1:13" x14ac:dyDescent="0.2">
      <c r="A674" s="5"/>
      <c r="D674" s="32"/>
      <c r="E674" s="33"/>
      <c r="F674" s="32"/>
      <c r="G674" s="32"/>
      <c r="H674" s="41"/>
      <c r="I674" s="41" t="s">
        <v>802</v>
      </c>
      <c r="J674" s="40" t="s">
        <v>1108</v>
      </c>
      <c r="K674" s="42">
        <v>108.519519</v>
      </c>
      <c r="L674" s="42">
        <v>128.34482663</v>
      </c>
      <c r="M674" s="42">
        <f t="shared" si="9"/>
        <v>19.825307629999998</v>
      </c>
    </row>
    <row r="675" spans="1:13" x14ac:dyDescent="0.2">
      <c r="A675" s="5"/>
      <c r="D675" s="32"/>
      <c r="E675" s="33"/>
      <c r="F675" s="32"/>
      <c r="G675" s="32"/>
      <c r="H675" s="41"/>
      <c r="I675" s="41" t="s">
        <v>858</v>
      </c>
      <c r="J675" s="40" t="s">
        <v>1109</v>
      </c>
      <c r="K675" s="42">
        <v>590.665526</v>
      </c>
      <c r="L675" s="42">
        <v>583.44338574000005</v>
      </c>
      <c r="M675" s="42">
        <f t="shared" si="9"/>
        <v>-7.2221402599999465</v>
      </c>
    </row>
    <row r="676" spans="1:13" x14ac:dyDescent="0.2">
      <c r="A676" s="5"/>
      <c r="D676" s="32"/>
      <c r="E676" s="33"/>
      <c r="F676" s="32"/>
      <c r="G676" s="32"/>
      <c r="H676" s="41"/>
      <c r="I676" s="41" t="s">
        <v>535</v>
      </c>
      <c r="J676" s="40" t="s">
        <v>1110</v>
      </c>
      <c r="K676" s="42">
        <v>228.40212500000001</v>
      </c>
      <c r="L676" s="42">
        <v>239.22577978999996</v>
      </c>
      <c r="M676" s="42">
        <f t="shared" si="9"/>
        <v>10.823654789999949</v>
      </c>
    </row>
    <row r="677" spans="1:13" x14ac:dyDescent="0.2">
      <c r="A677" s="5"/>
      <c r="D677" s="32"/>
      <c r="E677" s="33"/>
      <c r="F677" s="32"/>
      <c r="G677" s="32"/>
      <c r="H677" s="41"/>
      <c r="I677" s="41" t="s">
        <v>898</v>
      </c>
      <c r="J677" s="40" t="s">
        <v>1111</v>
      </c>
      <c r="K677" s="42">
        <v>173.57134099999999</v>
      </c>
      <c r="L677" s="42">
        <v>316.92173598000005</v>
      </c>
      <c r="M677" s="42">
        <f t="shared" si="9"/>
        <v>143.35039498000006</v>
      </c>
    </row>
    <row r="678" spans="1:13" x14ac:dyDescent="0.2">
      <c r="A678" s="5"/>
      <c r="D678" s="32"/>
      <c r="E678" s="33"/>
      <c r="F678" s="32"/>
      <c r="G678" s="32"/>
      <c r="H678" s="41"/>
      <c r="I678" s="41" t="s">
        <v>819</v>
      </c>
      <c r="J678" s="40" t="s">
        <v>1112</v>
      </c>
      <c r="K678" s="42">
        <v>345.29240900000002</v>
      </c>
      <c r="L678" s="42">
        <v>337.74812207999992</v>
      </c>
      <c r="M678" s="42">
        <f t="shared" si="9"/>
        <v>-7.5442869200001041</v>
      </c>
    </row>
    <row r="679" spans="1:13" x14ac:dyDescent="0.2">
      <c r="A679" s="5"/>
      <c r="D679" s="32"/>
      <c r="E679" s="33"/>
      <c r="F679" s="32"/>
      <c r="G679" s="32"/>
      <c r="H679" s="41"/>
      <c r="I679" s="41" t="s">
        <v>908</v>
      </c>
      <c r="J679" s="40" t="s">
        <v>1113</v>
      </c>
      <c r="K679" s="42">
        <v>634.64700500000004</v>
      </c>
      <c r="L679" s="42">
        <v>817.26793524000004</v>
      </c>
      <c r="M679" s="42">
        <f t="shared" si="9"/>
        <v>182.62093024000001</v>
      </c>
    </row>
    <row r="680" spans="1:13" ht="14.25" x14ac:dyDescent="0.2">
      <c r="A680" s="5"/>
      <c r="D680" s="32"/>
      <c r="E680" s="33"/>
      <c r="F680" s="32"/>
      <c r="G680" s="32"/>
      <c r="H680" s="35" t="s">
        <v>491</v>
      </c>
      <c r="I680" s="35"/>
      <c r="J680" s="71"/>
      <c r="K680" s="38">
        <v>398.67012099999999</v>
      </c>
      <c r="L680" s="38">
        <v>356.93110178999973</v>
      </c>
      <c r="M680" s="38">
        <f t="shared" si="9"/>
        <v>-41.739019210000265</v>
      </c>
    </row>
    <row r="681" spans="1:13" x14ac:dyDescent="0.2">
      <c r="A681" s="5"/>
      <c r="D681" s="32"/>
      <c r="E681" s="33"/>
      <c r="F681" s="32"/>
      <c r="G681" s="32"/>
      <c r="H681" s="41"/>
      <c r="I681" s="41" t="s">
        <v>492</v>
      </c>
      <c r="J681" s="40" t="s">
        <v>541</v>
      </c>
      <c r="K681" s="42">
        <v>378.45958899999999</v>
      </c>
      <c r="L681" s="42">
        <v>333.81691464999972</v>
      </c>
      <c r="M681" s="42">
        <f t="shared" si="9"/>
        <v>-44.642674350000277</v>
      </c>
    </row>
    <row r="682" spans="1:13" x14ac:dyDescent="0.2">
      <c r="A682" s="5"/>
      <c r="D682" s="32"/>
      <c r="E682" s="33"/>
      <c r="F682" s="32"/>
      <c r="G682" s="32"/>
      <c r="H682" s="41"/>
      <c r="I682" s="41" t="s">
        <v>496</v>
      </c>
      <c r="J682" s="40" t="s">
        <v>545</v>
      </c>
      <c r="K682" s="42">
        <v>20.210532000000001</v>
      </c>
      <c r="L682" s="42">
        <v>23.114187140000002</v>
      </c>
      <c r="M682" s="42">
        <f t="shared" si="9"/>
        <v>2.9036551400000015</v>
      </c>
    </row>
    <row r="683" spans="1:13" ht="14.25" x14ac:dyDescent="0.2">
      <c r="A683" s="5"/>
      <c r="D683" s="32"/>
      <c r="E683" s="64">
        <v>48</v>
      </c>
      <c r="F683" s="35" t="s">
        <v>428</v>
      </c>
      <c r="G683" s="65"/>
      <c r="H683" s="66"/>
      <c r="I683" s="67"/>
      <c r="J683" s="68"/>
      <c r="K683" s="68">
        <v>9791.8942559999996</v>
      </c>
      <c r="L683" s="68">
        <v>10542.428132829999</v>
      </c>
      <c r="M683" s="68">
        <f t="shared" si="9"/>
        <v>750.53387682999892</v>
      </c>
    </row>
    <row r="684" spans="1:13" x14ac:dyDescent="0.2">
      <c r="A684" s="5"/>
      <c r="D684" s="32"/>
      <c r="E684" s="33"/>
      <c r="F684" s="32"/>
      <c r="G684" s="32" t="s">
        <v>16</v>
      </c>
      <c r="H684" s="41"/>
      <c r="I684" s="41"/>
      <c r="J684" s="40"/>
      <c r="K684" s="42">
        <v>9791.8942559999996</v>
      </c>
      <c r="L684" s="42">
        <v>10542.428132829999</v>
      </c>
      <c r="M684" s="42">
        <f t="shared" si="9"/>
        <v>750.53387682999892</v>
      </c>
    </row>
    <row r="685" spans="1:13" ht="14.25" x14ac:dyDescent="0.2">
      <c r="A685" s="5"/>
      <c r="D685" s="32"/>
      <c r="E685" s="33"/>
      <c r="F685" s="32"/>
      <c r="G685" s="32"/>
      <c r="H685" s="35" t="s">
        <v>577</v>
      </c>
      <c r="I685" s="35"/>
      <c r="J685" s="71"/>
      <c r="K685" s="38">
        <v>13.176299</v>
      </c>
      <c r="L685" s="38">
        <v>441.40836884000004</v>
      </c>
      <c r="M685" s="38">
        <f t="shared" si="9"/>
        <v>428.23206984000001</v>
      </c>
    </row>
    <row r="686" spans="1:13" x14ac:dyDescent="0.2">
      <c r="A686" s="5"/>
      <c r="D686" s="32"/>
      <c r="E686" s="33"/>
      <c r="F686" s="32"/>
      <c r="G686" s="32"/>
      <c r="H686" s="41"/>
      <c r="I686" s="41" t="s">
        <v>825</v>
      </c>
      <c r="J686" s="40" t="s">
        <v>826</v>
      </c>
      <c r="K686" s="42">
        <v>12.419489</v>
      </c>
      <c r="L686" s="42">
        <v>4.3897346600000002</v>
      </c>
      <c r="M686" s="42">
        <f t="shared" si="9"/>
        <v>-8.0297543400000002</v>
      </c>
    </row>
    <row r="687" spans="1:13" x14ac:dyDescent="0.2">
      <c r="A687" s="5"/>
      <c r="D687" s="32"/>
      <c r="E687" s="33"/>
      <c r="F687" s="32"/>
      <c r="G687" s="32"/>
      <c r="H687" s="41"/>
      <c r="I687" s="41" t="s">
        <v>1401</v>
      </c>
      <c r="J687" s="40" t="s">
        <v>1402</v>
      </c>
      <c r="K687" s="42">
        <v>0.75680999999999998</v>
      </c>
      <c r="L687" s="42">
        <v>437.01863417999999</v>
      </c>
      <c r="M687" s="42">
        <f t="shared" si="9"/>
        <v>436.26182418000002</v>
      </c>
    </row>
    <row r="688" spans="1:13" ht="14.25" x14ac:dyDescent="0.2">
      <c r="A688" s="5"/>
      <c r="D688" s="32"/>
      <c r="E688" s="33"/>
      <c r="F688" s="32"/>
      <c r="G688" s="32"/>
      <c r="H688" s="35" t="s">
        <v>17</v>
      </c>
      <c r="I688" s="35"/>
      <c r="J688" s="71"/>
      <c r="K688" s="38">
        <v>8382.215338</v>
      </c>
      <c r="L688" s="38">
        <v>8574.4452923899971</v>
      </c>
      <c r="M688" s="38">
        <f t="shared" si="9"/>
        <v>192.22995438999715</v>
      </c>
    </row>
    <row r="689" spans="1:13" x14ac:dyDescent="0.2">
      <c r="A689" s="5"/>
      <c r="D689" s="32"/>
      <c r="E689" s="33"/>
      <c r="F689" s="32"/>
      <c r="G689" s="32"/>
      <c r="H689" s="41"/>
      <c r="I689" s="41" t="s">
        <v>585</v>
      </c>
      <c r="J689" s="40" t="s">
        <v>851</v>
      </c>
      <c r="K689" s="42">
        <v>632.87560900000005</v>
      </c>
      <c r="L689" s="42">
        <v>652.54639229000009</v>
      </c>
      <c r="M689" s="42">
        <f t="shared" si="9"/>
        <v>19.670783290000031</v>
      </c>
    </row>
    <row r="690" spans="1:13" x14ac:dyDescent="0.2">
      <c r="A690" s="5"/>
      <c r="D690" s="32"/>
      <c r="E690" s="33"/>
      <c r="F690" s="32"/>
      <c r="G690" s="32"/>
      <c r="H690" s="41"/>
      <c r="I690" s="41" t="s">
        <v>509</v>
      </c>
      <c r="J690" s="40" t="s">
        <v>852</v>
      </c>
      <c r="K690" s="42">
        <v>3723.4139679999998</v>
      </c>
      <c r="L690" s="42">
        <v>4084.1573796099974</v>
      </c>
      <c r="M690" s="42">
        <f t="shared" si="9"/>
        <v>360.74341160999757</v>
      </c>
    </row>
    <row r="691" spans="1:13" x14ac:dyDescent="0.2">
      <c r="A691" s="5"/>
      <c r="D691" s="32"/>
      <c r="E691" s="33"/>
      <c r="F691" s="32"/>
      <c r="G691" s="32"/>
      <c r="H691" s="41"/>
      <c r="I691" s="41" t="s">
        <v>511</v>
      </c>
      <c r="J691" s="40" t="s">
        <v>1114</v>
      </c>
      <c r="K691" s="42">
        <v>1419.6308489999999</v>
      </c>
      <c r="L691" s="42">
        <v>1339.4347700900003</v>
      </c>
      <c r="M691" s="42">
        <f t="shared" si="9"/>
        <v>-80.196078909999642</v>
      </c>
    </row>
    <row r="692" spans="1:13" x14ac:dyDescent="0.2">
      <c r="A692" s="5"/>
      <c r="D692" s="32"/>
      <c r="E692" s="33"/>
      <c r="F692" s="32"/>
      <c r="G692" s="32"/>
      <c r="H692" s="41"/>
      <c r="I692" s="41" t="s">
        <v>513</v>
      </c>
      <c r="J692" s="40" t="s">
        <v>1115</v>
      </c>
      <c r="K692" s="42">
        <v>141.36580699999999</v>
      </c>
      <c r="L692" s="42">
        <v>163.63004904999997</v>
      </c>
      <c r="M692" s="42">
        <f t="shared" si="9"/>
        <v>22.264242049999979</v>
      </c>
    </row>
    <row r="693" spans="1:13" x14ac:dyDescent="0.2">
      <c r="A693" s="5"/>
      <c r="D693" s="32"/>
      <c r="E693" s="33"/>
      <c r="F693" s="32"/>
      <c r="G693" s="32"/>
      <c r="H693" s="41"/>
      <c r="I693" s="41" t="s">
        <v>519</v>
      </c>
      <c r="J693" s="40" t="s">
        <v>1116</v>
      </c>
      <c r="K693" s="42">
        <v>30.874696</v>
      </c>
      <c r="L693" s="42">
        <v>36.871398880000001</v>
      </c>
      <c r="M693" s="42">
        <f t="shared" si="9"/>
        <v>5.9967028800000008</v>
      </c>
    </row>
    <row r="694" spans="1:13" x14ac:dyDescent="0.2">
      <c r="A694" s="5"/>
      <c r="D694" s="32"/>
      <c r="E694" s="33"/>
      <c r="F694" s="32"/>
      <c r="G694" s="32"/>
      <c r="H694" s="41"/>
      <c r="I694" s="41" t="s">
        <v>856</v>
      </c>
      <c r="J694" s="40" t="s">
        <v>1117</v>
      </c>
      <c r="K694" s="42">
        <v>121.936753</v>
      </c>
      <c r="L694" s="42">
        <v>86.445425160000028</v>
      </c>
      <c r="M694" s="42">
        <f t="shared" si="9"/>
        <v>-35.491327839999968</v>
      </c>
    </row>
    <row r="695" spans="1:13" x14ac:dyDescent="0.2">
      <c r="A695" s="5"/>
      <c r="D695" s="32"/>
      <c r="E695" s="33"/>
      <c r="F695" s="32"/>
      <c r="G695" s="32"/>
      <c r="H695" s="41"/>
      <c r="I695" s="41" t="s">
        <v>525</v>
      </c>
      <c r="J695" s="40" t="s">
        <v>1118</v>
      </c>
      <c r="K695" s="42">
        <v>271.01163400000002</v>
      </c>
      <c r="L695" s="42">
        <v>290.78176550000001</v>
      </c>
      <c r="M695" s="42">
        <f t="shared" si="9"/>
        <v>19.770131499999991</v>
      </c>
    </row>
    <row r="696" spans="1:13" x14ac:dyDescent="0.2">
      <c r="A696" s="5"/>
      <c r="D696" s="32"/>
      <c r="E696" s="33"/>
      <c r="F696" s="32"/>
      <c r="G696" s="32"/>
      <c r="H696" s="41"/>
      <c r="I696" s="41" t="s">
        <v>902</v>
      </c>
      <c r="J696" s="40" t="s">
        <v>1119</v>
      </c>
      <c r="K696" s="42">
        <v>12.588939</v>
      </c>
      <c r="L696" s="42">
        <v>8.2682592300000017</v>
      </c>
      <c r="M696" s="42">
        <f t="shared" si="9"/>
        <v>-4.3206797699999981</v>
      </c>
    </row>
    <row r="697" spans="1:13" x14ac:dyDescent="0.2">
      <c r="A697" s="5"/>
      <c r="D697" s="32"/>
      <c r="E697" s="33"/>
      <c r="F697" s="32"/>
      <c r="G697" s="32"/>
      <c r="H697" s="41"/>
      <c r="I697" s="41" t="s">
        <v>1120</v>
      </c>
      <c r="J697" s="40" t="s">
        <v>1121</v>
      </c>
      <c r="K697" s="42">
        <v>931.34056699999996</v>
      </c>
      <c r="L697" s="42">
        <v>881.80958979000013</v>
      </c>
      <c r="M697" s="42">
        <f t="shared" si="9"/>
        <v>-49.530977209999833</v>
      </c>
    </row>
    <row r="698" spans="1:13" x14ac:dyDescent="0.2">
      <c r="A698" s="5"/>
      <c r="D698" s="32"/>
      <c r="E698" s="33"/>
      <c r="F698" s="32"/>
      <c r="G698" s="32"/>
      <c r="H698" s="41"/>
      <c r="I698" s="41" t="s">
        <v>20</v>
      </c>
      <c r="J698" s="40" t="s">
        <v>29</v>
      </c>
      <c r="K698" s="42">
        <v>0</v>
      </c>
      <c r="L698" s="42">
        <v>11.445315780000001</v>
      </c>
      <c r="M698" s="42">
        <f t="shared" si="9"/>
        <v>11.445315780000001</v>
      </c>
    </row>
    <row r="699" spans="1:13" x14ac:dyDescent="0.2">
      <c r="A699" s="5"/>
      <c r="D699" s="32"/>
      <c r="E699" s="33"/>
      <c r="F699" s="32"/>
      <c r="G699" s="32"/>
      <c r="H699" s="41"/>
      <c r="I699" s="41" t="s">
        <v>547</v>
      </c>
      <c r="J699" s="40" t="s">
        <v>1122</v>
      </c>
      <c r="K699" s="42">
        <v>52.648516000000001</v>
      </c>
      <c r="L699" s="42">
        <v>51.999475480000022</v>
      </c>
      <c r="M699" s="42">
        <f t="shared" si="9"/>
        <v>-0.64904051999997847</v>
      </c>
    </row>
    <row r="700" spans="1:13" x14ac:dyDescent="0.2">
      <c r="A700" s="5"/>
      <c r="D700" s="32"/>
      <c r="E700" s="33"/>
      <c r="F700" s="32"/>
      <c r="G700" s="32"/>
      <c r="H700" s="41"/>
      <c r="I700" s="41" t="s">
        <v>1123</v>
      </c>
      <c r="J700" s="40" t="s">
        <v>1124</v>
      </c>
      <c r="K700" s="42">
        <v>1044.528</v>
      </c>
      <c r="L700" s="42">
        <v>967.05547152999998</v>
      </c>
      <c r="M700" s="42">
        <f t="shared" si="9"/>
        <v>-77.472528470000043</v>
      </c>
    </row>
    <row r="701" spans="1:13" ht="14.25" x14ac:dyDescent="0.2">
      <c r="A701" s="5"/>
      <c r="D701" s="32"/>
      <c r="E701" s="33"/>
      <c r="F701" s="32"/>
      <c r="G701" s="32"/>
      <c r="H701" s="35" t="s">
        <v>491</v>
      </c>
      <c r="I701" s="35"/>
      <c r="J701" s="71"/>
      <c r="K701" s="38">
        <v>1396.5026190000001</v>
      </c>
      <c r="L701" s="38">
        <v>1526.5744716000006</v>
      </c>
      <c r="M701" s="38">
        <f t="shared" si="9"/>
        <v>130.07185260000051</v>
      </c>
    </row>
    <row r="702" spans="1:13" x14ac:dyDescent="0.2">
      <c r="A702" s="5"/>
      <c r="D702" s="32"/>
      <c r="E702" s="33"/>
      <c r="F702" s="32"/>
      <c r="G702" s="32"/>
      <c r="H702" s="41"/>
      <c r="I702" s="41" t="s">
        <v>492</v>
      </c>
      <c r="J702" s="40" t="s">
        <v>541</v>
      </c>
      <c r="K702" s="42">
        <v>1339.913151</v>
      </c>
      <c r="L702" s="42">
        <v>1466.7192336200005</v>
      </c>
      <c r="M702" s="42">
        <f t="shared" si="9"/>
        <v>126.80608262000055</v>
      </c>
    </row>
    <row r="703" spans="1:13" x14ac:dyDescent="0.2">
      <c r="A703" s="5"/>
      <c r="D703" s="32"/>
      <c r="E703" s="33"/>
      <c r="F703" s="32"/>
      <c r="G703" s="32"/>
      <c r="H703" s="41"/>
      <c r="I703" s="41" t="s">
        <v>496</v>
      </c>
      <c r="J703" s="40" t="s">
        <v>545</v>
      </c>
      <c r="K703" s="42">
        <v>56.589467999999997</v>
      </c>
      <c r="L703" s="42">
        <v>59.85523798000002</v>
      </c>
      <c r="M703" s="42">
        <f t="shared" si="9"/>
        <v>3.2657699800000231</v>
      </c>
    </row>
    <row r="704" spans="1:13" ht="14.25" x14ac:dyDescent="0.2">
      <c r="A704" s="5"/>
      <c r="D704" s="58" t="s">
        <v>450</v>
      </c>
      <c r="E704" s="61"/>
      <c r="F704" s="58"/>
      <c r="G704" s="58"/>
      <c r="H704" s="58"/>
      <c r="I704" s="58"/>
      <c r="J704" s="62"/>
      <c r="K704" s="63">
        <v>1199070.4621550001</v>
      </c>
      <c r="L704" s="63">
        <v>1243375.7021242799</v>
      </c>
      <c r="M704" s="63">
        <f t="shared" si="9"/>
        <v>44305.23996927985</v>
      </c>
    </row>
    <row r="705" spans="1:13" ht="14.25" x14ac:dyDescent="0.2">
      <c r="A705" s="5"/>
      <c r="D705" s="32"/>
      <c r="E705" s="64">
        <v>19</v>
      </c>
      <c r="F705" s="35" t="s">
        <v>451</v>
      </c>
      <c r="G705" s="65"/>
      <c r="H705" s="66"/>
      <c r="I705" s="67"/>
      <c r="J705" s="68"/>
      <c r="K705" s="68">
        <v>535161.75012099999</v>
      </c>
      <c r="L705" s="68">
        <v>550037.57774609013</v>
      </c>
      <c r="M705" s="68">
        <f t="shared" si="9"/>
        <v>14875.82762509014</v>
      </c>
    </row>
    <row r="706" spans="1:13" x14ac:dyDescent="0.2">
      <c r="A706" s="5"/>
      <c r="D706" s="32"/>
      <c r="E706" s="33"/>
      <c r="F706" s="32"/>
      <c r="G706" s="32" t="s">
        <v>16</v>
      </c>
      <c r="H706" s="41"/>
      <c r="I706" s="41"/>
      <c r="J706" s="40"/>
      <c r="K706" s="42">
        <v>535161.75012099999</v>
      </c>
      <c r="L706" s="42">
        <v>550037.57774609013</v>
      </c>
      <c r="M706" s="42">
        <f t="shared" si="9"/>
        <v>14875.82762509014</v>
      </c>
    </row>
    <row r="707" spans="1:13" ht="14.25" x14ac:dyDescent="0.2">
      <c r="A707" s="5"/>
      <c r="D707" s="32"/>
      <c r="E707" s="33"/>
      <c r="F707" s="32"/>
      <c r="G707" s="32"/>
      <c r="H707" s="35" t="s">
        <v>577</v>
      </c>
      <c r="I707" s="35"/>
      <c r="J707" s="71"/>
      <c r="K707" s="38">
        <v>10527.304</v>
      </c>
      <c r="L707" s="38">
        <v>10527.32198033</v>
      </c>
      <c r="M707" s="38">
        <f t="shared" si="9"/>
        <v>1.7980329999772948E-2</v>
      </c>
    </row>
    <row r="708" spans="1:13" x14ac:dyDescent="0.2">
      <c r="A708" s="5"/>
      <c r="D708" s="32"/>
      <c r="E708" s="33"/>
      <c r="F708" s="32"/>
      <c r="G708" s="32"/>
      <c r="H708" s="41"/>
      <c r="I708" s="41" t="s">
        <v>1125</v>
      </c>
      <c r="J708" s="40" t="s">
        <v>1126</v>
      </c>
      <c r="K708" s="42">
        <v>9822.5</v>
      </c>
      <c r="L708" s="42">
        <v>9822.5</v>
      </c>
      <c r="M708" s="42">
        <f t="shared" si="9"/>
        <v>0</v>
      </c>
    </row>
    <row r="709" spans="1:13" x14ac:dyDescent="0.2">
      <c r="A709" s="5"/>
      <c r="D709" s="32"/>
      <c r="E709" s="33"/>
      <c r="F709" s="32"/>
      <c r="G709" s="32"/>
      <c r="H709" s="41"/>
      <c r="I709" s="41" t="s">
        <v>744</v>
      </c>
      <c r="J709" s="40" t="s">
        <v>2426</v>
      </c>
      <c r="K709" s="42">
        <v>280</v>
      </c>
      <c r="L709" s="42">
        <v>280</v>
      </c>
      <c r="M709" s="42">
        <f t="shared" si="9"/>
        <v>0</v>
      </c>
    </row>
    <row r="710" spans="1:13" x14ac:dyDescent="0.2">
      <c r="A710" s="5"/>
      <c r="D710" s="32"/>
      <c r="E710" s="33"/>
      <c r="F710" s="32"/>
      <c r="G710" s="32"/>
      <c r="H710" s="41"/>
      <c r="I710" s="41" t="s">
        <v>725</v>
      </c>
      <c r="J710" s="40" t="s">
        <v>1127</v>
      </c>
      <c r="K710" s="42">
        <v>424.80399999999997</v>
      </c>
      <c r="L710" s="42">
        <v>424.82198032999997</v>
      </c>
      <c r="M710" s="42">
        <f t="shared" si="9"/>
        <v>1.7980330000000322E-2</v>
      </c>
    </row>
    <row r="711" spans="1:13" ht="14.25" x14ac:dyDescent="0.2">
      <c r="A711" s="5"/>
      <c r="D711" s="32"/>
      <c r="E711" s="33"/>
      <c r="F711" s="32"/>
      <c r="G711" s="32"/>
      <c r="H711" s="35" t="s">
        <v>17</v>
      </c>
      <c r="I711" s="35"/>
      <c r="J711" s="71"/>
      <c r="K711" s="38">
        <v>2019.521</v>
      </c>
      <c r="L711" s="38">
        <v>6985.5397928000002</v>
      </c>
      <c r="M711" s="38">
        <f t="shared" si="9"/>
        <v>4966.0187928000005</v>
      </c>
    </row>
    <row r="712" spans="1:13" x14ac:dyDescent="0.2">
      <c r="A712" s="5"/>
      <c r="D712" s="32"/>
      <c r="E712" s="33"/>
      <c r="F712" s="32"/>
      <c r="G712" s="32"/>
      <c r="H712" s="41"/>
      <c r="I712" s="41" t="s">
        <v>487</v>
      </c>
      <c r="J712" s="40" t="s">
        <v>1128</v>
      </c>
      <c r="K712" s="42">
        <v>90</v>
      </c>
      <c r="L712" s="42">
        <v>90</v>
      </c>
      <c r="M712" s="42">
        <f t="shared" si="9"/>
        <v>0</v>
      </c>
    </row>
    <row r="713" spans="1:13" x14ac:dyDescent="0.2">
      <c r="A713" s="5"/>
      <c r="D713" s="32"/>
      <c r="E713" s="33"/>
      <c r="F713" s="32"/>
      <c r="G713" s="32"/>
      <c r="H713" s="41"/>
      <c r="I713" s="41" t="s">
        <v>1129</v>
      </c>
      <c r="J713" s="40" t="s">
        <v>1130</v>
      </c>
      <c r="K713" s="42">
        <v>192.8</v>
      </c>
      <c r="L713" s="42">
        <v>192.8</v>
      </c>
      <c r="M713" s="42">
        <f t="shared" si="9"/>
        <v>0</v>
      </c>
    </row>
    <row r="714" spans="1:13" x14ac:dyDescent="0.2">
      <c r="A714" s="5"/>
      <c r="D714" s="32"/>
      <c r="E714" s="33"/>
      <c r="F714" s="32"/>
      <c r="G714" s="32"/>
      <c r="H714" s="41"/>
      <c r="I714" s="41" t="s">
        <v>1000</v>
      </c>
      <c r="J714" s="40" t="s">
        <v>1131</v>
      </c>
      <c r="K714" s="42">
        <v>61.5</v>
      </c>
      <c r="L714" s="42">
        <v>8.2187927999999992</v>
      </c>
      <c r="M714" s="42">
        <f t="shared" ref="M714:M777" si="10">L714-K714</f>
        <v>-53.281207199999997</v>
      </c>
    </row>
    <row r="715" spans="1:13" x14ac:dyDescent="0.2">
      <c r="A715" s="5"/>
      <c r="D715" s="32"/>
      <c r="E715" s="33"/>
      <c r="F715" s="32"/>
      <c r="G715" s="32"/>
      <c r="H715" s="41"/>
      <c r="I715" s="41" t="s">
        <v>707</v>
      </c>
      <c r="J715" s="40" t="s">
        <v>1132</v>
      </c>
      <c r="K715" s="42">
        <v>0</v>
      </c>
      <c r="L715" s="42">
        <v>5019.3</v>
      </c>
      <c r="M715" s="42">
        <f t="shared" si="10"/>
        <v>5019.3</v>
      </c>
    </row>
    <row r="716" spans="1:13" x14ac:dyDescent="0.2">
      <c r="A716" s="5"/>
      <c r="D716" s="32"/>
      <c r="E716" s="33"/>
      <c r="F716" s="32"/>
      <c r="G716" s="32"/>
      <c r="H716" s="41"/>
      <c r="I716" s="41" t="s">
        <v>2427</v>
      </c>
      <c r="J716" s="40" t="s">
        <v>2428</v>
      </c>
      <c r="K716" s="42">
        <v>1675.221</v>
      </c>
      <c r="L716" s="42">
        <v>1675.221</v>
      </c>
      <c r="M716" s="42">
        <f t="shared" si="10"/>
        <v>0</v>
      </c>
    </row>
    <row r="717" spans="1:13" ht="14.25" x14ac:dyDescent="0.2">
      <c r="A717" s="5"/>
      <c r="D717" s="32"/>
      <c r="E717" s="33"/>
      <c r="F717" s="32"/>
      <c r="G717" s="32"/>
      <c r="H717" s="35" t="s">
        <v>1133</v>
      </c>
      <c r="I717" s="35"/>
      <c r="J717" s="71"/>
      <c r="K717" s="38">
        <v>522614.92512099998</v>
      </c>
      <c r="L717" s="38">
        <v>532524.71597296</v>
      </c>
      <c r="M717" s="38">
        <f t="shared" si="10"/>
        <v>9909.7908519600169</v>
      </c>
    </row>
    <row r="718" spans="1:13" x14ac:dyDescent="0.2">
      <c r="A718" s="5"/>
      <c r="D718" s="32"/>
      <c r="E718" s="33"/>
      <c r="F718" s="32"/>
      <c r="G718" s="32"/>
      <c r="H718" s="41"/>
      <c r="I718" s="41" t="s">
        <v>1134</v>
      </c>
      <c r="J718" s="40" t="s">
        <v>1135</v>
      </c>
      <c r="K718" s="42">
        <v>168004.7</v>
      </c>
      <c r="L718" s="42">
        <v>168887.3364</v>
      </c>
      <c r="M718" s="42">
        <f t="shared" si="10"/>
        <v>882.6363999999885</v>
      </c>
    </row>
    <row r="719" spans="1:13" x14ac:dyDescent="0.2">
      <c r="A719" s="5"/>
      <c r="D719" s="32"/>
      <c r="E719" s="33"/>
      <c r="F719" s="32"/>
      <c r="G719" s="32"/>
      <c r="H719" s="41"/>
      <c r="I719" s="41" t="s">
        <v>1136</v>
      </c>
      <c r="J719" s="40" t="s">
        <v>1137</v>
      </c>
      <c r="K719" s="42">
        <v>205288.60177000001</v>
      </c>
      <c r="L719" s="42">
        <v>213400.55595666004</v>
      </c>
      <c r="M719" s="42">
        <f t="shared" si="10"/>
        <v>8111.9541866600339</v>
      </c>
    </row>
    <row r="720" spans="1:13" x14ac:dyDescent="0.2">
      <c r="A720" s="5"/>
      <c r="D720" s="32"/>
      <c r="E720" s="33"/>
      <c r="F720" s="32"/>
      <c r="G720" s="32"/>
      <c r="H720" s="41"/>
      <c r="I720" s="41" t="s">
        <v>1138</v>
      </c>
      <c r="J720" s="40" t="s">
        <v>1139</v>
      </c>
      <c r="K720" s="42">
        <v>16483.5</v>
      </c>
      <c r="L720" s="42">
        <v>16593.670824739998</v>
      </c>
      <c r="M720" s="42">
        <f t="shared" si="10"/>
        <v>110.17082473999835</v>
      </c>
    </row>
    <row r="721" spans="1:13" x14ac:dyDescent="0.2">
      <c r="A721" s="5"/>
      <c r="D721" s="32"/>
      <c r="E721" s="33"/>
      <c r="F721" s="32"/>
      <c r="G721" s="32"/>
      <c r="H721" s="41"/>
      <c r="I721" s="41" t="s">
        <v>1140</v>
      </c>
      <c r="J721" s="41" t="s">
        <v>1141</v>
      </c>
      <c r="K721" s="42">
        <v>3710</v>
      </c>
      <c r="L721" s="42">
        <v>3710</v>
      </c>
      <c r="M721" s="42">
        <f t="shared" si="10"/>
        <v>0</v>
      </c>
    </row>
    <row r="722" spans="1:13" x14ac:dyDescent="0.2">
      <c r="A722" s="5"/>
      <c r="D722" s="32"/>
      <c r="E722" s="33"/>
      <c r="F722" s="32"/>
      <c r="G722" s="32"/>
      <c r="H722" s="41"/>
      <c r="I722" s="41" t="s">
        <v>1142</v>
      </c>
      <c r="J722" s="40" t="s">
        <v>1143</v>
      </c>
      <c r="K722" s="42">
        <v>22850</v>
      </c>
      <c r="L722" s="42">
        <v>22850</v>
      </c>
      <c r="M722" s="42">
        <f t="shared" si="10"/>
        <v>0</v>
      </c>
    </row>
    <row r="723" spans="1:13" x14ac:dyDescent="0.2">
      <c r="A723" s="5"/>
      <c r="D723" s="32"/>
      <c r="E723" s="33"/>
      <c r="F723" s="32"/>
      <c r="G723" s="32"/>
      <c r="H723" s="41"/>
      <c r="I723" s="41" t="s">
        <v>1144</v>
      </c>
      <c r="J723" s="40" t="s">
        <v>1145</v>
      </c>
      <c r="K723" s="42">
        <v>0.44500899999999999</v>
      </c>
      <c r="L723" s="42">
        <v>0.44500899999999999</v>
      </c>
      <c r="M723" s="42">
        <f t="shared" si="10"/>
        <v>0</v>
      </c>
    </row>
    <row r="724" spans="1:13" x14ac:dyDescent="0.2">
      <c r="A724" s="5"/>
      <c r="D724" s="32"/>
      <c r="E724" s="33"/>
      <c r="F724" s="32"/>
      <c r="G724" s="32"/>
      <c r="H724" s="41"/>
      <c r="I724" s="41" t="s">
        <v>1403</v>
      </c>
      <c r="J724" s="40" t="s">
        <v>1404</v>
      </c>
      <c r="K724" s="42">
        <v>350</v>
      </c>
      <c r="L724" s="42">
        <v>350</v>
      </c>
      <c r="M724" s="42">
        <f t="shared" si="10"/>
        <v>0</v>
      </c>
    </row>
    <row r="725" spans="1:13" x14ac:dyDescent="0.2">
      <c r="A725" s="5"/>
      <c r="D725" s="32"/>
      <c r="E725" s="33"/>
      <c r="F725" s="32"/>
      <c r="G725" s="32"/>
      <c r="H725" s="41"/>
      <c r="I725" s="41" t="s">
        <v>1146</v>
      </c>
      <c r="J725" s="40" t="s">
        <v>1147</v>
      </c>
      <c r="K725" s="42">
        <v>2324.7830429999999</v>
      </c>
      <c r="L725" s="42">
        <v>2324.7830429999999</v>
      </c>
      <c r="M725" s="42">
        <f t="shared" si="10"/>
        <v>0</v>
      </c>
    </row>
    <row r="726" spans="1:13" x14ac:dyDescent="0.2">
      <c r="A726" s="5"/>
      <c r="D726" s="32"/>
      <c r="E726" s="33"/>
      <c r="F726" s="32"/>
      <c r="G726" s="32"/>
      <c r="H726" s="41"/>
      <c r="I726" s="41" t="s">
        <v>1148</v>
      </c>
      <c r="J726" s="40" t="s">
        <v>1149</v>
      </c>
      <c r="K726" s="42">
        <v>1880</v>
      </c>
      <c r="L726" s="42">
        <v>1880</v>
      </c>
      <c r="M726" s="42">
        <f t="shared" si="10"/>
        <v>0</v>
      </c>
    </row>
    <row r="727" spans="1:13" ht="25.5" x14ac:dyDescent="0.2">
      <c r="A727" s="5"/>
      <c r="D727" s="32"/>
      <c r="E727" s="33"/>
      <c r="F727" s="32"/>
      <c r="G727" s="32"/>
      <c r="H727" s="41"/>
      <c r="I727" s="41" t="s">
        <v>1150</v>
      </c>
      <c r="J727" s="40" t="s">
        <v>1151</v>
      </c>
      <c r="K727" s="42">
        <v>14161.099805</v>
      </c>
      <c r="L727" s="42">
        <v>14366.12924556</v>
      </c>
      <c r="M727" s="42">
        <f t="shared" si="10"/>
        <v>205.02944055999978</v>
      </c>
    </row>
    <row r="728" spans="1:13" ht="25.5" x14ac:dyDescent="0.2">
      <c r="A728" s="5"/>
      <c r="D728" s="32"/>
      <c r="E728" s="33"/>
      <c r="F728" s="32"/>
      <c r="G728" s="32"/>
      <c r="H728" s="41"/>
      <c r="I728" s="41" t="s">
        <v>1152</v>
      </c>
      <c r="J728" s="40" t="s">
        <v>1153</v>
      </c>
      <c r="K728" s="42">
        <v>2071.9636770000002</v>
      </c>
      <c r="L728" s="42">
        <v>2071.9636770000002</v>
      </c>
      <c r="M728" s="42">
        <f t="shared" si="10"/>
        <v>0</v>
      </c>
    </row>
    <row r="729" spans="1:13" x14ac:dyDescent="0.2">
      <c r="A729" s="5"/>
      <c r="D729" s="32"/>
      <c r="E729" s="33"/>
      <c r="F729" s="32"/>
      <c r="G729" s="32"/>
      <c r="H729" s="41"/>
      <c r="I729" s="41" t="s">
        <v>1154</v>
      </c>
      <c r="J729" s="40" t="s">
        <v>1155</v>
      </c>
      <c r="K729" s="42">
        <v>65575.851479999998</v>
      </c>
      <c r="L729" s="42">
        <v>65575.851479999998</v>
      </c>
      <c r="M729" s="42">
        <f t="shared" si="10"/>
        <v>0</v>
      </c>
    </row>
    <row r="730" spans="1:13" x14ac:dyDescent="0.2">
      <c r="A730" s="5"/>
      <c r="D730" s="32"/>
      <c r="E730" s="33"/>
      <c r="F730" s="32"/>
      <c r="G730" s="32"/>
      <c r="H730" s="41"/>
      <c r="I730" s="41" t="s">
        <v>1156</v>
      </c>
      <c r="J730" s="40" t="s">
        <v>1157</v>
      </c>
      <c r="K730" s="42">
        <v>2274.9242669999999</v>
      </c>
      <c r="L730" s="42">
        <v>2274.9242669999999</v>
      </c>
      <c r="M730" s="42">
        <f t="shared" si="10"/>
        <v>0</v>
      </c>
    </row>
    <row r="731" spans="1:13" x14ac:dyDescent="0.2">
      <c r="A731" s="5"/>
      <c r="D731" s="32"/>
      <c r="E731" s="33"/>
      <c r="F731" s="32"/>
      <c r="G731" s="32"/>
      <c r="H731" s="41"/>
      <c r="I731" s="41" t="s">
        <v>1158</v>
      </c>
      <c r="J731" s="40" t="s">
        <v>1159</v>
      </c>
      <c r="K731" s="42">
        <v>640.03537800000004</v>
      </c>
      <c r="L731" s="42">
        <v>640.03537800000004</v>
      </c>
      <c r="M731" s="42">
        <f t="shared" si="10"/>
        <v>0</v>
      </c>
    </row>
    <row r="732" spans="1:13" x14ac:dyDescent="0.2">
      <c r="A732" s="5"/>
      <c r="D732" s="32"/>
      <c r="E732" s="33"/>
      <c r="F732" s="32"/>
      <c r="G732" s="32"/>
      <c r="H732" s="41"/>
      <c r="I732" s="41" t="s">
        <v>1160</v>
      </c>
      <c r="J732" s="40" t="s">
        <v>1161</v>
      </c>
      <c r="K732" s="42">
        <v>4143.1559209999996</v>
      </c>
      <c r="L732" s="42">
        <v>4743.1559209999996</v>
      </c>
      <c r="M732" s="42">
        <f t="shared" si="10"/>
        <v>600</v>
      </c>
    </row>
    <row r="733" spans="1:13" x14ac:dyDescent="0.2">
      <c r="A733" s="5"/>
      <c r="D733" s="32"/>
      <c r="E733" s="33"/>
      <c r="F733" s="32"/>
      <c r="G733" s="32"/>
      <c r="H733" s="41"/>
      <c r="I733" s="41" t="s">
        <v>1162</v>
      </c>
      <c r="J733" s="40" t="s">
        <v>1163</v>
      </c>
      <c r="K733" s="42">
        <v>12855.864771</v>
      </c>
      <c r="L733" s="42">
        <v>12855.864771</v>
      </c>
      <c r="M733" s="42">
        <f t="shared" si="10"/>
        <v>0</v>
      </c>
    </row>
    <row r="734" spans="1:13" ht="14.25" x14ac:dyDescent="0.2">
      <c r="A734" s="5"/>
      <c r="D734" s="32"/>
      <c r="E734" s="64">
        <v>23</v>
      </c>
      <c r="F734" s="35" t="s">
        <v>458</v>
      </c>
      <c r="G734" s="65"/>
      <c r="H734" s="66"/>
      <c r="I734" s="67"/>
      <c r="J734" s="68"/>
      <c r="K734" s="68">
        <v>123509.013028</v>
      </c>
      <c r="L734" s="68">
        <v>141732.62562853002</v>
      </c>
      <c r="M734" s="68">
        <f t="shared" si="10"/>
        <v>18223.612600530018</v>
      </c>
    </row>
    <row r="735" spans="1:13" x14ac:dyDescent="0.2">
      <c r="A735" s="5"/>
      <c r="D735" s="32"/>
      <c r="E735" s="33"/>
      <c r="F735" s="32"/>
      <c r="G735" s="32" t="s">
        <v>16</v>
      </c>
      <c r="H735" s="41"/>
      <c r="I735" s="41"/>
      <c r="J735" s="40"/>
      <c r="K735" s="42">
        <v>123509.013028</v>
      </c>
      <c r="L735" s="42">
        <v>141732.62562853002</v>
      </c>
      <c r="M735" s="42">
        <f t="shared" si="10"/>
        <v>18223.612600530018</v>
      </c>
    </row>
    <row r="736" spans="1:13" ht="14.25" x14ac:dyDescent="0.2">
      <c r="A736" s="5"/>
      <c r="D736" s="32"/>
      <c r="E736" s="33"/>
      <c r="F736" s="32"/>
      <c r="G736" s="32"/>
      <c r="H736" s="35" t="s">
        <v>577</v>
      </c>
      <c r="I736" s="35"/>
      <c r="J736" s="71"/>
      <c r="K736" s="38">
        <v>68531.704994</v>
      </c>
      <c r="L736" s="38">
        <v>106521.68095838001</v>
      </c>
      <c r="M736" s="38">
        <f t="shared" si="10"/>
        <v>37989.975964380006</v>
      </c>
    </row>
    <row r="737" spans="1:13" x14ac:dyDescent="0.2">
      <c r="A737" s="5"/>
      <c r="D737" s="32"/>
      <c r="E737" s="33"/>
      <c r="F737" s="32"/>
      <c r="G737" s="32"/>
      <c r="H737" s="41"/>
      <c r="I737" s="41" t="s">
        <v>1164</v>
      </c>
      <c r="J737" s="40" t="s">
        <v>1165</v>
      </c>
      <c r="K737" s="42">
        <v>2335.9852609999998</v>
      </c>
      <c r="L737" s="42">
        <v>2310.2894231300002</v>
      </c>
      <c r="M737" s="42">
        <f t="shared" si="10"/>
        <v>-25.69583786999965</v>
      </c>
    </row>
    <row r="738" spans="1:13" x14ac:dyDescent="0.2">
      <c r="A738" s="5"/>
      <c r="D738" s="32"/>
      <c r="E738" s="33"/>
      <c r="F738" s="32"/>
      <c r="G738" s="32"/>
      <c r="H738" s="41"/>
      <c r="I738" s="41" t="s">
        <v>1166</v>
      </c>
      <c r="J738" s="40" t="s">
        <v>1167</v>
      </c>
      <c r="K738" s="42">
        <v>2000.8094719999999</v>
      </c>
      <c r="L738" s="42">
        <v>3255.8794796699999</v>
      </c>
      <c r="M738" s="42">
        <f t="shared" si="10"/>
        <v>1255.07000767</v>
      </c>
    </row>
    <row r="739" spans="1:13" x14ac:dyDescent="0.2">
      <c r="A739" s="5"/>
      <c r="D739" s="32"/>
      <c r="E739" s="33"/>
      <c r="F739" s="32"/>
      <c r="G739" s="32"/>
      <c r="H739" s="41"/>
      <c r="I739" s="41" t="s">
        <v>1405</v>
      </c>
      <c r="J739" s="40" t="s">
        <v>1406</v>
      </c>
      <c r="K739" s="42">
        <v>300</v>
      </c>
      <c r="L739" s="42">
        <v>299.69999999999993</v>
      </c>
      <c r="M739" s="42">
        <f t="shared" si="10"/>
        <v>-0.30000000000006821</v>
      </c>
    </row>
    <row r="740" spans="1:13" x14ac:dyDescent="0.2">
      <c r="A740" s="5"/>
      <c r="D740" s="32"/>
      <c r="E740" s="33"/>
      <c r="F740" s="32"/>
      <c r="G740" s="32"/>
      <c r="H740" s="41"/>
      <c r="I740" s="41" t="s">
        <v>1168</v>
      </c>
      <c r="J740" s="40" t="s">
        <v>1169</v>
      </c>
      <c r="K740" s="42">
        <v>3268.6957769999999</v>
      </c>
      <c r="L740" s="42">
        <v>3232.7401234499998</v>
      </c>
      <c r="M740" s="42">
        <f t="shared" si="10"/>
        <v>-35.955653550000079</v>
      </c>
    </row>
    <row r="741" spans="1:13" ht="25.5" x14ac:dyDescent="0.2">
      <c r="A741" s="5"/>
      <c r="D741" s="32"/>
      <c r="E741" s="33"/>
      <c r="F741" s="32"/>
      <c r="G741" s="32"/>
      <c r="H741" s="41"/>
      <c r="I741" s="41" t="s">
        <v>1170</v>
      </c>
      <c r="J741" s="40" t="s">
        <v>1171</v>
      </c>
      <c r="K741" s="42">
        <v>500</v>
      </c>
      <c r="L741" s="42">
        <v>390.02301735999998</v>
      </c>
      <c r="M741" s="42">
        <f t="shared" si="10"/>
        <v>-109.97698264000002</v>
      </c>
    </row>
    <row r="742" spans="1:13" x14ac:dyDescent="0.2">
      <c r="A742" s="5"/>
      <c r="D742" s="32"/>
      <c r="E742" s="33"/>
      <c r="F742" s="32"/>
      <c r="G742" s="32"/>
      <c r="H742" s="41"/>
      <c r="I742" s="41" t="s">
        <v>843</v>
      </c>
      <c r="J742" s="40" t="s">
        <v>1407</v>
      </c>
      <c r="K742" s="42">
        <v>0</v>
      </c>
      <c r="L742" s="42">
        <v>505</v>
      </c>
      <c r="M742" s="42">
        <f t="shared" si="10"/>
        <v>505</v>
      </c>
    </row>
    <row r="743" spans="1:13" ht="25.5" x14ac:dyDescent="0.2">
      <c r="A743" s="5"/>
      <c r="D743" s="32"/>
      <c r="E743" s="33"/>
      <c r="F743" s="32"/>
      <c r="G743" s="32"/>
      <c r="H743" s="41"/>
      <c r="I743" s="41" t="s">
        <v>2429</v>
      </c>
      <c r="J743" s="40" t="s">
        <v>2430</v>
      </c>
      <c r="K743" s="42">
        <v>0</v>
      </c>
      <c r="L743" s="42">
        <v>12.28845995</v>
      </c>
      <c r="M743" s="42">
        <f t="shared" si="10"/>
        <v>12.28845995</v>
      </c>
    </row>
    <row r="744" spans="1:13" x14ac:dyDescent="0.2">
      <c r="A744" s="5"/>
      <c r="D744" s="32"/>
      <c r="E744" s="33"/>
      <c r="F744" s="32"/>
      <c r="G744" s="32"/>
      <c r="H744" s="41"/>
      <c r="I744" s="41" t="s">
        <v>1408</v>
      </c>
      <c r="J744" s="40" t="s">
        <v>1409</v>
      </c>
      <c r="K744" s="42">
        <v>75</v>
      </c>
      <c r="L744" s="42">
        <v>0</v>
      </c>
      <c r="M744" s="42">
        <f t="shared" si="10"/>
        <v>-75</v>
      </c>
    </row>
    <row r="745" spans="1:13" x14ac:dyDescent="0.2">
      <c r="A745" s="5"/>
      <c r="D745" s="32"/>
      <c r="E745" s="33"/>
      <c r="F745" s="32"/>
      <c r="G745" s="32"/>
      <c r="H745" s="41"/>
      <c r="I745" s="41" t="s">
        <v>1172</v>
      </c>
      <c r="J745" s="40" t="s">
        <v>1173</v>
      </c>
      <c r="K745" s="42">
        <v>750</v>
      </c>
      <c r="L745" s="42">
        <v>0</v>
      </c>
      <c r="M745" s="42">
        <f t="shared" si="10"/>
        <v>-750</v>
      </c>
    </row>
    <row r="746" spans="1:13" x14ac:dyDescent="0.2">
      <c r="A746" s="5"/>
      <c r="D746" s="32"/>
      <c r="E746" s="33"/>
      <c r="F746" s="32"/>
      <c r="G746" s="32"/>
      <c r="H746" s="41"/>
      <c r="I746" s="41" t="s">
        <v>1174</v>
      </c>
      <c r="J746" s="40" t="s">
        <v>1175</v>
      </c>
      <c r="K746" s="42">
        <v>1510</v>
      </c>
      <c r="L746" s="42">
        <v>1978</v>
      </c>
      <c r="M746" s="42">
        <f t="shared" si="10"/>
        <v>468</v>
      </c>
    </row>
    <row r="747" spans="1:13" x14ac:dyDescent="0.2">
      <c r="A747" s="5"/>
      <c r="D747" s="32"/>
      <c r="E747" s="33"/>
      <c r="F747" s="32"/>
      <c r="G747" s="32"/>
      <c r="H747" s="41"/>
      <c r="I747" s="41" t="s">
        <v>1176</v>
      </c>
      <c r="J747" s="40" t="s">
        <v>1177</v>
      </c>
      <c r="K747" s="42">
        <v>3545.1750010000001</v>
      </c>
      <c r="L747" s="42">
        <v>3437.0316010000001</v>
      </c>
      <c r="M747" s="42">
        <f t="shared" si="10"/>
        <v>-108.14339999999993</v>
      </c>
    </row>
    <row r="748" spans="1:13" x14ac:dyDescent="0.2">
      <c r="A748" s="5"/>
      <c r="D748" s="32"/>
      <c r="E748" s="33"/>
      <c r="F748" s="32"/>
      <c r="G748" s="32"/>
      <c r="H748" s="41"/>
      <c r="I748" s="41" t="s">
        <v>1178</v>
      </c>
      <c r="J748" s="40" t="s">
        <v>1179</v>
      </c>
      <c r="K748" s="42">
        <v>56.356971000000001</v>
      </c>
      <c r="L748" s="42">
        <v>56.356971000000001</v>
      </c>
      <c r="M748" s="42">
        <f t="shared" si="10"/>
        <v>0</v>
      </c>
    </row>
    <row r="749" spans="1:13" x14ac:dyDescent="0.2">
      <c r="A749" s="5"/>
      <c r="D749" s="32"/>
      <c r="E749" s="33"/>
      <c r="F749" s="32"/>
      <c r="G749" s="32"/>
      <c r="H749" s="41"/>
      <c r="I749" s="41" t="s">
        <v>1180</v>
      </c>
      <c r="J749" s="40" t="s">
        <v>1181</v>
      </c>
      <c r="K749" s="42">
        <v>13308.110027999999</v>
      </c>
      <c r="L749" s="42">
        <v>9469.11752084</v>
      </c>
      <c r="M749" s="42">
        <f t="shared" si="10"/>
        <v>-3838.9925071599991</v>
      </c>
    </row>
    <row r="750" spans="1:13" x14ac:dyDescent="0.2">
      <c r="A750" s="5"/>
      <c r="D750" s="32"/>
      <c r="E750" s="33"/>
      <c r="F750" s="32"/>
      <c r="G750" s="32"/>
      <c r="H750" s="41"/>
      <c r="I750" s="41" t="s">
        <v>1182</v>
      </c>
      <c r="J750" s="40" t="s">
        <v>1183</v>
      </c>
      <c r="K750" s="42">
        <v>36493.818184000003</v>
      </c>
      <c r="L750" s="42">
        <v>36493.818184000003</v>
      </c>
      <c r="M750" s="42">
        <f t="shared" si="10"/>
        <v>0</v>
      </c>
    </row>
    <row r="751" spans="1:13" ht="25.5" x14ac:dyDescent="0.2">
      <c r="A751" s="5"/>
      <c r="D751" s="32"/>
      <c r="E751" s="33"/>
      <c r="F751" s="32"/>
      <c r="G751" s="32"/>
      <c r="H751" s="41"/>
      <c r="I751" s="41" t="s">
        <v>1184</v>
      </c>
      <c r="J751" s="40" t="s">
        <v>1185</v>
      </c>
      <c r="K751" s="42">
        <v>1500</v>
      </c>
      <c r="L751" s="42">
        <v>1500</v>
      </c>
      <c r="M751" s="42">
        <f t="shared" si="10"/>
        <v>0</v>
      </c>
    </row>
    <row r="752" spans="1:13" x14ac:dyDescent="0.2">
      <c r="A752" s="5"/>
      <c r="D752" s="32"/>
      <c r="E752" s="33"/>
      <c r="F752" s="32"/>
      <c r="G752" s="32"/>
      <c r="H752" s="41"/>
      <c r="I752" s="41" t="s">
        <v>1186</v>
      </c>
      <c r="J752" s="40" t="s">
        <v>1187</v>
      </c>
      <c r="K752" s="42">
        <v>2537.7543000000001</v>
      </c>
      <c r="L752" s="42">
        <v>43231.436177980002</v>
      </c>
      <c r="M752" s="42">
        <f t="shared" si="10"/>
        <v>40693.681877980001</v>
      </c>
    </row>
    <row r="753" spans="1:13" x14ac:dyDescent="0.2">
      <c r="A753" s="5"/>
      <c r="D753" s="32"/>
      <c r="E753" s="33"/>
      <c r="F753" s="32"/>
      <c r="G753" s="32"/>
      <c r="H753" s="41"/>
      <c r="I753" s="41" t="s">
        <v>1188</v>
      </c>
      <c r="J753" s="40" t="s">
        <v>1189</v>
      </c>
      <c r="K753" s="42">
        <v>350</v>
      </c>
      <c r="L753" s="42">
        <v>350</v>
      </c>
      <c r="M753" s="42">
        <f t="shared" si="10"/>
        <v>0</v>
      </c>
    </row>
    <row r="754" spans="1:13" ht="14.25" x14ac:dyDescent="0.2">
      <c r="A754" s="5"/>
      <c r="D754" s="32"/>
      <c r="E754" s="33"/>
      <c r="F754" s="32"/>
      <c r="G754" s="32"/>
      <c r="H754" s="35" t="s">
        <v>17</v>
      </c>
      <c r="I754" s="35"/>
      <c r="J754" s="71"/>
      <c r="K754" s="38">
        <v>33482.370034</v>
      </c>
      <c r="L754" s="38">
        <v>7026.3654701500009</v>
      </c>
      <c r="M754" s="38">
        <f t="shared" si="10"/>
        <v>-26456.004563849998</v>
      </c>
    </row>
    <row r="755" spans="1:13" x14ac:dyDescent="0.2">
      <c r="A755" s="5"/>
      <c r="D755" s="32"/>
      <c r="E755" s="33"/>
      <c r="F755" s="32"/>
      <c r="G755" s="32"/>
      <c r="H755" s="41"/>
      <c r="I755" s="41" t="s">
        <v>21</v>
      </c>
      <c r="J755" s="40" t="s">
        <v>1190</v>
      </c>
      <c r="K755" s="42">
        <v>7124.9526519999999</v>
      </c>
      <c r="L755" s="42">
        <v>2.0032020000000001E-2</v>
      </c>
      <c r="M755" s="42">
        <f t="shared" si="10"/>
        <v>-7124.9326199799998</v>
      </c>
    </row>
    <row r="756" spans="1:13" x14ac:dyDescent="0.2">
      <c r="A756" s="5"/>
      <c r="D756" s="32"/>
      <c r="E756" s="33"/>
      <c r="F756" s="32"/>
      <c r="G756" s="32"/>
      <c r="H756" s="41"/>
      <c r="I756" s="41" t="s">
        <v>479</v>
      </c>
      <c r="J756" s="40" t="s">
        <v>1191</v>
      </c>
      <c r="K756" s="42">
        <v>1163.2972749999999</v>
      </c>
      <c r="L756" s="42">
        <v>0</v>
      </c>
      <c r="M756" s="42">
        <f t="shared" si="10"/>
        <v>-1163.2972749999999</v>
      </c>
    </row>
    <row r="757" spans="1:13" x14ac:dyDescent="0.2">
      <c r="A757" s="5"/>
      <c r="D757" s="32"/>
      <c r="E757" s="33"/>
      <c r="F757" s="32"/>
      <c r="G757" s="32"/>
      <c r="H757" s="41"/>
      <c r="I757" s="41" t="s">
        <v>1192</v>
      </c>
      <c r="J757" s="40" t="s">
        <v>1193</v>
      </c>
      <c r="K757" s="42">
        <v>0</v>
      </c>
      <c r="L757" s="42">
        <v>2118.25341415</v>
      </c>
      <c r="M757" s="42">
        <f t="shared" si="10"/>
        <v>2118.25341415</v>
      </c>
    </row>
    <row r="758" spans="1:13" x14ac:dyDescent="0.2">
      <c r="A758" s="5"/>
      <c r="D758" s="32"/>
      <c r="E758" s="33"/>
      <c r="F758" s="32"/>
      <c r="G758" s="32"/>
      <c r="H758" s="41"/>
      <c r="I758" s="41" t="s">
        <v>1410</v>
      </c>
      <c r="J758" s="40" t="s">
        <v>1411</v>
      </c>
      <c r="K758" s="42">
        <v>43.020569999999999</v>
      </c>
      <c r="L758" s="42">
        <v>0</v>
      </c>
      <c r="M758" s="42">
        <f t="shared" si="10"/>
        <v>-43.020569999999999</v>
      </c>
    </row>
    <row r="759" spans="1:13" x14ac:dyDescent="0.2">
      <c r="A759" s="5"/>
      <c r="D759" s="32"/>
      <c r="E759" s="33"/>
      <c r="F759" s="32"/>
      <c r="G759" s="32"/>
      <c r="H759" s="41"/>
      <c r="I759" s="41" t="s">
        <v>487</v>
      </c>
      <c r="J759" s="40" t="s">
        <v>1194</v>
      </c>
      <c r="K759" s="42">
        <v>2969.1694000000002</v>
      </c>
      <c r="L759" s="42">
        <v>0</v>
      </c>
      <c r="M759" s="42">
        <f t="shared" si="10"/>
        <v>-2969.1694000000002</v>
      </c>
    </row>
    <row r="760" spans="1:13" x14ac:dyDescent="0.2">
      <c r="A760" s="5"/>
      <c r="D760" s="32"/>
      <c r="E760" s="33"/>
      <c r="F760" s="32"/>
      <c r="G760" s="32"/>
      <c r="H760" s="41"/>
      <c r="I760" s="41" t="s">
        <v>489</v>
      </c>
      <c r="J760" s="40" t="s">
        <v>1195</v>
      </c>
      <c r="K760" s="42">
        <v>17.772561</v>
      </c>
      <c r="L760" s="42">
        <v>0</v>
      </c>
      <c r="M760" s="42">
        <f t="shared" si="10"/>
        <v>-17.772561</v>
      </c>
    </row>
    <row r="761" spans="1:13" x14ac:dyDescent="0.2">
      <c r="A761" s="5"/>
      <c r="D761" s="32"/>
      <c r="E761" s="33"/>
      <c r="F761" s="32"/>
      <c r="G761" s="32"/>
      <c r="H761" s="41"/>
      <c r="I761" s="41" t="s">
        <v>1129</v>
      </c>
      <c r="J761" s="40" t="s">
        <v>1412</v>
      </c>
      <c r="K761" s="42">
        <v>0</v>
      </c>
      <c r="L761" s="42">
        <v>3.2276409999999998E-2</v>
      </c>
      <c r="M761" s="42">
        <f t="shared" si="10"/>
        <v>3.2276409999999998E-2</v>
      </c>
    </row>
    <row r="762" spans="1:13" x14ac:dyDescent="0.2">
      <c r="A762" s="5"/>
      <c r="D762" s="32"/>
      <c r="E762" s="33"/>
      <c r="F762" s="32"/>
      <c r="G762" s="32"/>
      <c r="H762" s="41"/>
      <c r="I762" s="41" t="s">
        <v>1374</v>
      </c>
      <c r="J762" s="40" t="s">
        <v>2431</v>
      </c>
      <c r="K762" s="42">
        <v>0</v>
      </c>
      <c r="L762" s="42">
        <v>2.94159536</v>
      </c>
      <c r="M762" s="42">
        <f t="shared" si="10"/>
        <v>2.94159536</v>
      </c>
    </row>
    <row r="763" spans="1:13" x14ac:dyDescent="0.2">
      <c r="A763" s="5"/>
      <c r="D763" s="32"/>
      <c r="E763" s="33"/>
      <c r="F763" s="32"/>
      <c r="G763" s="32"/>
      <c r="H763" s="41"/>
      <c r="I763" s="41" t="s">
        <v>2432</v>
      </c>
      <c r="J763" s="40" t="s">
        <v>2433</v>
      </c>
      <c r="K763" s="42">
        <v>0</v>
      </c>
      <c r="L763" s="42">
        <v>21.140750000000001</v>
      </c>
      <c r="M763" s="42">
        <f t="shared" si="10"/>
        <v>21.140750000000001</v>
      </c>
    </row>
    <row r="764" spans="1:13" x14ac:dyDescent="0.2">
      <c r="A764" s="5"/>
      <c r="D764" s="32"/>
      <c r="E764" s="33"/>
      <c r="F764" s="32"/>
      <c r="G764" s="32"/>
      <c r="H764" s="41"/>
      <c r="I764" s="41" t="s">
        <v>1413</v>
      </c>
      <c r="J764" s="40" t="s">
        <v>1414</v>
      </c>
      <c r="K764" s="42">
        <v>445.10819900000001</v>
      </c>
      <c r="L764" s="42">
        <v>0</v>
      </c>
      <c r="M764" s="42">
        <f t="shared" si="10"/>
        <v>-445.10819900000001</v>
      </c>
    </row>
    <row r="765" spans="1:13" x14ac:dyDescent="0.2">
      <c r="A765" s="5"/>
      <c r="D765" s="32"/>
      <c r="E765" s="33"/>
      <c r="F765" s="32"/>
      <c r="G765" s="32"/>
      <c r="H765" s="41"/>
      <c r="I765" s="41" t="s">
        <v>1196</v>
      </c>
      <c r="J765" s="40" t="s">
        <v>1197</v>
      </c>
      <c r="K765" s="42">
        <v>0</v>
      </c>
      <c r="L765" s="42">
        <v>110</v>
      </c>
      <c r="M765" s="42">
        <f t="shared" si="10"/>
        <v>110</v>
      </c>
    </row>
    <row r="766" spans="1:13" x14ac:dyDescent="0.2">
      <c r="A766" s="5"/>
      <c r="D766" s="32"/>
      <c r="E766" s="33"/>
      <c r="F766" s="32"/>
      <c r="G766" s="32"/>
      <c r="H766" s="41"/>
      <c r="I766" s="41" t="s">
        <v>1415</v>
      </c>
      <c r="J766" s="40" t="s">
        <v>1416</v>
      </c>
      <c r="K766" s="42">
        <v>0</v>
      </c>
      <c r="L766" s="42">
        <v>1.0300000000000001E-6</v>
      </c>
      <c r="M766" s="42">
        <f t="shared" si="10"/>
        <v>1.0300000000000001E-6</v>
      </c>
    </row>
    <row r="767" spans="1:13" x14ac:dyDescent="0.2">
      <c r="A767" s="5"/>
      <c r="D767" s="32"/>
      <c r="E767" s="33"/>
      <c r="F767" s="32"/>
      <c r="G767" s="32"/>
      <c r="H767" s="41"/>
      <c r="I767" s="41" t="s">
        <v>1417</v>
      </c>
      <c r="J767" s="40" t="s">
        <v>1418</v>
      </c>
      <c r="K767" s="42">
        <v>260</v>
      </c>
      <c r="L767" s="42">
        <v>0</v>
      </c>
      <c r="M767" s="42">
        <f t="shared" si="10"/>
        <v>-260</v>
      </c>
    </row>
    <row r="768" spans="1:13" x14ac:dyDescent="0.2">
      <c r="A768" s="5"/>
      <c r="D768" s="32"/>
      <c r="E768" s="33"/>
      <c r="F768" s="32"/>
      <c r="G768" s="32"/>
      <c r="H768" s="41"/>
      <c r="I768" s="41" t="s">
        <v>1198</v>
      </c>
      <c r="J768" s="40" t="s">
        <v>1199</v>
      </c>
      <c r="K768" s="42">
        <v>2923.5206400000002</v>
      </c>
      <c r="L768" s="42">
        <v>0</v>
      </c>
      <c r="M768" s="42">
        <f t="shared" si="10"/>
        <v>-2923.5206400000002</v>
      </c>
    </row>
    <row r="769" spans="1:13" x14ac:dyDescent="0.2">
      <c r="A769" s="5"/>
      <c r="D769" s="32"/>
      <c r="E769" s="33"/>
      <c r="F769" s="32"/>
      <c r="G769" s="32"/>
      <c r="H769" s="41"/>
      <c r="I769" s="41" t="s">
        <v>1200</v>
      </c>
      <c r="J769" s="40" t="s">
        <v>1201</v>
      </c>
      <c r="K769" s="42">
        <v>10049.4272</v>
      </c>
      <c r="L769" s="42">
        <v>0</v>
      </c>
      <c r="M769" s="42">
        <f t="shared" si="10"/>
        <v>-10049.4272</v>
      </c>
    </row>
    <row r="770" spans="1:13" x14ac:dyDescent="0.2">
      <c r="A770" s="5"/>
      <c r="D770" s="32"/>
      <c r="E770" s="33"/>
      <c r="F770" s="32"/>
      <c r="G770" s="32"/>
      <c r="H770" s="41"/>
      <c r="I770" s="41" t="s">
        <v>1419</v>
      </c>
      <c r="J770" s="40" t="s">
        <v>1420</v>
      </c>
      <c r="K770" s="42">
        <v>150</v>
      </c>
      <c r="L770" s="42">
        <v>150</v>
      </c>
      <c r="M770" s="42">
        <f t="shared" si="10"/>
        <v>0</v>
      </c>
    </row>
    <row r="771" spans="1:13" x14ac:dyDescent="0.2">
      <c r="A771" s="5"/>
      <c r="D771" s="32"/>
      <c r="E771" s="33"/>
      <c r="F771" s="32"/>
      <c r="G771" s="32"/>
      <c r="H771" s="41"/>
      <c r="I771" s="41" t="s">
        <v>1421</v>
      </c>
      <c r="J771" s="40" t="s">
        <v>1422</v>
      </c>
      <c r="K771" s="42">
        <v>0</v>
      </c>
      <c r="L771" s="42">
        <v>1187.95965488</v>
      </c>
      <c r="M771" s="42">
        <f t="shared" si="10"/>
        <v>1187.95965488</v>
      </c>
    </row>
    <row r="772" spans="1:13" x14ac:dyDescent="0.2">
      <c r="A772" s="5"/>
      <c r="D772" s="32"/>
      <c r="E772" s="33"/>
      <c r="F772" s="32"/>
      <c r="G772" s="32"/>
      <c r="H772" s="41"/>
      <c r="I772" s="41" t="s">
        <v>1202</v>
      </c>
      <c r="J772" s="40" t="s">
        <v>458</v>
      </c>
      <c r="K772" s="42">
        <v>7611.1015369999996</v>
      </c>
      <c r="L772" s="42">
        <v>5.9677463000000008</v>
      </c>
      <c r="M772" s="42">
        <f t="shared" si="10"/>
        <v>-7605.1337906999997</v>
      </c>
    </row>
    <row r="773" spans="1:13" x14ac:dyDescent="0.2">
      <c r="A773" s="5"/>
      <c r="D773" s="32"/>
      <c r="E773" s="33"/>
      <c r="F773" s="32"/>
      <c r="G773" s="32"/>
      <c r="H773" s="41"/>
      <c r="I773" s="41" t="s">
        <v>2434</v>
      </c>
      <c r="J773" s="40" t="s">
        <v>2435</v>
      </c>
      <c r="K773" s="42">
        <v>0</v>
      </c>
      <c r="L773" s="42">
        <v>3430.05</v>
      </c>
      <c r="M773" s="42">
        <f t="shared" si="10"/>
        <v>3430.05</v>
      </c>
    </row>
    <row r="774" spans="1:13" x14ac:dyDescent="0.2">
      <c r="A774" s="5"/>
      <c r="D774" s="32"/>
      <c r="E774" s="33"/>
      <c r="F774" s="32"/>
      <c r="G774" s="32"/>
      <c r="H774" s="41"/>
      <c r="I774" s="41" t="s">
        <v>1203</v>
      </c>
      <c r="J774" s="40" t="s">
        <v>1204</v>
      </c>
      <c r="K774" s="42">
        <v>725</v>
      </c>
      <c r="L774" s="42">
        <v>0</v>
      </c>
      <c r="M774" s="42">
        <f t="shared" si="10"/>
        <v>-725</v>
      </c>
    </row>
    <row r="775" spans="1:13" ht="14.25" x14ac:dyDescent="0.2">
      <c r="A775" s="5"/>
      <c r="D775" s="32"/>
      <c r="E775" s="33"/>
      <c r="F775" s="32"/>
      <c r="G775" s="32"/>
      <c r="H775" s="35" t="s">
        <v>620</v>
      </c>
      <c r="I775" s="35"/>
      <c r="J775" s="71"/>
      <c r="K775" s="38">
        <v>21494.937999999998</v>
      </c>
      <c r="L775" s="38">
        <v>15211.6438</v>
      </c>
      <c r="M775" s="38">
        <f t="shared" si="10"/>
        <v>-6283.2941999999985</v>
      </c>
    </row>
    <row r="776" spans="1:13" x14ac:dyDescent="0.2">
      <c r="A776" s="5"/>
      <c r="D776" s="32"/>
      <c r="E776" s="33"/>
      <c r="F776" s="32"/>
      <c r="G776" s="32"/>
      <c r="H776" s="41"/>
      <c r="I776" s="41" t="s">
        <v>621</v>
      </c>
      <c r="J776" s="40" t="s">
        <v>1205</v>
      </c>
      <c r="K776" s="42">
        <v>18644</v>
      </c>
      <c r="L776" s="42">
        <v>14150</v>
      </c>
      <c r="M776" s="42">
        <f t="shared" si="10"/>
        <v>-4494</v>
      </c>
    </row>
    <row r="777" spans="1:13" x14ac:dyDescent="0.2">
      <c r="A777" s="5"/>
      <c r="D777" s="32"/>
      <c r="E777" s="33"/>
      <c r="F777" s="32"/>
      <c r="G777" s="32"/>
      <c r="H777" s="41"/>
      <c r="I777" s="41" t="s">
        <v>1206</v>
      </c>
      <c r="J777" s="40" t="s">
        <v>1207</v>
      </c>
      <c r="K777" s="42">
        <v>350.93799999999999</v>
      </c>
      <c r="L777" s="42">
        <v>261.6438</v>
      </c>
      <c r="M777" s="42">
        <f t="shared" si="10"/>
        <v>-89.294199999999989</v>
      </c>
    </row>
    <row r="778" spans="1:13" x14ac:dyDescent="0.2">
      <c r="A778" s="5"/>
      <c r="D778" s="32"/>
      <c r="E778" s="33"/>
      <c r="F778" s="32"/>
      <c r="G778" s="32"/>
      <c r="H778" s="41"/>
      <c r="I778" s="41" t="s">
        <v>1208</v>
      </c>
      <c r="J778" s="40" t="s">
        <v>1209</v>
      </c>
      <c r="K778" s="42">
        <v>2500</v>
      </c>
      <c r="L778" s="42">
        <v>800</v>
      </c>
      <c r="M778" s="42">
        <f t="shared" ref="M778:M841" si="11">L778-K778</f>
        <v>-1700</v>
      </c>
    </row>
    <row r="779" spans="1:13" ht="14.25" x14ac:dyDescent="0.2">
      <c r="A779" s="5"/>
      <c r="D779" s="32"/>
      <c r="E779" s="33"/>
      <c r="F779" s="32"/>
      <c r="G779" s="32"/>
      <c r="H779" s="35" t="s">
        <v>1133</v>
      </c>
      <c r="I779" s="35"/>
      <c r="J779" s="71"/>
      <c r="K779" s="38">
        <v>0</v>
      </c>
      <c r="L779" s="38">
        <v>12972.9354</v>
      </c>
      <c r="M779" s="38">
        <f t="shared" si="11"/>
        <v>12972.9354</v>
      </c>
    </row>
    <row r="780" spans="1:13" x14ac:dyDescent="0.2">
      <c r="A780" s="5"/>
      <c r="D780" s="32"/>
      <c r="E780" s="33"/>
      <c r="F780" s="32"/>
      <c r="G780" s="32"/>
      <c r="H780" s="41"/>
      <c r="I780" s="41" t="s">
        <v>1210</v>
      </c>
      <c r="J780" s="40" t="s">
        <v>1211</v>
      </c>
      <c r="K780" s="42">
        <v>0</v>
      </c>
      <c r="L780" s="42">
        <v>10049.457</v>
      </c>
      <c r="M780" s="42">
        <f t="shared" si="11"/>
        <v>10049.457</v>
      </c>
    </row>
    <row r="781" spans="1:13" x14ac:dyDescent="0.2">
      <c r="A781" s="5"/>
      <c r="D781" s="32"/>
      <c r="E781" s="33"/>
      <c r="F781" s="32"/>
      <c r="G781" s="32"/>
      <c r="H781" s="41"/>
      <c r="I781" s="41" t="s">
        <v>1212</v>
      </c>
      <c r="J781" s="40" t="s">
        <v>1213</v>
      </c>
      <c r="K781" s="42">
        <v>0</v>
      </c>
      <c r="L781" s="42">
        <v>2923.4784</v>
      </c>
      <c r="M781" s="42">
        <f t="shared" si="11"/>
        <v>2923.4784</v>
      </c>
    </row>
    <row r="782" spans="1:13" ht="30" customHeight="1" x14ac:dyDescent="0.2">
      <c r="A782" s="5"/>
      <c r="D782" s="32"/>
      <c r="E782" s="64">
        <v>25</v>
      </c>
      <c r="F782" s="78" t="s">
        <v>459</v>
      </c>
      <c r="G782" s="80"/>
      <c r="H782" s="80"/>
      <c r="I782" s="80"/>
      <c r="J782" s="80"/>
      <c r="K782" s="68">
        <v>35220.194592</v>
      </c>
      <c r="L782" s="68">
        <v>28057.491724780008</v>
      </c>
      <c r="M782" s="68">
        <f t="shared" si="11"/>
        <v>-7162.7028672199922</v>
      </c>
    </row>
    <row r="783" spans="1:13" x14ac:dyDescent="0.2">
      <c r="A783" s="5"/>
      <c r="D783" s="32"/>
      <c r="E783" s="33"/>
      <c r="F783" s="32"/>
      <c r="G783" s="32" t="s">
        <v>16</v>
      </c>
      <c r="H783" s="41"/>
      <c r="I783" s="41"/>
      <c r="J783" s="40"/>
      <c r="K783" s="42">
        <v>27938.915557</v>
      </c>
      <c r="L783" s="42">
        <v>28057.491724780008</v>
      </c>
      <c r="M783" s="42">
        <f t="shared" si="11"/>
        <v>118.57616778000738</v>
      </c>
    </row>
    <row r="784" spans="1:13" ht="14.25" x14ac:dyDescent="0.2">
      <c r="A784" s="5"/>
      <c r="D784" s="32"/>
      <c r="E784" s="33"/>
      <c r="F784" s="32"/>
      <c r="G784" s="32"/>
      <c r="H784" s="35" t="s">
        <v>577</v>
      </c>
      <c r="I784" s="35"/>
      <c r="J784" s="71"/>
      <c r="K784" s="38">
        <v>154.51616000000001</v>
      </c>
      <c r="L784" s="38">
        <v>166.40428252999999</v>
      </c>
      <c r="M784" s="38">
        <f t="shared" si="11"/>
        <v>11.888122529999976</v>
      </c>
    </row>
    <row r="785" spans="1:13" x14ac:dyDescent="0.2">
      <c r="A785" s="5"/>
      <c r="D785" s="32"/>
      <c r="E785" s="33"/>
      <c r="F785" s="32"/>
      <c r="G785" s="32"/>
      <c r="H785" s="41"/>
      <c r="I785" s="41" t="s">
        <v>825</v>
      </c>
      <c r="J785" s="40" t="s">
        <v>826</v>
      </c>
      <c r="K785" s="42">
        <v>0</v>
      </c>
      <c r="L785" s="42">
        <v>11.88812253</v>
      </c>
      <c r="M785" s="42">
        <f t="shared" si="11"/>
        <v>11.88812253</v>
      </c>
    </row>
    <row r="786" spans="1:13" x14ac:dyDescent="0.2">
      <c r="A786" s="5"/>
      <c r="D786" s="32"/>
      <c r="E786" s="33"/>
      <c r="F786" s="32"/>
      <c r="G786" s="32"/>
      <c r="H786" s="41"/>
      <c r="I786" s="41" t="s">
        <v>744</v>
      </c>
      <c r="J786" s="40" t="s">
        <v>1214</v>
      </c>
      <c r="K786" s="42">
        <v>154.51616000000001</v>
      </c>
      <c r="L786" s="42">
        <v>154.51616000000001</v>
      </c>
      <c r="M786" s="42">
        <f t="shared" si="11"/>
        <v>0</v>
      </c>
    </row>
    <row r="787" spans="1:13" ht="14.25" x14ac:dyDescent="0.2">
      <c r="A787" s="5"/>
      <c r="D787" s="32"/>
      <c r="E787" s="33"/>
      <c r="F787" s="32"/>
      <c r="G787" s="32"/>
      <c r="H787" s="35" t="s">
        <v>17</v>
      </c>
      <c r="I787" s="35"/>
      <c r="J787" s="71"/>
      <c r="K787" s="38">
        <v>25932.582165</v>
      </c>
      <c r="L787" s="38">
        <v>26561.297991020008</v>
      </c>
      <c r="M787" s="38">
        <f t="shared" si="11"/>
        <v>628.71582602000854</v>
      </c>
    </row>
    <row r="788" spans="1:13" x14ac:dyDescent="0.2">
      <c r="A788" s="5"/>
      <c r="D788" s="32"/>
      <c r="E788" s="33"/>
      <c r="F788" s="32"/>
      <c r="G788" s="32"/>
      <c r="H788" s="41"/>
      <c r="I788" s="41" t="s">
        <v>501</v>
      </c>
      <c r="J788" s="40" t="s">
        <v>1215</v>
      </c>
      <c r="K788" s="42">
        <v>25212.233164000001</v>
      </c>
      <c r="L788" s="42">
        <v>25417.341168460007</v>
      </c>
      <c r="M788" s="42">
        <f t="shared" si="11"/>
        <v>205.10800446000576</v>
      </c>
    </row>
    <row r="789" spans="1:13" x14ac:dyDescent="0.2">
      <c r="A789" s="5"/>
      <c r="D789" s="32"/>
      <c r="E789" s="33"/>
      <c r="F789" s="32"/>
      <c r="G789" s="32"/>
      <c r="H789" s="41"/>
      <c r="I789" s="41" t="s">
        <v>562</v>
      </c>
      <c r="J789" s="40" t="s">
        <v>1216</v>
      </c>
      <c r="K789" s="42">
        <v>720.34900100000004</v>
      </c>
      <c r="L789" s="42">
        <v>896.06976824000003</v>
      </c>
      <c r="M789" s="42">
        <f t="shared" si="11"/>
        <v>175.72076723999999</v>
      </c>
    </row>
    <row r="790" spans="1:13" x14ac:dyDescent="0.2">
      <c r="A790" s="5"/>
      <c r="D790" s="32"/>
      <c r="E790" s="33"/>
      <c r="F790" s="32"/>
      <c r="G790" s="32"/>
      <c r="H790" s="41"/>
      <c r="I790" s="41" t="s">
        <v>1217</v>
      </c>
      <c r="J790" s="40" t="s">
        <v>824</v>
      </c>
      <c r="K790" s="42">
        <v>0</v>
      </c>
      <c r="L790" s="42">
        <v>204.14210020999997</v>
      </c>
      <c r="M790" s="42">
        <f t="shared" si="11"/>
        <v>204.14210020999997</v>
      </c>
    </row>
    <row r="791" spans="1:13" x14ac:dyDescent="0.2">
      <c r="A791" s="5"/>
      <c r="D791" s="32"/>
      <c r="E791" s="33"/>
      <c r="F791" s="32"/>
      <c r="G791" s="32"/>
      <c r="H791" s="41"/>
      <c r="I791" s="41" t="s">
        <v>1425</v>
      </c>
      <c r="J791" s="40" t="s">
        <v>828</v>
      </c>
      <c r="K791" s="42">
        <v>0</v>
      </c>
      <c r="L791" s="42">
        <v>3.68016633</v>
      </c>
      <c r="M791" s="42">
        <f t="shared" si="11"/>
        <v>3.68016633</v>
      </c>
    </row>
    <row r="792" spans="1:13" x14ac:dyDescent="0.2">
      <c r="A792" s="5"/>
      <c r="D792" s="32"/>
      <c r="E792" s="33"/>
      <c r="F792" s="32"/>
      <c r="G792" s="32"/>
      <c r="H792" s="41"/>
      <c r="I792" s="41" t="s">
        <v>1426</v>
      </c>
      <c r="J792" s="40" t="s">
        <v>830</v>
      </c>
      <c r="K792" s="42">
        <v>0</v>
      </c>
      <c r="L792" s="42">
        <v>9.6955490399999995</v>
      </c>
      <c r="M792" s="42">
        <f t="shared" si="11"/>
        <v>9.6955490399999995</v>
      </c>
    </row>
    <row r="793" spans="1:13" x14ac:dyDescent="0.2">
      <c r="A793" s="5"/>
      <c r="D793" s="32"/>
      <c r="E793" s="33"/>
      <c r="F793" s="32"/>
      <c r="G793" s="32"/>
      <c r="H793" s="41"/>
      <c r="I793" s="41" t="s">
        <v>1218</v>
      </c>
      <c r="J793" s="40" t="s">
        <v>832</v>
      </c>
      <c r="K793" s="42">
        <v>0</v>
      </c>
      <c r="L793" s="42">
        <v>21.721604620000001</v>
      </c>
      <c r="M793" s="42">
        <f t="shared" si="11"/>
        <v>21.721604620000001</v>
      </c>
    </row>
    <row r="794" spans="1:13" x14ac:dyDescent="0.2">
      <c r="A794" s="5"/>
      <c r="D794" s="32"/>
      <c r="E794" s="33"/>
      <c r="F794" s="32"/>
      <c r="G794" s="32"/>
      <c r="H794" s="41"/>
      <c r="I794" s="41" t="s">
        <v>1219</v>
      </c>
      <c r="J794" s="40" t="s">
        <v>838</v>
      </c>
      <c r="K794" s="42">
        <v>0</v>
      </c>
      <c r="L794" s="42">
        <v>8.6476341199999993</v>
      </c>
      <c r="M794" s="42">
        <f t="shared" si="11"/>
        <v>8.6476341199999993</v>
      </c>
    </row>
    <row r="795" spans="1:13" ht="14.25" x14ac:dyDescent="0.2">
      <c r="A795" s="5"/>
      <c r="D795" s="32"/>
      <c r="E795" s="33"/>
      <c r="F795" s="32"/>
      <c r="G795" s="32"/>
      <c r="H795" s="35" t="s">
        <v>491</v>
      </c>
      <c r="I795" s="35"/>
      <c r="J795" s="71"/>
      <c r="K795" s="38">
        <v>1851.8172320000001</v>
      </c>
      <c r="L795" s="38">
        <v>1329.7894512299999</v>
      </c>
      <c r="M795" s="38">
        <f t="shared" si="11"/>
        <v>-522.02778077000016</v>
      </c>
    </row>
    <row r="796" spans="1:13" x14ac:dyDescent="0.2">
      <c r="A796" s="5"/>
      <c r="D796" s="32"/>
      <c r="E796" s="33"/>
      <c r="F796" s="32"/>
      <c r="G796" s="32"/>
      <c r="H796" s="41"/>
      <c r="I796" s="41" t="s">
        <v>492</v>
      </c>
      <c r="J796" s="40" t="s">
        <v>541</v>
      </c>
      <c r="K796" s="42">
        <v>1822.8231209999999</v>
      </c>
      <c r="L796" s="42">
        <v>1300.74686135</v>
      </c>
      <c r="M796" s="42">
        <f t="shared" si="11"/>
        <v>-522.07625964999988</v>
      </c>
    </row>
    <row r="797" spans="1:13" x14ac:dyDescent="0.2">
      <c r="A797" s="5"/>
      <c r="D797" s="32"/>
      <c r="E797" s="33"/>
      <c r="F797" s="32"/>
      <c r="G797" s="32"/>
      <c r="H797" s="41"/>
      <c r="I797" s="41" t="s">
        <v>496</v>
      </c>
      <c r="J797" s="40" t="s">
        <v>545</v>
      </c>
      <c r="K797" s="42">
        <v>28.994111</v>
      </c>
      <c r="L797" s="42">
        <v>29.042589879999998</v>
      </c>
      <c r="M797" s="42">
        <f t="shared" si="11"/>
        <v>4.8478879999997559E-2</v>
      </c>
    </row>
    <row r="798" spans="1:13" x14ac:dyDescent="0.2">
      <c r="A798" s="5"/>
      <c r="D798" s="32"/>
      <c r="E798" s="33"/>
      <c r="F798" s="32"/>
      <c r="G798" s="32" t="s">
        <v>1220</v>
      </c>
      <c r="H798" s="41"/>
      <c r="I798" s="41"/>
      <c r="J798" s="40"/>
      <c r="K798" s="42">
        <v>7281.2790349999996</v>
      </c>
      <c r="L798" s="42">
        <v>0</v>
      </c>
      <c r="M798" s="42">
        <f t="shared" si="11"/>
        <v>-7281.2790349999996</v>
      </c>
    </row>
    <row r="799" spans="1:13" ht="14.25" x14ac:dyDescent="0.2">
      <c r="A799" s="5"/>
      <c r="D799" s="32"/>
      <c r="E799" s="33"/>
      <c r="F799" s="32"/>
      <c r="G799" s="32"/>
      <c r="H799" s="35" t="s">
        <v>1221</v>
      </c>
      <c r="I799" s="35"/>
      <c r="J799" s="71"/>
      <c r="K799" s="38">
        <v>7281.2790349999996</v>
      </c>
      <c r="L799" s="38">
        <v>0</v>
      </c>
      <c r="M799" s="38">
        <f t="shared" si="11"/>
        <v>-7281.2790349999996</v>
      </c>
    </row>
    <row r="800" spans="1:13" ht="25.5" x14ac:dyDescent="0.2">
      <c r="A800" s="5"/>
      <c r="D800" s="32"/>
      <c r="E800" s="33"/>
      <c r="F800" s="32"/>
      <c r="G800" s="32"/>
      <c r="H800" s="41"/>
      <c r="I800" s="41" t="s">
        <v>1222</v>
      </c>
      <c r="J800" s="40" t="s">
        <v>1423</v>
      </c>
      <c r="K800" s="42">
        <v>7223.2293300000001</v>
      </c>
      <c r="L800" s="42">
        <v>0</v>
      </c>
      <c r="M800" s="42">
        <f t="shared" si="11"/>
        <v>-7223.2293300000001</v>
      </c>
    </row>
    <row r="801" spans="1:13" ht="25.5" x14ac:dyDescent="0.2">
      <c r="A801" s="5"/>
      <c r="D801" s="32"/>
      <c r="E801" s="33"/>
      <c r="F801" s="32"/>
      <c r="G801" s="32"/>
      <c r="H801" s="41"/>
      <c r="I801" s="41" t="s">
        <v>1224</v>
      </c>
      <c r="J801" s="40" t="s">
        <v>1424</v>
      </c>
      <c r="K801" s="42">
        <v>58.049705000000003</v>
      </c>
      <c r="L801" s="42">
        <v>0</v>
      </c>
      <c r="M801" s="42">
        <f t="shared" si="11"/>
        <v>-58.049705000000003</v>
      </c>
    </row>
    <row r="802" spans="1:13" ht="14.25" x14ac:dyDescent="0.2">
      <c r="A802" s="5"/>
      <c r="D802" s="32"/>
      <c r="E802" s="64">
        <v>33</v>
      </c>
      <c r="F802" s="35" t="s">
        <v>461</v>
      </c>
      <c r="G802" s="65"/>
      <c r="H802" s="66"/>
      <c r="I802" s="67"/>
      <c r="J802" s="68"/>
      <c r="K802" s="68">
        <v>505179.50441400002</v>
      </c>
      <c r="L802" s="68">
        <v>523548.00702488003</v>
      </c>
      <c r="M802" s="68">
        <f t="shared" si="11"/>
        <v>18368.502610880008</v>
      </c>
    </row>
    <row r="803" spans="1:13" x14ac:dyDescent="0.2">
      <c r="A803" s="5"/>
      <c r="D803" s="32"/>
      <c r="E803" s="33"/>
      <c r="F803" s="32"/>
      <c r="G803" s="32" t="s">
        <v>1220</v>
      </c>
      <c r="H803" s="41"/>
      <c r="I803" s="41"/>
      <c r="J803" s="40"/>
      <c r="K803" s="42">
        <v>505179.50441400002</v>
      </c>
      <c r="L803" s="42">
        <v>523548.00702488003</v>
      </c>
      <c r="M803" s="42">
        <f t="shared" si="11"/>
        <v>18368.502610880008</v>
      </c>
    </row>
    <row r="804" spans="1:13" ht="14.25" x14ac:dyDescent="0.2">
      <c r="A804" s="5"/>
      <c r="D804" s="32"/>
      <c r="E804" s="33"/>
      <c r="F804" s="32"/>
      <c r="G804" s="32"/>
      <c r="H804" s="35" t="s">
        <v>1221</v>
      </c>
      <c r="I804" s="35"/>
      <c r="J804" s="71"/>
      <c r="K804" s="38">
        <v>505179.50441400002</v>
      </c>
      <c r="L804" s="38">
        <v>523548.00702488003</v>
      </c>
      <c r="M804" s="38">
        <f t="shared" si="11"/>
        <v>18368.502610880008</v>
      </c>
    </row>
    <row r="805" spans="1:13" x14ac:dyDescent="0.2">
      <c r="A805" s="5"/>
      <c r="D805" s="32"/>
      <c r="E805" s="33"/>
      <c r="F805" s="32"/>
      <c r="G805" s="32"/>
      <c r="H805" s="41"/>
      <c r="I805" s="41" t="s">
        <v>1222</v>
      </c>
      <c r="J805" s="40" t="s">
        <v>1223</v>
      </c>
      <c r="K805" s="42">
        <v>65827.613998999994</v>
      </c>
      <c r="L805" s="42">
        <v>67577.223117190006</v>
      </c>
      <c r="M805" s="42">
        <f t="shared" si="11"/>
        <v>1749.6091181900119</v>
      </c>
    </row>
    <row r="806" spans="1:13" x14ac:dyDescent="0.2">
      <c r="A806" s="5"/>
      <c r="D806" s="32"/>
      <c r="E806" s="33"/>
      <c r="F806" s="32"/>
      <c r="G806" s="32"/>
      <c r="H806" s="41"/>
      <c r="I806" s="41" t="s">
        <v>1224</v>
      </c>
      <c r="J806" s="40" t="s">
        <v>1225</v>
      </c>
      <c r="K806" s="42">
        <v>8011.1057840000003</v>
      </c>
      <c r="L806" s="42">
        <v>8002.2060389999997</v>
      </c>
      <c r="M806" s="42">
        <f t="shared" si="11"/>
        <v>-8.8997450000006211</v>
      </c>
    </row>
    <row r="807" spans="1:13" x14ac:dyDescent="0.2">
      <c r="A807" s="5"/>
      <c r="D807" s="32"/>
      <c r="E807" s="33"/>
      <c r="F807" s="32"/>
      <c r="G807" s="32"/>
      <c r="H807" s="41"/>
      <c r="I807" s="41" t="s">
        <v>1226</v>
      </c>
      <c r="J807" s="40" t="s">
        <v>1227</v>
      </c>
      <c r="K807" s="42">
        <v>58079.210419000003</v>
      </c>
      <c r="L807" s="42">
        <v>58014.688715999997</v>
      </c>
      <c r="M807" s="42">
        <f t="shared" si="11"/>
        <v>-64.5217030000058</v>
      </c>
    </row>
    <row r="808" spans="1:13" x14ac:dyDescent="0.2">
      <c r="A808" s="5"/>
      <c r="D808" s="32"/>
      <c r="E808" s="33"/>
      <c r="F808" s="32"/>
      <c r="G808" s="32"/>
      <c r="H808" s="41"/>
      <c r="I808" s="41" t="s">
        <v>1228</v>
      </c>
      <c r="J808" s="40" t="s">
        <v>1229</v>
      </c>
      <c r="K808" s="42">
        <v>55810.223656000002</v>
      </c>
      <c r="L808" s="42">
        <v>55735.847213000001</v>
      </c>
      <c r="M808" s="42">
        <f t="shared" si="11"/>
        <v>-74.376443000001018</v>
      </c>
    </row>
    <row r="809" spans="1:13" x14ac:dyDescent="0.2">
      <c r="A809" s="5"/>
      <c r="D809" s="32"/>
      <c r="E809" s="33"/>
      <c r="F809" s="32"/>
      <c r="G809" s="32"/>
      <c r="H809" s="41"/>
      <c r="I809" s="41" t="s">
        <v>1230</v>
      </c>
      <c r="J809" s="40" t="s">
        <v>1231</v>
      </c>
      <c r="K809" s="42">
        <v>8155.7897759999996</v>
      </c>
      <c r="L809" s="42">
        <v>8144.9208239999998</v>
      </c>
      <c r="M809" s="42">
        <f t="shared" si="11"/>
        <v>-10.868951999999808</v>
      </c>
    </row>
    <row r="810" spans="1:13" x14ac:dyDescent="0.2">
      <c r="A810" s="5"/>
      <c r="D810" s="32"/>
      <c r="E810" s="33"/>
      <c r="F810" s="32"/>
      <c r="G810" s="32"/>
      <c r="H810" s="41"/>
      <c r="I810" s="41" t="s">
        <v>1232</v>
      </c>
      <c r="J810" s="40" t="s">
        <v>1233</v>
      </c>
      <c r="K810" s="42">
        <v>6127.4803119999997</v>
      </c>
      <c r="L810" s="42">
        <v>6119.314421</v>
      </c>
      <c r="M810" s="42">
        <f t="shared" si="11"/>
        <v>-8.1658909999996467</v>
      </c>
    </row>
    <row r="811" spans="1:13" x14ac:dyDescent="0.2">
      <c r="A811" s="5"/>
      <c r="D811" s="32"/>
      <c r="E811" s="33"/>
      <c r="F811" s="32"/>
      <c r="G811" s="32"/>
      <c r="H811" s="41"/>
      <c r="I811" s="41" t="s">
        <v>1234</v>
      </c>
      <c r="J811" s="40" t="s">
        <v>1235</v>
      </c>
      <c r="K811" s="42">
        <v>3446.7076830000001</v>
      </c>
      <c r="L811" s="42">
        <v>3442.1143689999999</v>
      </c>
      <c r="M811" s="42">
        <f t="shared" si="11"/>
        <v>-4.5933140000001913</v>
      </c>
    </row>
    <row r="812" spans="1:13" x14ac:dyDescent="0.2">
      <c r="A812" s="5"/>
      <c r="D812" s="32"/>
      <c r="E812" s="33"/>
      <c r="F812" s="32"/>
      <c r="G812" s="32"/>
      <c r="H812" s="41"/>
      <c r="I812" s="41" t="s">
        <v>1236</v>
      </c>
      <c r="J812" s="40" t="s">
        <v>1237</v>
      </c>
      <c r="K812" s="42">
        <v>3073.427025</v>
      </c>
      <c r="L812" s="42">
        <v>3118.4023378799998</v>
      </c>
      <c r="M812" s="42">
        <f t="shared" si="11"/>
        <v>44.975312879999819</v>
      </c>
    </row>
    <row r="813" spans="1:13" x14ac:dyDescent="0.2">
      <c r="A813" s="5"/>
      <c r="D813" s="32"/>
      <c r="E813" s="33"/>
      <c r="F813" s="32"/>
      <c r="G813" s="32"/>
      <c r="H813" s="41"/>
      <c r="I813" s="41" t="s">
        <v>1238</v>
      </c>
      <c r="J813" s="40" t="s">
        <v>1239</v>
      </c>
      <c r="K813" s="42">
        <v>1826.1623139999999</v>
      </c>
      <c r="L813" s="42">
        <v>1549.5717404400002</v>
      </c>
      <c r="M813" s="42">
        <f t="shared" si="11"/>
        <v>-276.59057355999971</v>
      </c>
    </row>
    <row r="814" spans="1:13" x14ac:dyDescent="0.2">
      <c r="A814" s="5"/>
      <c r="D814" s="32"/>
      <c r="E814" s="33"/>
      <c r="F814" s="32"/>
      <c r="G814" s="32"/>
      <c r="H814" s="41"/>
      <c r="I814" s="41" t="s">
        <v>1240</v>
      </c>
      <c r="J814" s="40" t="s">
        <v>1241</v>
      </c>
      <c r="K814" s="42">
        <v>6301.05</v>
      </c>
      <c r="L814" s="42">
        <v>6294.05</v>
      </c>
      <c r="M814" s="42">
        <f t="shared" si="11"/>
        <v>-7</v>
      </c>
    </row>
    <row r="815" spans="1:13" x14ac:dyDescent="0.2">
      <c r="A815" s="5"/>
      <c r="D815" s="32"/>
      <c r="E815" s="33"/>
      <c r="F815" s="32"/>
      <c r="G815" s="32"/>
      <c r="H815" s="41"/>
      <c r="I815" s="41" t="s">
        <v>1242</v>
      </c>
      <c r="J815" s="40" t="s">
        <v>1243</v>
      </c>
      <c r="K815" s="42">
        <v>30493.819240000001</v>
      </c>
      <c r="L815" s="42">
        <v>30453.181132999998</v>
      </c>
      <c r="M815" s="42">
        <f t="shared" si="11"/>
        <v>-40.638107000002492</v>
      </c>
    </row>
    <row r="816" spans="1:13" x14ac:dyDescent="0.2">
      <c r="A816" s="5"/>
      <c r="D816" s="32"/>
      <c r="E816" s="33"/>
      <c r="F816" s="32"/>
      <c r="G816" s="32"/>
      <c r="H816" s="41"/>
      <c r="I816" s="41" t="s">
        <v>1244</v>
      </c>
      <c r="J816" s="40" t="s">
        <v>1245</v>
      </c>
      <c r="K816" s="42">
        <v>233359.28687099999</v>
      </c>
      <c r="L816" s="42">
        <v>250462.75181037001</v>
      </c>
      <c r="M816" s="42">
        <f t="shared" si="11"/>
        <v>17103.464939370024</v>
      </c>
    </row>
    <row r="817" spans="1:13" x14ac:dyDescent="0.2">
      <c r="A817" s="5"/>
      <c r="D817" s="32"/>
      <c r="E817" s="33"/>
      <c r="F817" s="32"/>
      <c r="G817" s="32"/>
      <c r="H817" s="41"/>
      <c r="I817" s="41" t="s">
        <v>1246</v>
      </c>
      <c r="J817" s="40" t="s">
        <v>1247</v>
      </c>
      <c r="K817" s="42">
        <v>7701.7551729999996</v>
      </c>
      <c r="L817" s="42">
        <v>7691.0055659999998</v>
      </c>
      <c r="M817" s="42">
        <f t="shared" si="11"/>
        <v>-10.749606999999742</v>
      </c>
    </row>
    <row r="818" spans="1:13" x14ac:dyDescent="0.2">
      <c r="A818" s="5"/>
      <c r="D818" s="32"/>
      <c r="E818" s="33"/>
      <c r="F818" s="32"/>
      <c r="G818" s="32"/>
      <c r="H818" s="41"/>
      <c r="I818" s="41" t="s">
        <v>1248</v>
      </c>
      <c r="J818" s="40" t="s">
        <v>1249</v>
      </c>
      <c r="K818" s="42">
        <v>10267.406285999999</v>
      </c>
      <c r="L818" s="42">
        <v>10253.947528999999</v>
      </c>
      <c r="M818" s="42">
        <f t="shared" si="11"/>
        <v>-13.458757000000332</v>
      </c>
    </row>
    <row r="819" spans="1:13" x14ac:dyDescent="0.2">
      <c r="A819" s="5"/>
      <c r="D819" s="32"/>
      <c r="E819" s="33"/>
      <c r="F819" s="32"/>
      <c r="G819" s="32"/>
      <c r="H819" s="41"/>
      <c r="I819" s="41" t="s">
        <v>1250</v>
      </c>
      <c r="J819" s="40" t="s">
        <v>1251</v>
      </c>
      <c r="K819" s="42">
        <v>6698.4658760000002</v>
      </c>
      <c r="L819" s="42">
        <v>6688.782209</v>
      </c>
      <c r="M819" s="42">
        <f t="shared" si="11"/>
        <v>-9.6836670000002414</v>
      </c>
    </row>
    <row r="820" spans="1:13" ht="14.25" x14ac:dyDescent="0.2">
      <c r="A820" s="5"/>
      <c r="D820" s="58" t="s">
        <v>462</v>
      </c>
      <c r="E820" s="61"/>
      <c r="F820" s="58"/>
      <c r="G820" s="58"/>
      <c r="H820" s="58"/>
      <c r="I820" s="58"/>
      <c r="J820" s="62"/>
      <c r="K820" s="63">
        <v>684740.47287499998</v>
      </c>
      <c r="L820" s="63">
        <v>695897.13816124003</v>
      </c>
      <c r="M820" s="63">
        <f t="shared" si="11"/>
        <v>11156.665286240052</v>
      </c>
    </row>
    <row r="821" spans="1:13" ht="14.25" x14ac:dyDescent="0.2">
      <c r="A821" s="5"/>
      <c r="D821" s="32"/>
      <c r="E821" s="64">
        <v>50</v>
      </c>
      <c r="F821" s="35" t="s">
        <v>455</v>
      </c>
      <c r="G821" s="65"/>
      <c r="H821" s="66"/>
      <c r="I821" s="67"/>
      <c r="J821" s="68"/>
      <c r="K821" s="68">
        <v>457312.90288299997</v>
      </c>
      <c r="L821" s="68">
        <v>468469.56816923997</v>
      </c>
      <c r="M821" s="68">
        <f t="shared" si="11"/>
        <v>11156.665286239993</v>
      </c>
    </row>
    <row r="822" spans="1:13" x14ac:dyDescent="0.2">
      <c r="A822" s="5"/>
      <c r="D822" s="32"/>
      <c r="E822" s="33"/>
      <c r="F822" s="32"/>
      <c r="G822" s="32" t="s">
        <v>16</v>
      </c>
      <c r="H822" s="41"/>
      <c r="I822" s="41"/>
      <c r="J822" s="40"/>
      <c r="K822" s="42">
        <v>457312.90288299997</v>
      </c>
      <c r="L822" s="42">
        <v>468469.56816923997</v>
      </c>
      <c r="M822" s="42">
        <f t="shared" si="11"/>
        <v>11156.665286239993</v>
      </c>
    </row>
    <row r="823" spans="1:13" ht="14.25" x14ac:dyDescent="0.2">
      <c r="A823" s="5"/>
      <c r="D823" s="32"/>
      <c r="E823" s="33"/>
      <c r="F823" s="32"/>
      <c r="G823" s="32"/>
      <c r="H823" s="35" t="s">
        <v>17</v>
      </c>
      <c r="I823" s="35"/>
      <c r="J823" s="71"/>
      <c r="K823" s="38">
        <v>156640.68839699999</v>
      </c>
      <c r="L823" s="38">
        <v>160815.24156631</v>
      </c>
      <c r="M823" s="38">
        <f t="shared" si="11"/>
        <v>4174.5531693100056</v>
      </c>
    </row>
    <row r="824" spans="1:13" x14ac:dyDescent="0.2">
      <c r="A824" s="5"/>
      <c r="D824" s="32"/>
      <c r="E824" s="33"/>
      <c r="F824" s="32"/>
      <c r="G824" s="32"/>
      <c r="H824" s="41"/>
      <c r="I824" s="41" t="s">
        <v>498</v>
      </c>
      <c r="J824" s="40" t="s">
        <v>911</v>
      </c>
      <c r="K824" s="42">
        <v>3550.644393</v>
      </c>
      <c r="L824" s="42">
        <v>4182.1279080000004</v>
      </c>
      <c r="M824" s="42">
        <f t="shared" si="11"/>
        <v>631.48351500000035</v>
      </c>
    </row>
    <row r="825" spans="1:13" x14ac:dyDescent="0.2">
      <c r="A825" s="5"/>
      <c r="D825" s="32"/>
      <c r="E825" s="33"/>
      <c r="F825" s="32"/>
      <c r="G825" s="32"/>
      <c r="H825" s="41"/>
      <c r="I825" s="41" t="s">
        <v>501</v>
      </c>
      <c r="J825" s="40" t="s">
        <v>1252</v>
      </c>
      <c r="K825" s="42">
        <v>809.13556800000003</v>
      </c>
      <c r="L825" s="42">
        <v>799.71185200000002</v>
      </c>
      <c r="M825" s="42">
        <f t="shared" si="11"/>
        <v>-9.4237160000000131</v>
      </c>
    </row>
    <row r="826" spans="1:13" x14ac:dyDescent="0.2">
      <c r="A826" s="5"/>
      <c r="D826" s="32"/>
      <c r="E826" s="33"/>
      <c r="F826" s="32"/>
      <c r="G826" s="32"/>
      <c r="H826" s="41"/>
      <c r="I826" s="41" t="s">
        <v>562</v>
      </c>
      <c r="J826" s="40" t="s">
        <v>895</v>
      </c>
      <c r="K826" s="42">
        <v>429.38658099999998</v>
      </c>
      <c r="L826" s="42">
        <v>482.684439</v>
      </c>
      <c r="M826" s="42">
        <f t="shared" si="11"/>
        <v>53.297858000000019</v>
      </c>
    </row>
    <row r="827" spans="1:13" x14ac:dyDescent="0.2">
      <c r="A827" s="5"/>
      <c r="D827" s="32"/>
      <c r="E827" s="33"/>
      <c r="F827" s="32"/>
      <c r="G827" s="32"/>
      <c r="H827" s="41"/>
      <c r="I827" s="41" t="s">
        <v>503</v>
      </c>
      <c r="J827" s="40" t="s">
        <v>1253</v>
      </c>
      <c r="K827" s="42">
        <v>4235.2333410000001</v>
      </c>
      <c r="L827" s="42">
        <v>4080.3648640000001</v>
      </c>
      <c r="M827" s="42">
        <f t="shared" si="11"/>
        <v>-154.86847699999998</v>
      </c>
    </row>
    <row r="828" spans="1:13" x14ac:dyDescent="0.2">
      <c r="A828" s="5"/>
      <c r="D828" s="32"/>
      <c r="E828" s="33"/>
      <c r="F828" s="32"/>
      <c r="G828" s="32"/>
      <c r="H828" s="41"/>
      <c r="I828" s="41" t="s">
        <v>505</v>
      </c>
      <c r="J828" s="40" t="s">
        <v>1254</v>
      </c>
      <c r="K828" s="42">
        <v>8522.2803070000009</v>
      </c>
      <c r="L828" s="42">
        <v>8065.5409449999997</v>
      </c>
      <c r="M828" s="42">
        <f t="shared" si="11"/>
        <v>-456.73936200000117</v>
      </c>
    </row>
    <row r="829" spans="1:13" x14ac:dyDescent="0.2">
      <c r="A829" s="5"/>
      <c r="D829" s="32"/>
      <c r="E829" s="33"/>
      <c r="F829" s="32"/>
      <c r="G829" s="32"/>
      <c r="H829" s="41"/>
      <c r="I829" s="41" t="s">
        <v>509</v>
      </c>
      <c r="J829" s="40" t="s">
        <v>896</v>
      </c>
      <c r="K829" s="42">
        <v>133933.961442</v>
      </c>
      <c r="L829" s="42">
        <v>138903.21757032</v>
      </c>
      <c r="M829" s="42">
        <f t="shared" si="11"/>
        <v>4969.2561283200048</v>
      </c>
    </row>
    <row r="830" spans="1:13" x14ac:dyDescent="0.2">
      <c r="A830" s="5"/>
      <c r="D830" s="32"/>
      <c r="E830" s="33"/>
      <c r="F830" s="32"/>
      <c r="G830" s="32"/>
      <c r="H830" s="41"/>
      <c r="I830" s="41" t="s">
        <v>511</v>
      </c>
      <c r="J830" s="40" t="s">
        <v>1255</v>
      </c>
      <c r="K830" s="42">
        <v>1422.372314</v>
      </c>
      <c r="L830" s="42">
        <v>1362.9287200000001</v>
      </c>
      <c r="M830" s="42">
        <f t="shared" si="11"/>
        <v>-59.443593999999848</v>
      </c>
    </row>
    <row r="831" spans="1:13" x14ac:dyDescent="0.2">
      <c r="A831" s="5"/>
      <c r="D831" s="32"/>
      <c r="E831" s="33"/>
      <c r="F831" s="32"/>
      <c r="G831" s="32"/>
      <c r="H831" s="41"/>
      <c r="I831" s="41" t="s">
        <v>921</v>
      </c>
      <c r="J831" s="40" t="s">
        <v>922</v>
      </c>
      <c r="K831" s="42">
        <v>3631.0408510000002</v>
      </c>
      <c r="L831" s="42">
        <v>1937.0128631600001</v>
      </c>
      <c r="M831" s="42">
        <f t="shared" si="11"/>
        <v>-1694.0279878400002</v>
      </c>
    </row>
    <row r="832" spans="1:13" x14ac:dyDescent="0.2">
      <c r="A832" s="5"/>
      <c r="D832" s="32"/>
      <c r="E832" s="33"/>
      <c r="F832" s="32"/>
      <c r="G832" s="32"/>
      <c r="H832" s="41"/>
      <c r="I832" s="41" t="s">
        <v>20</v>
      </c>
      <c r="J832" s="40" t="s">
        <v>29</v>
      </c>
      <c r="K832" s="42">
        <v>4.321485</v>
      </c>
      <c r="L832" s="42">
        <v>131.806726</v>
      </c>
      <c r="M832" s="42">
        <f t="shared" si="11"/>
        <v>127.485241</v>
      </c>
    </row>
    <row r="833" spans="1:13" x14ac:dyDescent="0.2">
      <c r="A833" s="5"/>
      <c r="D833" s="32"/>
      <c r="E833" s="33"/>
      <c r="F833" s="32"/>
      <c r="G833" s="32"/>
      <c r="H833" s="41"/>
      <c r="I833" s="41" t="s">
        <v>770</v>
      </c>
      <c r="J833" s="40" t="s">
        <v>771</v>
      </c>
      <c r="K833" s="42">
        <v>0</v>
      </c>
      <c r="L833" s="42">
        <v>7.1786640000000004</v>
      </c>
      <c r="M833" s="42">
        <f t="shared" si="11"/>
        <v>7.1786640000000004</v>
      </c>
    </row>
    <row r="834" spans="1:13" x14ac:dyDescent="0.2">
      <c r="A834" s="5"/>
      <c r="D834" s="32"/>
      <c r="E834" s="33"/>
      <c r="F834" s="32"/>
      <c r="G834" s="32"/>
      <c r="H834" s="41"/>
      <c r="I834" s="41" t="s">
        <v>1256</v>
      </c>
      <c r="J834" s="40" t="s">
        <v>1257</v>
      </c>
      <c r="K834" s="42">
        <v>102.31211500000001</v>
      </c>
      <c r="L834" s="42">
        <v>862.66701483000031</v>
      </c>
      <c r="M834" s="42">
        <f t="shared" si="11"/>
        <v>760.35489983000025</v>
      </c>
    </row>
    <row r="835" spans="1:13" ht="14.25" x14ac:dyDescent="0.2">
      <c r="A835" s="5"/>
      <c r="D835" s="32"/>
      <c r="E835" s="33"/>
      <c r="F835" s="32"/>
      <c r="G835" s="32"/>
      <c r="H835" s="35" t="s">
        <v>491</v>
      </c>
      <c r="I835" s="35"/>
      <c r="J835" s="71"/>
      <c r="K835" s="38">
        <v>29851.075524</v>
      </c>
      <c r="L835" s="38">
        <v>29749.236170930002</v>
      </c>
      <c r="M835" s="38">
        <f t="shared" si="11"/>
        <v>-101.83935306999774</v>
      </c>
    </row>
    <row r="836" spans="1:13" x14ac:dyDescent="0.2">
      <c r="A836" s="5"/>
      <c r="D836" s="32"/>
      <c r="E836" s="33"/>
      <c r="F836" s="32"/>
      <c r="G836" s="32"/>
      <c r="H836" s="41"/>
      <c r="I836" s="41" t="s">
        <v>492</v>
      </c>
      <c r="J836" s="40" t="s">
        <v>541</v>
      </c>
      <c r="K836" s="42">
        <v>35674.695972000001</v>
      </c>
      <c r="L836" s="42">
        <v>35588.986064930003</v>
      </c>
      <c r="M836" s="42">
        <f t="shared" si="11"/>
        <v>-85.709907069998735</v>
      </c>
    </row>
    <row r="837" spans="1:13" x14ac:dyDescent="0.2">
      <c r="A837" s="5"/>
      <c r="D837" s="32"/>
      <c r="E837" s="33"/>
      <c r="F837" s="32"/>
      <c r="G837" s="32"/>
      <c r="H837" s="41"/>
      <c r="I837" s="41" t="s">
        <v>496</v>
      </c>
      <c r="J837" s="40" t="s">
        <v>545</v>
      </c>
      <c r="K837" s="42">
        <v>253.188053</v>
      </c>
      <c r="L837" s="42">
        <v>237.05860699999999</v>
      </c>
      <c r="M837" s="42">
        <f t="shared" si="11"/>
        <v>-16.129446000000002</v>
      </c>
    </row>
    <row r="838" spans="1:13" x14ac:dyDescent="0.2">
      <c r="A838" s="5"/>
      <c r="D838" s="32"/>
      <c r="E838" s="33"/>
      <c r="F838" s="32"/>
      <c r="G838" s="32"/>
      <c r="H838" s="41"/>
      <c r="I838" s="41" t="s">
        <v>955</v>
      </c>
      <c r="J838" s="40" t="s">
        <v>956</v>
      </c>
      <c r="K838" s="42">
        <v>-6076.8085010000004</v>
      </c>
      <c r="L838" s="42">
        <v>-6076.8085010000004</v>
      </c>
      <c r="M838" s="42">
        <f t="shared" si="11"/>
        <v>0</v>
      </c>
    </row>
    <row r="839" spans="1:13" ht="14.25" x14ac:dyDescent="0.2">
      <c r="A839" s="5"/>
      <c r="D839" s="32"/>
      <c r="E839" s="33"/>
      <c r="F839" s="32"/>
      <c r="G839" s="32"/>
      <c r="H839" s="35" t="s">
        <v>1133</v>
      </c>
      <c r="I839" s="35"/>
      <c r="J839" s="71"/>
      <c r="K839" s="38">
        <v>270821.13896200003</v>
      </c>
      <c r="L839" s="38">
        <v>277905.090432</v>
      </c>
      <c r="M839" s="38">
        <f t="shared" si="11"/>
        <v>7083.9514699999709</v>
      </c>
    </row>
    <row r="840" spans="1:13" x14ac:dyDescent="0.2">
      <c r="A840" s="5"/>
      <c r="D840" s="32"/>
      <c r="E840" s="33"/>
      <c r="F840" s="32"/>
      <c r="G840" s="32"/>
      <c r="H840" s="41"/>
      <c r="I840" s="41" t="s">
        <v>1258</v>
      </c>
      <c r="J840" s="40" t="s">
        <v>1259</v>
      </c>
      <c r="K840" s="42">
        <v>183997.72067800001</v>
      </c>
      <c r="L840" s="42">
        <v>190384.057065</v>
      </c>
      <c r="M840" s="42">
        <f t="shared" si="11"/>
        <v>6386.3363869999885</v>
      </c>
    </row>
    <row r="841" spans="1:13" x14ac:dyDescent="0.2">
      <c r="A841" s="5"/>
      <c r="D841" s="32"/>
      <c r="E841" s="33"/>
      <c r="F841" s="32"/>
      <c r="G841" s="32"/>
      <c r="H841" s="41"/>
      <c r="I841" s="41" t="s">
        <v>1260</v>
      </c>
      <c r="J841" s="40" t="s">
        <v>1261</v>
      </c>
      <c r="K841" s="42">
        <v>11323.974588999999</v>
      </c>
      <c r="L841" s="42">
        <v>11928.555446</v>
      </c>
      <c r="M841" s="42">
        <f t="shared" si="11"/>
        <v>604.58085700000083</v>
      </c>
    </row>
    <row r="842" spans="1:13" x14ac:dyDescent="0.2">
      <c r="A842" s="5"/>
      <c r="D842" s="32"/>
      <c r="E842" s="33"/>
      <c r="F842" s="32"/>
      <c r="G842" s="32"/>
      <c r="H842" s="41"/>
      <c r="I842" s="41" t="s">
        <v>1262</v>
      </c>
      <c r="J842" s="40" t="s">
        <v>1263</v>
      </c>
      <c r="K842" s="42">
        <v>62708.937773999998</v>
      </c>
      <c r="L842" s="42">
        <v>62594.310706999997</v>
      </c>
      <c r="M842" s="42">
        <f t="shared" ref="M842:M905" si="12">L842-K842</f>
        <v>-114.62706700000126</v>
      </c>
    </row>
    <row r="843" spans="1:13" x14ac:dyDescent="0.2">
      <c r="A843" s="5"/>
      <c r="D843" s="32"/>
      <c r="E843" s="33"/>
      <c r="F843" s="32"/>
      <c r="G843" s="32"/>
      <c r="H843" s="41"/>
      <c r="I843" s="41" t="s">
        <v>1264</v>
      </c>
      <c r="J843" s="40" t="s">
        <v>1265</v>
      </c>
      <c r="K843" s="42">
        <v>12790.505921</v>
      </c>
      <c r="L843" s="42">
        <v>12998.167213999999</v>
      </c>
      <c r="M843" s="42">
        <f t="shared" si="12"/>
        <v>207.6612929999992</v>
      </c>
    </row>
    <row r="844" spans="1:13" ht="14.25" x14ac:dyDescent="0.2">
      <c r="A844" s="5"/>
      <c r="D844" s="32"/>
      <c r="E844" s="64">
        <v>51</v>
      </c>
      <c r="F844" s="35" t="s">
        <v>453</v>
      </c>
      <c r="G844" s="65"/>
      <c r="H844" s="66"/>
      <c r="I844" s="67"/>
      <c r="J844" s="68"/>
      <c r="K844" s="68">
        <v>227427.569992</v>
      </c>
      <c r="L844" s="68">
        <v>227427.569992</v>
      </c>
      <c r="M844" s="68">
        <f t="shared" si="12"/>
        <v>0</v>
      </c>
    </row>
    <row r="845" spans="1:13" x14ac:dyDescent="0.2">
      <c r="A845" s="5"/>
      <c r="D845" s="32"/>
      <c r="E845" s="33"/>
      <c r="F845" s="32"/>
      <c r="G845" s="32" t="s">
        <v>16</v>
      </c>
      <c r="H845" s="41"/>
      <c r="I845" s="41"/>
      <c r="J845" s="40"/>
      <c r="K845" s="42">
        <v>227427.569992</v>
      </c>
      <c r="L845" s="42">
        <v>227427.569992</v>
      </c>
      <c r="M845" s="42">
        <f t="shared" si="12"/>
        <v>0</v>
      </c>
    </row>
    <row r="846" spans="1:13" ht="14.25" x14ac:dyDescent="0.2">
      <c r="A846" s="5"/>
      <c r="D846" s="32"/>
      <c r="E846" s="33"/>
      <c r="F846" s="32"/>
      <c r="G846" s="32"/>
      <c r="H846" s="35" t="s">
        <v>17</v>
      </c>
      <c r="I846" s="35"/>
      <c r="J846" s="71"/>
      <c r="K846" s="38">
        <v>38030.074421999998</v>
      </c>
      <c r="L846" s="38">
        <v>36719.640459000002</v>
      </c>
      <c r="M846" s="38">
        <f t="shared" si="12"/>
        <v>-1310.4339629999959</v>
      </c>
    </row>
    <row r="847" spans="1:13" x14ac:dyDescent="0.2">
      <c r="A847" s="5"/>
      <c r="D847" s="32"/>
      <c r="E847" s="33"/>
      <c r="F847" s="32"/>
      <c r="G847" s="32"/>
      <c r="H847" s="41"/>
      <c r="I847" s="41" t="s">
        <v>517</v>
      </c>
      <c r="J847" s="40" t="s">
        <v>895</v>
      </c>
      <c r="K847" s="42">
        <v>79.202606000000003</v>
      </c>
      <c r="L847" s="42">
        <v>99.833169999999996</v>
      </c>
      <c r="M847" s="42">
        <f t="shared" si="12"/>
        <v>20.630563999999993</v>
      </c>
    </row>
    <row r="848" spans="1:13" x14ac:dyDescent="0.2">
      <c r="A848" s="5"/>
      <c r="D848" s="32"/>
      <c r="E848" s="33"/>
      <c r="F848" s="32"/>
      <c r="G848" s="32"/>
      <c r="H848" s="41"/>
      <c r="I848" s="41" t="s">
        <v>523</v>
      </c>
      <c r="J848" s="40" t="s">
        <v>1266</v>
      </c>
      <c r="K848" s="42">
        <v>13438.431841</v>
      </c>
      <c r="L848" s="42">
        <v>9642.2751769999995</v>
      </c>
      <c r="M848" s="42">
        <f t="shared" si="12"/>
        <v>-3796.1566640000001</v>
      </c>
    </row>
    <row r="849" spans="1:13" x14ac:dyDescent="0.2">
      <c r="A849" s="5"/>
      <c r="D849" s="32"/>
      <c r="E849" s="33"/>
      <c r="F849" s="32"/>
      <c r="G849" s="32"/>
      <c r="H849" s="41"/>
      <c r="I849" s="41" t="s">
        <v>898</v>
      </c>
      <c r="J849" s="40" t="s">
        <v>1267</v>
      </c>
      <c r="K849" s="42">
        <v>20.266998999999998</v>
      </c>
      <c r="L849" s="42">
        <v>19.460450999999999</v>
      </c>
      <c r="M849" s="42">
        <f t="shared" si="12"/>
        <v>-0.80654799999999938</v>
      </c>
    </row>
    <row r="850" spans="1:13" x14ac:dyDescent="0.2">
      <c r="A850" s="5"/>
      <c r="D850" s="32"/>
      <c r="E850" s="33"/>
      <c r="F850" s="32"/>
      <c r="G850" s="32"/>
      <c r="H850" s="41"/>
      <c r="I850" s="41" t="s">
        <v>1120</v>
      </c>
      <c r="J850" s="40" t="s">
        <v>1268</v>
      </c>
      <c r="K850" s="42">
        <v>19.293990999999998</v>
      </c>
      <c r="L850" s="42">
        <v>19.042850999999999</v>
      </c>
      <c r="M850" s="42">
        <f t="shared" si="12"/>
        <v>-0.25113999999999947</v>
      </c>
    </row>
    <row r="851" spans="1:13" x14ac:dyDescent="0.2">
      <c r="A851" s="5"/>
      <c r="D851" s="32"/>
      <c r="E851" s="33"/>
      <c r="F851" s="32"/>
      <c r="G851" s="32"/>
      <c r="H851" s="41"/>
      <c r="I851" s="41" t="s">
        <v>1269</v>
      </c>
      <c r="J851" s="40" t="s">
        <v>911</v>
      </c>
      <c r="K851" s="42">
        <v>2987.7077949999998</v>
      </c>
      <c r="L851" s="42">
        <v>3354.2657749999998</v>
      </c>
      <c r="M851" s="42">
        <f t="shared" si="12"/>
        <v>366.55798000000004</v>
      </c>
    </row>
    <row r="852" spans="1:13" x14ac:dyDescent="0.2">
      <c r="A852" s="5"/>
      <c r="D852" s="32"/>
      <c r="E852" s="33"/>
      <c r="F852" s="32"/>
      <c r="G852" s="32"/>
      <c r="H852" s="41"/>
      <c r="I852" s="41" t="s">
        <v>1270</v>
      </c>
      <c r="J852" s="40" t="s">
        <v>1271</v>
      </c>
      <c r="K852" s="42">
        <v>19178.086432</v>
      </c>
      <c r="L852" s="42">
        <v>21461.807722000001</v>
      </c>
      <c r="M852" s="42">
        <f t="shared" si="12"/>
        <v>2283.7212900000013</v>
      </c>
    </row>
    <row r="853" spans="1:13" x14ac:dyDescent="0.2">
      <c r="A853" s="5"/>
      <c r="D853" s="32"/>
      <c r="E853" s="33"/>
      <c r="F853" s="32"/>
      <c r="G853" s="32"/>
      <c r="H853" s="41"/>
      <c r="I853" s="41" t="s">
        <v>1272</v>
      </c>
      <c r="J853" s="40" t="s">
        <v>1255</v>
      </c>
      <c r="K853" s="42">
        <v>1790.6765210000001</v>
      </c>
      <c r="L853" s="42">
        <v>1788.845182</v>
      </c>
      <c r="M853" s="42">
        <f t="shared" si="12"/>
        <v>-1.8313390000000709</v>
      </c>
    </row>
    <row r="854" spans="1:13" x14ac:dyDescent="0.2">
      <c r="A854" s="5"/>
      <c r="D854" s="32"/>
      <c r="E854" s="33"/>
      <c r="F854" s="32"/>
      <c r="G854" s="32"/>
      <c r="H854" s="41"/>
      <c r="I854" s="41" t="s">
        <v>1273</v>
      </c>
      <c r="J854" s="40" t="s">
        <v>1274</v>
      </c>
      <c r="K854" s="42">
        <v>516.40823699999999</v>
      </c>
      <c r="L854" s="42">
        <v>323.27469400000001</v>
      </c>
      <c r="M854" s="42">
        <f t="shared" si="12"/>
        <v>-193.13354299999997</v>
      </c>
    </row>
    <row r="855" spans="1:13" x14ac:dyDescent="0.2">
      <c r="A855" s="5"/>
      <c r="D855" s="32"/>
      <c r="E855" s="33"/>
      <c r="F855" s="32"/>
      <c r="G855" s="32"/>
      <c r="H855" s="41"/>
      <c r="I855" s="41" t="s">
        <v>20</v>
      </c>
      <c r="J855" s="40" t="s">
        <v>29</v>
      </c>
      <c r="K855" s="42">
        <v>0</v>
      </c>
      <c r="L855" s="42">
        <v>10.835437000000001</v>
      </c>
      <c r="M855" s="42">
        <f t="shared" si="12"/>
        <v>10.835437000000001</v>
      </c>
    </row>
    <row r="856" spans="1:13" ht="14.25" x14ac:dyDescent="0.2">
      <c r="A856" s="5"/>
      <c r="D856" s="32"/>
      <c r="E856" s="33"/>
      <c r="F856" s="32"/>
      <c r="G856" s="32"/>
      <c r="H856" s="35" t="s">
        <v>491</v>
      </c>
      <c r="I856" s="35"/>
      <c r="J856" s="71"/>
      <c r="K856" s="38">
        <v>20117.058260000002</v>
      </c>
      <c r="L856" s="38">
        <v>21329.728824000002</v>
      </c>
      <c r="M856" s="38">
        <f t="shared" si="12"/>
        <v>1212.670564</v>
      </c>
    </row>
    <row r="857" spans="1:13" x14ac:dyDescent="0.2">
      <c r="A857" s="5"/>
      <c r="D857" s="32"/>
      <c r="E857" s="33"/>
      <c r="F857" s="32"/>
      <c r="G857" s="32"/>
      <c r="H857" s="41"/>
      <c r="I857" s="41" t="s">
        <v>492</v>
      </c>
      <c r="J857" s="40" t="s">
        <v>541</v>
      </c>
      <c r="K857" s="42">
        <v>9449.814429</v>
      </c>
      <c r="L857" s="42">
        <v>11328.925950000001</v>
      </c>
      <c r="M857" s="42">
        <f t="shared" si="12"/>
        <v>1879.1115210000007</v>
      </c>
    </row>
    <row r="858" spans="1:13" x14ac:dyDescent="0.2">
      <c r="A858" s="5"/>
      <c r="D858" s="32"/>
      <c r="E858" s="33"/>
      <c r="F858" s="32"/>
      <c r="G858" s="32"/>
      <c r="H858" s="41"/>
      <c r="I858" s="41" t="s">
        <v>494</v>
      </c>
      <c r="J858" s="40" t="s">
        <v>1275</v>
      </c>
      <c r="K858" s="42">
        <v>10493.193329</v>
      </c>
      <c r="L858" s="42">
        <v>9786.0775059999996</v>
      </c>
      <c r="M858" s="42">
        <f t="shared" si="12"/>
        <v>-707.11582300000009</v>
      </c>
    </row>
    <row r="859" spans="1:13" x14ac:dyDescent="0.2">
      <c r="A859" s="5"/>
      <c r="D859" s="32"/>
      <c r="E859" s="33"/>
      <c r="F859" s="32"/>
      <c r="G859" s="32"/>
      <c r="H859" s="41"/>
      <c r="I859" s="41" t="s">
        <v>496</v>
      </c>
      <c r="J859" s="40" t="s">
        <v>545</v>
      </c>
      <c r="K859" s="42">
        <v>174.05050199999999</v>
      </c>
      <c r="L859" s="42">
        <v>214.725368</v>
      </c>
      <c r="M859" s="42">
        <f t="shared" si="12"/>
        <v>40.674866000000009</v>
      </c>
    </row>
    <row r="860" spans="1:13" ht="14.25" x14ac:dyDescent="0.2">
      <c r="A860" s="5"/>
      <c r="D860" s="32"/>
      <c r="E860" s="33"/>
      <c r="F860" s="32"/>
      <c r="G860" s="32"/>
      <c r="H860" s="35" t="s">
        <v>1133</v>
      </c>
      <c r="I860" s="35"/>
      <c r="J860" s="71"/>
      <c r="K860" s="38">
        <v>169280.43731000001</v>
      </c>
      <c r="L860" s="38">
        <v>169378.200709</v>
      </c>
      <c r="M860" s="38">
        <f t="shared" si="12"/>
        <v>97.763398999988567</v>
      </c>
    </row>
    <row r="861" spans="1:13" x14ac:dyDescent="0.2">
      <c r="A861" s="5"/>
      <c r="D861" s="32"/>
      <c r="E861" s="33"/>
      <c r="F861" s="32"/>
      <c r="G861" s="32"/>
      <c r="H861" s="41"/>
      <c r="I861" s="41" t="s">
        <v>1276</v>
      </c>
      <c r="J861" s="40" t="s">
        <v>1277</v>
      </c>
      <c r="K861" s="42">
        <v>2726.3627219999998</v>
      </c>
      <c r="L861" s="42">
        <v>2018.158449</v>
      </c>
      <c r="M861" s="42">
        <f t="shared" si="12"/>
        <v>-708.20427299999983</v>
      </c>
    </row>
    <row r="862" spans="1:13" x14ac:dyDescent="0.2">
      <c r="A862" s="5"/>
      <c r="D862" s="32"/>
      <c r="E862" s="33"/>
      <c r="F862" s="32"/>
      <c r="G862" s="32"/>
      <c r="H862" s="41"/>
      <c r="I862" s="41" t="s">
        <v>1278</v>
      </c>
      <c r="J862" s="40" t="s">
        <v>1279</v>
      </c>
      <c r="K862" s="42">
        <v>43.995429000000001</v>
      </c>
      <c r="L862" s="42">
        <v>34.950052999999997</v>
      </c>
      <c r="M862" s="42">
        <f t="shared" si="12"/>
        <v>-9.0453760000000045</v>
      </c>
    </row>
    <row r="863" spans="1:13" x14ac:dyDescent="0.2">
      <c r="A863" s="5"/>
      <c r="D863" s="32"/>
      <c r="E863" s="33"/>
      <c r="F863" s="32"/>
      <c r="G863" s="32"/>
      <c r="H863" s="41"/>
      <c r="I863" s="41" t="s">
        <v>1146</v>
      </c>
      <c r="J863" s="40" t="s">
        <v>1280</v>
      </c>
      <c r="K863" s="42">
        <v>17.852620999999999</v>
      </c>
      <c r="L863" s="42">
        <v>196.81447700000001</v>
      </c>
      <c r="M863" s="42">
        <f t="shared" si="12"/>
        <v>178.96185600000001</v>
      </c>
    </row>
    <row r="864" spans="1:13" x14ac:dyDescent="0.2">
      <c r="A864" s="5"/>
      <c r="D864" s="32"/>
      <c r="E864" s="33"/>
      <c r="F864" s="32"/>
      <c r="G864" s="32"/>
      <c r="H864" s="41"/>
      <c r="I864" s="41" t="s">
        <v>1148</v>
      </c>
      <c r="J864" s="40" t="s">
        <v>1281</v>
      </c>
      <c r="K864" s="42">
        <v>1018.021138</v>
      </c>
      <c r="L864" s="42">
        <v>1246.8199400000001</v>
      </c>
      <c r="M864" s="42">
        <f t="shared" si="12"/>
        <v>228.79880200000014</v>
      </c>
    </row>
    <row r="865" spans="1:13" x14ac:dyDescent="0.2">
      <c r="A865" s="5"/>
      <c r="D865" s="32"/>
      <c r="E865" s="33"/>
      <c r="F865" s="32"/>
      <c r="G865" s="32"/>
      <c r="H865" s="41"/>
      <c r="I865" s="41" t="s">
        <v>1282</v>
      </c>
      <c r="J865" s="40" t="s">
        <v>1283</v>
      </c>
      <c r="K865" s="42">
        <v>252.37188</v>
      </c>
      <c r="L865" s="42">
        <v>273.73954700000002</v>
      </c>
      <c r="M865" s="42">
        <f t="shared" si="12"/>
        <v>21.367667000000012</v>
      </c>
    </row>
    <row r="866" spans="1:13" x14ac:dyDescent="0.2">
      <c r="A866" s="5"/>
      <c r="D866" s="32"/>
      <c r="E866" s="33"/>
      <c r="F866" s="32"/>
      <c r="G866" s="32"/>
      <c r="H866" s="41"/>
      <c r="I866" s="41" t="s">
        <v>1150</v>
      </c>
      <c r="J866" s="40" t="s">
        <v>1284</v>
      </c>
      <c r="K866" s="42">
        <v>7176.6359069999999</v>
      </c>
      <c r="L866" s="42">
        <v>12029.349303999999</v>
      </c>
      <c r="M866" s="42">
        <f t="shared" si="12"/>
        <v>4852.7133969999995</v>
      </c>
    </row>
    <row r="867" spans="1:13" x14ac:dyDescent="0.2">
      <c r="A867" s="5"/>
      <c r="D867" s="32"/>
      <c r="E867" s="33"/>
      <c r="F867" s="32"/>
      <c r="G867" s="32"/>
      <c r="H867" s="41"/>
      <c r="I867" s="41" t="s">
        <v>1152</v>
      </c>
      <c r="J867" s="40" t="s">
        <v>1285</v>
      </c>
      <c r="K867" s="42">
        <v>157283.16915999999</v>
      </c>
      <c r="L867" s="42">
        <v>152920.57722499999</v>
      </c>
      <c r="M867" s="42">
        <f t="shared" si="12"/>
        <v>-4362.591935000004</v>
      </c>
    </row>
    <row r="868" spans="1:13" x14ac:dyDescent="0.2">
      <c r="A868" s="5"/>
      <c r="D868" s="32"/>
      <c r="E868" s="33"/>
      <c r="F868" s="32"/>
      <c r="G868" s="32"/>
      <c r="H868" s="41"/>
      <c r="I868" s="41" t="s">
        <v>1286</v>
      </c>
      <c r="J868" s="40" t="s">
        <v>1287</v>
      </c>
      <c r="K868" s="42">
        <v>92.761830000000003</v>
      </c>
      <c r="L868" s="42">
        <v>38.894280000000002</v>
      </c>
      <c r="M868" s="42">
        <f t="shared" si="12"/>
        <v>-53.867550000000001</v>
      </c>
    </row>
    <row r="869" spans="1:13" x14ac:dyDescent="0.2">
      <c r="A869" s="5"/>
      <c r="D869" s="32"/>
      <c r="E869" s="33"/>
      <c r="F869" s="32"/>
      <c r="G869" s="32"/>
      <c r="H869" s="41"/>
      <c r="I869" s="41" t="s">
        <v>1288</v>
      </c>
      <c r="J869" s="40" t="s">
        <v>1289</v>
      </c>
      <c r="K869" s="42">
        <v>669.26662299999998</v>
      </c>
      <c r="L869" s="42">
        <v>618.89743399999998</v>
      </c>
      <c r="M869" s="42">
        <f t="shared" si="12"/>
        <v>-50.369189000000006</v>
      </c>
    </row>
    <row r="870" spans="1:13" ht="14.25" x14ac:dyDescent="0.2">
      <c r="A870" s="5"/>
      <c r="D870" s="58" t="s">
        <v>463</v>
      </c>
      <c r="E870" s="61"/>
      <c r="F870" s="58"/>
      <c r="G870" s="58"/>
      <c r="H870" s="58"/>
      <c r="I870" s="58"/>
      <c r="J870" s="62"/>
      <c r="K870" s="63">
        <v>567943.96204500005</v>
      </c>
      <c r="L870" s="63">
        <v>560198.55156199995</v>
      </c>
      <c r="M870" s="63">
        <f t="shared" si="12"/>
        <v>-7745.4104830001015</v>
      </c>
    </row>
    <row r="871" spans="1:13" ht="14.25" x14ac:dyDescent="0.2">
      <c r="A871" s="5"/>
      <c r="D871" s="32"/>
      <c r="E871" s="64">
        <v>52</v>
      </c>
      <c r="F871" s="35" t="s">
        <v>464</v>
      </c>
      <c r="G871" s="65"/>
      <c r="H871" s="66"/>
      <c r="I871" s="67"/>
      <c r="J871" s="68"/>
      <c r="K871" s="68">
        <v>299049.22533500002</v>
      </c>
      <c r="L871" s="68">
        <v>291303.81485199998</v>
      </c>
      <c r="M871" s="68">
        <f t="shared" si="12"/>
        <v>-7745.4104830000433</v>
      </c>
    </row>
    <row r="872" spans="1:13" x14ac:dyDescent="0.2">
      <c r="A872" s="5"/>
      <c r="D872" s="32"/>
      <c r="E872" s="33"/>
      <c r="F872" s="32"/>
      <c r="G872" s="32" t="s">
        <v>16</v>
      </c>
      <c r="H872" s="41"/>
      <c r="I872" s="41"/>
      <c r="J872" s="40"/>
      <c r="K872" s="42">
        <v>299049.22533500002</v>
      </c>
      <c r="L872" s="42">
        <v>291303.81485199998</v>
      </c>
      <c r="M872" s="42">
        <f t="shared" si="12"/>
        <v>-7745.4104830000433</v>
      </c>
    </row>
    <row r="873" spans="1:13" ht="14.25" x14ac:dyDescent="0.2">
      <c r="A873" s="5"/>
      <c r="D873" s="32"/>
      <c r="E873" s="33"/>
      <c r="F873" s="32"/>
      <c r="G873" s="32"/>
      <c r="H873" s="35" t="s">
        <v>17</v>
      </c>
      <c r="I873" s="35"/>
      <c r="J873" s="71"/>
      <c r="K873" s="38">
        <v>248362.997294</v>
      </c>
      <c r="L873" s="38">
        <v>242914.03131200001</v>
      </c>
      <c r="M873" s="38">
        <f t="shared" si="12"/>
        <v>-5448.9659819999943</v>
      </c>
    </row>
    <row r="874" spans="1:13" x14ac:dyDescent="0.2">
      <c r="A874" s="5"/>
      <c r="D874" s="32"/>
      <c r="E874" s="33"/>
      <c r="F874" s="32"/>
      <c r="G874" s="32"/>
      <c r="H874" s="41"/>
      <c r="I874" s="41" t="s">
        <v>632</v>
      </c>
      <c r="J874" s="40" t="s">
        <v>1290</v>
      </c>
      <c r="K874" s="42">
        <v>48031.551696000002</v>
      </c>
      <c r="L874" s="42">
        <v>53762.610520000002</v>
      </c>
      <c r="M874" s="42">
        <f t="shared" si="12"/>
        <v>5731.0588239999997</v>
      </c>
    </row>
    <row r="875" spans="1:13" x14ac:dyDescent="0.2">
      <c r="A875" s="5"/>
      <c r="D875" s="32"/>
      <c r="E875" s="33"/>
      <c r="F875" s="32"/>
      <c r="G875" s="32"/>
      <c r="H875" s="41"/>
      <c r="I875" s="41" t="s">
        <v>585</v>
      </c>
      <c r="J875" s="40" t="s">
        <v>1291</v>
      </c>
      <c r="K875" s="42">
        <v>15528.801374999999</v>
      </c>
      <c r="L875" s="42">
        <v>15696.294383</v>
      </c>
      <c r="M875" s="42">
        <f t="shared" si="12"/>
        <v>167.49300800000128</v>
      </c>
    </row>
    <row r="876" spans="1:13" x14ac:dyDescent="0.2">
      <c r="A876" s="5"/>
      <c r="D876" s="32"/>
      <c r="E876" s="33"/>
      <c r="F876" s="32"/>
      <c r="G876" s="32"/>
      <c r="H876" s="41"/>
      <c r="I876" s="41" t="s">
        <v>509</v>
      </c>
      <c r="J876" s="40" t="s">
        <v>1292</v>
      </c>
      <c r="K876" s="42">
        <v>1682.28521</v>
      </c>
      <c r="L876" s="42">
        <v>1800.887148</v>
      </c>
      <c r="M876" s="42">
        <f t="shared" si="12"/>
        <v>118.60193800000002</v>
      </c>
    </row>
    <row r="877" spans="1:13" x14ac:dyDescent="0.2">
      <c r="A877" s="5"/>
      <c r="D877" s="32"/>
      <c r="E877" s="33"/>
      <c r="F877" s="32"/>
      <c r="G877" s="32"/>
      <c r="H877" s="41"/>
      <c r="I877" s="41" t="s">
        <v>511</v>
      </c>
      <c r="J877" s="40" t="s">
        <v>1293</v>
      </c>
      <c r="K877" s="42">
        <v>1071.8635529999999</v>
      </c>
      <c r="L877" s="42">
        <v>1540.948153</v>
      </c>
      <c r="M877" s="42">
        <f t="shared" si="12"/>
        <v>469.08460000000014</v>
      </c>
    </row>
    <row r="878" spans="1:13" x14ac:dyDescent="0.2">
      <c r="A878" s="5"/>
      <c r="D878" s="32"/>
      <c r="E878" s="33"/>
      <c r="F878" s="32"/>
      <c r="G878" s="32"/>
      <c r="H878" s="41"/>
      <c r="I878" s="41" t="s">
        <v>513</v>
      </c>
      <c r="J878" s="40" t="s">
        <v>1294</v>
      </c>
      <c r="K878" s="42">
        <v>10291.086538</v>
      </c>
      <c r="L878" s="42">
        <v>9361.5078429999994</v>
      </c>
      <c r="M878" s="42">
        <f t="shared" si="12"/>
        <v>-929.57869500000015</v>
      </c>
    </row>
    <row r="879" spans="1:13" x14ac:dyDescent="0.2">
      <c r="A879" s="5"/>
      <c r="D879" s="32"/>
      <c r="E879" s="33"/>
      <c r="F879" s="32"/>
      <c r="G879" s="32"/>
      <c r="H879" s="41"/>
      <c r="I879" s="41" t="s">
        <v>515</v>
      </c>
      <c r="J879" s="40" t="s">
        <v>1295</v>
      </c>
      <c r="K879" s="42">
        <v>857.40756099999999</v>
      </c>
      <c r="L879" s="42">
        <v>989.61427900000001</v>
      </c>
      <c r="M879" s="42">
        <f t="shared" si="12"/>
        <v>132.20671800000002</v>
      </c>
    </row>
    <row r="880" spans="1:13" x14ac:dyDescent="0.2">
      <c r="A880" s="5"/>
      <c r="D880" s="32"/>
      <c r="E880" s="33"/>
      <c r="F880" s="32"/>
      <c r="G880" s="32"/>
      <c r="H880" s="41"/>
      <c r="I880" s="41" t="s">
        <v>517</v>
      </c>
      <c r="J880" s="40" t="s">
        <v>1296</v>
      </c>
      <c r="K880" s="42">
        <v>7590.0339510000003</v>
      </c>
      <c r="L880" s="42">
        <v>8264.4975329999997</v>
      </c>
      <c r="M880" s="42">
        <f t="shared" si="12"/>
        <v>674.46358199999941</v>
      </c>
    </row>
    <row r="881" spans="1:13" ht="25.5" x14ac:dyDescent="0.2">
      <c r="A881" s="5"/>
      <c r="D881" s="32"/>
      <c r="E881" s="33"/>
      <c r="F881" s="32"/>
      <c r="G881" s="32"/>
      <c r="H881" s="41"/>
      <c r="I881" s="41" t="s">
        <v>519</v>
      </c>
      <c r="J881" s="40" t="s">
        <v>1297</v>
      </c>
      <c r="K881" s="42">
        <v>307.51679100000001</v>
      </c>
      <c r="L881" s="42">
        <v>361.95482199999998</v>
      </c>
      <c r="M881" s="42">
        <f t="shared" si="12"/>
        <v>54.438030999999967</v>
      </c>
    </row>
    <row r="882" spans="1:13" x14ac:dyDescent="0.2">
      <c r="A882" s="5"/>
      <c r="D882" s="32"/>
      <c r="E882" s="33"/>
      <c r="F882" s="32"/>
      <c r="G882" s="32"/>
      <c r="H882" s="41"/>
      <c r="I882" s="41" t="s">
        <v>1298</v>
      </c>
      <c r="J882" s="40" t="s">
        <v>1299</v>
      </c>
      <c r="K882" s="42">
        <v>138921.737601</v>
      </c>
      <c r="L882" s="42">
        <v>133557.31763599999</v>
      </c>
      <c r="M882" s="42">
        <f t="shared" si="12"/>
        <v>-5364.4199650000082</v>
      </c>
    </row>
    <row r="883" spans="1:13" x14ac:dyDescent="0.2">
      <c r="A883" s="5"/>
      <c r="D883" s="32"/>
      <c r="E883" s="33"/>
      <c r="F883" s="32"/>
      <c r="G883" s="32"/>
      <c r="H883" s="41"/>
      <c r="I883" s="41" t="s">
        <v>564</v>
      </c>
      <c r="J883" s="40" t="s">
        <v>565</v>
      </c>
      <c r="K883" s="42">
        <v>2.9990000000000001</v>
      </c>
      <c r="L883" s="42">
        <v>0</v>
      </c>
      <c r="M883" s="42">
        <f t="shared" si="12"/>
        <v>-2.9990000000000001</v>
      </c>
    </row>
    <row r="884" spans="1:13" x14ac:dyDescent="0.2">
      <c r="A884" s="5"/>
      <c r="D884" s="32"/>
      <c r="E884" s="33"/>
      <c r="F884" s="32"/>
      <c r="G884" s="32"/>
      <c r="H884" s="41"/>
      <c r="I884" s="41" t="s">
        <v>20</v>
      </c>
      <c r="J884" s="40" t="s">
        <v>29</v>
      </c>
      <c r="K884" s="42">
        <v>16085.532647</v>
      </c>
      <c r="L884" s="42">
        <v>11416.111290000001</v>
      </c>
      <c r="M884" s="42">
        <f t="shared" si="12"/>
        <v>-4669.4213569999993</v>
      </c>
    </row>
    <row r="885" spans="1:13" x14ac:dyDescent="0.2">
      <c r="A885" s="5"/>
      <c r="D885" s="32"/>
      <c r="E885" s="33"/>
      <c r="F885" s="32"/>
      <c r="G885" s="32"/>
      <c r="H885" s="41"/>
      <c r="I885" s="41" t="s">
        <v>770</v>
      </c>
      <c r="J885" s="40" t="s">
        <v>771</v>
      </c>
      <c r="K885" s="42">
        <v>480.34199000000001</v>
      </c>
      <c r="L885" s="42">
        <v>2293.5791370000002</v>
      </c>
      <c r="M885" s="42">
        <f t="shared" si="12"/>
        <v>1813.2371470000003</v>
      </c>
    </row>
    <row r="886" spans="1:13" x14ac:dyDescent="0.2">
      <c r="A886" s="5"/>
      <c r="D886" s="32"/>
      <c r="E886" s="33"/>
      <c r="F886" s="32"/>
      <c r="G886" s="32"/>
      <c r="H886" s="41"/>
      <c r="I886" s="41" t="s">
        <v>1256</v>
      </c>
      <c r="J886" s="40" t="s">
        <v>1257</v>
      </c>
      <c r="K886" s="42">
        <v>5595.3215799999998</v>
      </c>
      <c r="L886" s="42">
        <v>1027.175068</v>
      </c>
      <c r="M886" s="42">
        <f t="shared" si="12"/>
        <v>-4568.1465119999993</v>
      </c>
    </row>
    <row r="887" spans="1:13" x14ac:dyDescent="0.2">
      <c r="A887" s="5"/>
      <c r="D887" s="32"/>
      <c r="E887" s="33"/>
      <c r="F887" s="32"/>
      <c r="G887" s="32"/>
      <c r="H887" s="41"/>
      <c r="I887" s="41" t="s">
        <v>1300</v>
      </c>
      <c r="J887" s="40" t="s">
        <v>1301</v>
      </c>
      <c r="K887" s="42">
        <v>1549.795067</v>
      </c>
      <c r="L887" s="42">
        <v>1500.1011579999999</v>
      </c>
      <c r="M887" s="42">
        <f t="shared" si="12"/>
        <v>-49.693909000000076</v>
      </c>
    </row>
    <row r="888" spans="1:13" x14ac:dyDescent="0.2">
      <c r="A888" s="5"/>
      <c r="D888" s="32"/>
      <c r="E888" s="33"/>
      <c r="F888" s="32"/>
      <c r="G888" s="32"/>
      <c r="H888" s="41"/>
      <c r="I888" s="41" t="s">
        <v>1302</v>
      </c>
      <c r="J888" s="40" t="s">
        <v>1303</v>
      </c>
      <c r="K888" s="42">
        <v>366.722734</v>
      </c>
      <c r="L888" s="42">
        <v>321.44830999999999</v>
      </c>
      <c r="M888" s="42">
        <f t="shared" si="12"/>
        <v>-45.27442400000001</v>
      </c>
    </row>
    <row r="889" spans="1:13" x14ac:dyDescent="0.2">
      <c r="A889" s="5"/>
      <c r="D889" s="32"/>
      <c r="E889" s="33"/>
      <c r="F889" s="32"/>
      <c r="G889" s="32"/>
      <c r="H889" s="41"/>
      <c r="I889" s="41" t="s">
        <v>481</v>
      </c>
      <c r="J889" s="40" t="s">
        <v>1427</v>
      </c>
      <c r="K889" s="42">
        <v>0</v>
      </c>
      <c r="L889" s="42">
        <v>1019.984032</v>
      </c>
      <c r="M889" s="42">
        <f t="shared" si="12"/>
        <v>1019.984032</v>
      </c>
    </row>
    <row r="890" spans="1:13" ht="14.25" x14ac:dyDescent="0.2">
      <c r="A890" s="5"/>
      <c r="D890" s="32"/>
      <c r="E890" s="33"/>
      <c r="F890" s="32"/>
      <c r="G890" s="32"/>
      <c r="H890" s="35" t="s">
        <v>491</v>
      </c>
      <c r="I890" s="35"/>
      <c r="J890" s="71"/>
      <c r="K890" s="38">
        <v>7657.9751910000005</v>
      </c>
      <c r="L890" s="38">
        <v>7885.9508889999997</v>
      </c>
      <c r="M890" s="38">
        <f t="shared" si="12"/>
        <v>227.97569799999928</v>
      </c>
    </row>
    <row r="891" spans="1:13" x14ac:dyDescent="0.2">
      <c r="A891" s="5"/>
      <c r="D891" s="32"/>
      <c r="E891" s="33"/>
      <c r="F891" s="32"/>
      <c r="G891" s="32"/>
      <c r="H891" s="41"/>
      <c r="I891" s="41" t="s">
        <v>492</v>
      </c>
      <c r="J891" s="40" t="s">
        <v>541</v>
      </c>
      <c r="K891" s="42">
        <v>7598.0116399999997</v>
      </c>
      <c r="L891" s="42">
        <v>7836.0041769999998</v>
      </c>
      <c r="M891" s="42">
        <f t="shared" si="12"/>
        <v>237.99253700000008</v>
      </c>
    </row>
    <row r="892" spans="1:13" x14ac:dyDescent="0.2">
      <c r="A892" s="5"/>
      <c r="D892" s="32"/>
      <c r="E892" s="33"/>
      <c r="F892" s="32"/>
      <c r="G892" s="32"/>
      <c r="H892" s="41"/>
      <c r="I892" s="41" t="s">
        <v>496</v>
      </c>
      <c r="J892" s="40" t="s">
        <v>545</v>
      </c>
      <c r="K892" s="42">
        <v>59.963551000000002</v>
      </c>
      <c r="L892" s="42">
        <v>49.946711999999998</v>
      </c>
      <c r="M892" s="42">
        <f t="shared" si="12"/>
        <v>-10.016839000000004</v>
      </c>
    </row>
    <row r="893" spans="1:13" ht="14.25" x14ac:dyDescent="0.2">
      <c r="A893" s="5"/>
      <c r="D893" s="32"/>
      <c r="E893" s="33"/>
      <c r="F893" s="32"/>
      <c r="G893" s="32"/>
      <c r="H893" s="35" t="s">
        <v>1133</v>
      </c>
      <c r="I893" s="35"/>
      <c r="J893" s="71"/>
      <c r="K893" s="38">
        <v>43028.252849999997</v>
      </c>
      <c r="L893" s="38">
        <v>40503.832650999997</v>
      </c>
      <c r="M893" s="38">
        <f t="shared" si="12"/>
        <v>-2524.4201990000001</v>
      </c>
    </row>
    <row r="894" spans="1:13" x14ac:dyDescent="0.2">
      <c r="A894" s="5"/>
      <c r="D894" s="32"/>
      <c r="E894" s="33"/>
      <c r="F894" s="32"/>
      <c r="G894" s="32"/>
      <c r="H894" s="41"/>
      <c r="I894" s="41" t="s">
        <v>1260</v>
      </c>
      <c r="J894" s="40" t="s">
        <v>1304</v>
      </c>
      <c r="K894" s="42">
        <v>43028.252849999997</v>
      </c>
      <c r="L894" s="42">
        <v>40503.832650999997</v>
      </c>
      <c r="M894" s="42">
        <f t="shared" si="12"/>
        <v>-2524.4201990000001</v>
      </c>
    </row>
    <row r="895" spans="1:13" ht="14.25" x14ac:dyDescent="0.2">
      <c r="A895" s="5"/>
      <c r="D895" s="32"/>
      <c r="E895" s="64">
        <v>53</v>
      </c>
      <c r="F895" s="35" t="s">
        <v>467</v>
      </c>
      <c r="G895" s="65"/>
      <c r="H895" s="66"/>
      <c r="I895" s="67"/>
      <c r="J895" s="68"/>
      <c r="K895" s="68">
        <v>268894.73671000003</v>
      </c>
      <c r="L895" s="68">
        <v>268894.73671000003</v>
      </c>
      <c r="M895" s="68">
        <f t="shared" si="12"/>
        <v>0</v>
      </c>
    </row>
    <row r="896" spans="1:13" x14ac:dyDescent="0.2">
      <c r="A896" s="5"/>
      <c r="D896" s="32"/>
      <c r="E896" s="33"/>
      <c r="F896" s="32"/>
      <c r="G896" s="32" t="s">
        <v>16</v>
      </c>
      <c r="H896" s="41"/>
      <c r="I896" s="41"/>
      <c r="J896" s="40"/>
      <c r="K896" s="42">
        <v>268894.73671000003</v>
      </c>
      <c r="L896" s="42">
        <v>268894.73671000003</v>
      </c>
      <c r="M896" s="42">
        <f t="shared" si="12"/>
        <v>0</v>
      </c>
    </row>
    <row r="897" spans="1:13" ht="14.25" x14ac:dyDescent="0.2">
      <c r="A897" s="5"/>
      <c r="D897" s="32"/>
      <c r="E897" s="33"/>
      <c r="F897" s="32"/>
      <c r="G897" s="32"/>
      <c r="H897" s="35" t="s">
        <v>17</v>
      </c>
      <c r="I897" s="35"/>
      <c r="J897" s="71"/>
      <c r="K897" s="38">
        <v>229873.25022799999</v>
      </c>
      <c r="L897" s="38">
        <v>229873.25022799999</v>
      </c>
      <c r="M897" s="38">
        <f t="shared" si="12"/>
        <v>0</v>
      </c>
    </row>
    <row r="898" spans="1:13" x14ac:dyDescent="0.2">
      <c r="A898" s="5"/>
      <c r="D898" s="32"/>
      <c r="E898" s="33"/>
      <c r="F898" s="32"/>
      <c r="G898" s="32"/>
      <c r="H898" s="41"/>
      <c r="I898" s="41" t="s">
        <v>1305</v>
      </c>
      <c r="J898" s="40" t="s">
        <v>1306</v>
      </c>
      <c r="K898" s="42">
        <v>81775.193723000004</v>
      </c>
      <c r="L898" s="42">
        <v>81775.193723000004</v>
      </c>
      <c r="M898" s="42">
        <f t="shared" si="12"/>
        <v>0</v>
      </c>
    </row>
    <row r="899" spans="1:13" x14ac:dyDescent="0.2">
      <c r="A899" s="5"/>
      <c r="D899" s="32"/>
      <c r="E899" s="33"/>
      <c r="F899" s="32"/>
      <c r="G899" s="32"/>
      <c r="H899" s="41"/>
      <c r="I899" s="41" t="s">
        <v>1307</v>
      </c>
      <c r="J899" s="40" t="s">
        <v>1308</v>
      </c>
      <c r="K899" s="42">
        <v>3269.6109980000001</v>
      </c>
      <c r="L899" s="42">
        <v>3269.6109980000001</v>
      </c>
      <c r="M899" s="42">
        <f t="shared" si="12"/>
        <v>0</v>
      </c>
    </row>
    <row r="900" spans="1:13" ht="25.5" x14ac:dyDescent="0.2">
      <c r="A900" s="5"/>
      <c r="D900" s="32"/>
      <c r="E900" s="33"/>
      <c r="F900" s="32"/>
      <c r="G900" s="32"/>
      <c r="H900" s="41"/>
      <c r="I900" s="41" t="s">
        <v>1309</v>
      </c>
      <c r="J900" s="40" t="s">
        <v>1310</v>
      </c>
      <c r="K900" s="42">
        <v>121.465129</v>
      </c>
      <c r="L900" s="42">
        <v>121.465129</v>
      </c>
      <c r="M900" s="42">
        <f t="shared" si="12"/>
        <v>0</v>
      </c>
    </row>
    <row r="901" spans="1:13" x14ac:dyDescent="0.2">
      <c r="A901" s="5"/>
      <c r="D901" s="32"/>
      <c r="E901" s="33"/>
      <c r="F901" s="32"/>
      <c r="G901" s="32"/>
      <c r="H901" s="41"/>
      <c r="I901" s="41" t="s">
        <v>1311</v>
      </c>
      <c r="J901" s="40" t="s">
        <v>1312</v>
      </c>
      <c r="K901" s="42">
        <v>5869.7374060000002</v>
      </c>
      <c r="L901" s="42">
        <v>5869.7374060000002</v>
      </c>
      <c r="M901" s="42">
        <f t="shared" si="12"/>
        <v>0</v>
      </c>
    </row>
    <row r="902" spans="1:13" ht="25.5" x14ac:dyDescent="0.2">
      <c r="A902" s="5"/>
      <c r="D902" s="32"/>
      <c r="E902" s="33"/>
      <c r="F902" s="32"/>
      <c r="G902" s="32"/>
      <c r="H902" s="41"/>
      <c r="I902" s="41" t="s">
        <v>1313</v>
      </c>
      <c r="J902" s="40" t="s">
        <v>1314</v>
      </c>
      <c r="K902" s="42">
        <v>21943.315564</v>
      </c>
      <c r="L902" s="42">
        <v>21943.315564</v>
      </c>
      <c r="M902" s="42">
        <f t="shared" si="12"/>
        <v>0</v>
      </c>
    </row>
    <row r="903" spans="1:13" x14ac:dyDescent="0.2">
      <c r="A903" s="5"/>
      <c r="D903" s="32"/>
      <c r="E903" s="33"/>
      <c r="F903" s="32"/>
      <c r="G903" s="32"/>
      <c r="H903" s="41"/>
      <c r="I903" s="41" t="s">
        <v>1315</v>
      </c>
      <c r="J903" s="40" t="s">
        <v>1316</v>
      </c>
      <c r="K903" s="42">
        <v>10715.5502</v>
      </c>
      <c r="L903" s="42">
        <v>10715.5502</v>
      </c>
      <c r="M903" s="42">
        <f t="shared" si="12"/>
        <v>0</v>
      </c>
    </row>
    <row r="904" spans="1:13" x14ac:dyDescent="0.2">
      <c r="A904" s="5"/>
      <c r="D904" s="32"/>
      <c r="E904" s="33"/>
      <c r="F904" s="32"/>
      <c r="G904" s="32"/>
      <c r="H904" s="41"/>
      <c r="I904" s="41" t="s">
        <v>1317</v>
      </c>
      <c r="J904" s="40" t="s">
        <v>1296</v>
      </c>
      <c r="K904" s="42">
        <v>1065.974553</v>
      </c>
      <c r="L904" s="42">
        <v>1065.974553</v>
      </c>
      <c r="M904" s="42">
        <f t="shared" si="12"/>
        <v>0</v>
      </c>
    </row>
    <row r="905" spans="1:13" x14ac:dyDescent="0.2">
      <c r="A905" s="5"/>
      <c r="D905" s="32"/>
      <c r="E905" s="33"/>
      <c r="F905" s="32"/>
      <c r="G905" s="32"/>
      <c r="H905" s="41"/>
      <c r="I905" s="41" t="s">
        <v>1318</v>
      </c>
      <c r="J905" s="40" t="s">
        <v>1319</v>
      </c>
      <c r="K905" s="42">
        <v>124.157838</v>
      </c>
      <c r="L905" s="42">
        <v>124.157838</v>
      </c>
      <c r="M905" s="42">
        <f t="shared" si="12"/>
        <v>0</v>
      </c>
    </row>
    <row r="906" spans="1:13" ht="25.5" x14ac:dyDescent="0.2">
      <c r="A906" s="5"/>
      <c r="D906" s="32"/>
      <c r="E906" s="33"/>
      <c r="F906" s="32"/>
      <c r="G906" s="32"/>
      <c r="H906" s="41"/>
      <c r="I906" s="41" t="s">
        <v>1320</v>
      </c>
      <c r="J906" s="40" t="s">
        <v>1321</v>
      </c>
      <c r="K906" s="42">
        <v>19325.135563</v>
      </c>
      <c r="L906" s="42">
        <v>19325.135563</v>
      </c>
      <c r="M906" s="42">
        <f t="shared" ref="M906:M964" si="13">L906-K906</f>
        <v>0</v>
      </c>
    </row>
    <row r="907" spans="1:13" ht="25.5" x14ac:dyDescent="0.2">
      <c r="A907" s="5"/>
      <c r="D907" s="32"/>
      <c r="E907" s="33"/>
      <c r="F907" s="32"/>
      <c r="G907" s="32"/>
      <c r="H907" s="41"/>
      <c r="I907" s="41" t="s">
        <v>1322</v>
      </c>
      <c r="J907" s="40" t="s">
        <v>1323</v>
      </c>
      <c r="K907" s="42">
        <v>337.008467</v>
      </c>
      <c r="L907" s="42">
        <v>337.008467</v>
      </c>
      <c r="M907" s="42">
        <f t="shared" si="13"/>
        <v>0</v>
      </c>
    </row>
    <row r="908" spans="1:13" x14ac:dyDescent="0.2">
      <c r="A908" s="5"/>
      <c r="D908" s="32"/>
      <c r="E908" s="33"/>
      <c r="F908" s="32"/>
      <c r="G908" s="32"/>
      <c r="H908" s="41"/>
      <c r="I908" s="41" t="s">
        <v>1324</v>
      </c>
      <c r="J908" s="40" t="s">
        <v>1325</v>
      </c>
      <c r="K908" s="42">
        <v>27.639082999999999</v>
      </c>
      <c r="L908" s="42">
        <v>27.639082999999999</v>
      </c>
      <c r="M908" s="42">
        <f t="shared" si="13"/>
        <v>0</v>
      </c>
    </row>
    <row r="909" spans="1:13" x14ac:dyDescent="0.2">
      <c r="A909" s="5"/>
      <c r="D909" s="32"/>
      <c r="E909" s="33"/>
      <c r="F909" s="32"/>
      <c r="G909" s="32"/>
      <c r="H909" s="41"/>
      <c r="I909" s="41" t="s">
        <v>1326</v>
      </c>
      <c r="J909" s="40" t="s">
        <v>1327</v>
      </c>
      <c r="K909" s="42">
        <v>1669.811265</v>
      </c>
      <c r="L909" s="42">
        <v>1669.811265</v>
      </c>
      <c r="M909" s="42">
        <f t="shared" si="13"/>
        <v>0</v>
      </c>
    </row>
    <row r="910" spans="1:13" x14ac:dyDescent="0.2">
      <c r="A910" s="5"/>
      <c r="D910" s="32"/>
      <c r="E910" s="33"/>
      <c r="F910" s="32"/>
      <c r="G910" s="32"/>
      <c r="H910" s="41"/>
      <c r="I910" s="41" t="s">
        <v>20</v>
      </c>
      <c r="J910" s="40" t="s">
        <v>29</v>
      </c>
      <c r="K910" s="42">
        <v>4378.0786529999996</v>
      </c>
      <c r="L910" s="42">
        <v>4378.0786529999996</v>
      </c>
      <c r="M910" s="42">
        <f t="shared" si="13"/>
        <v>0</v>
      </c>
    </row>
    <row r="911" spans="1:13" x14ac:dyDescent="0.2">
      <c r="A911" s="5"/>
      <c r="D911" s="32"/>
      <c r="E911" s="33"/>
      <c r="F911" s="32"/>
      <c r="G911" s="32"/>
      <c r="H911" s="41"/>
      <c r="I911" s="41" t="s">
        <v>770</v>
      </c>
      <c r="J911" s="40" t="s">
        <v>771</v>
      </c>
      <c r="K911" s="42">
        <v>99.384404000000004</v>
      </c>
      <c r="L911" s="42">
        <v>99.384404000000004</v>
      </c>
      <c r="M911" s="42">
        <f t="shared" si="13"/>
        <v>0</v>
      </c>
    </row>
    <row r="912" spans="1:13" x14ac:dyDescent="0.2">
      <c r="A912" s="5"/>
      <c r="D912" s="32"/>
      <c r="E912" s="33"/>
      <c r="F912" s="32"/>
      <c r="G912" s="32"/>
      <c r="H912" s="41"/>
      <c r="I912" s="41" t="s">
        <v>1256</v>
      </c>
      <c r="J912" s="40" t="s">
        <v>1257</v>
      </c>
      <c r="K912" s="42">
        <v>1389.127563</v>
      </c>
      <c r="L912" s="42">
        <v>1389.127563</v>
      </c>
      <c r="M912" s="42">
        <f t="shared" si="13"/>
        <v>0</v>
      </c>
    </row>
    <row r="913" spans="1:16" x14ac:dyDescent="0.2">
      <c r="A913" s="5"/>
      <c r="D913" s="32"/>
      <c r="E913" s="33"/>
      <c r="F913" s="32"/>
      <c r="G913" s="32"/>
      <c r="H913" s="41"/>
      <c r="I913" s="41" t="s">
        <v>1328</v>
      </c>
      <c r="J913" s="40" t="s">
        <v>1329</v>
      </c>
      <c r="K913" s="42">
        <v>13538.598473</v>
      </c>
      <c r="L913" s="42">
        <v>13538.598473</v>
      </c>
      <c r="M913" s="42">
        <f t="shared" si="13"/>
        <v>0</v>
      </c>
    </row>
    <row r="914" spans="1:16" x14ac:dyDescent="0.2">
      <c r="A914" s="5"/>
      <c r="D914" s="32"/>
      <c r="E914" s="33"/>
      <c r="F914" s="32"/>
      <c r="G914" s="32"/>
      <c r="H914" s="41"/>
      <c r="I914" s="41" t="s">
        <v>1330</v>
      </c>
      <c r="J914" s="40" t="s">
        <v>1331</v>
      </c>
      <c r="K914" s="42">
        <v>2231.6005960000002</v>
      </c>
      <c r="L914" s="42">
        <v>2231.6005960000002</v>
      </c>
      <c r="M914" s="42">
        <f t="shared" si="13"/>
        <v>0</v>
      </c>
    </row>
    <row r="915" spans="1:16" x14ac:dyDescent="0.2">
      <c r="A915" s="5"/>
      <c r="D915" s="32"/>
      <c r="E915" s="33"/>
      <c r="F915" s="32"/>
      <c r="G915" s="32"/>
      <c r="H915" s="41"/>
      <c r="I915" s="41" t="s">
        <v>1332</v>
      </c>
      <c r="J915" s="40" t="s">
        <v>1333</v>
      </c>
      <c r="K915" s="42">
        <v>893.70705599999997</v>
      </c>
      <c r="L915" s="42">
        <v>893.70705599999997</v>
      </c>
      <c r="M915" s="42">
        <f t="shared" si="13"/>
        <v>0</v>
      </c>
    </row>
    <row r="916" spans="1:16" ht="25.5" x14ac:dyDescent="0.2">
      <c r="A916" s="5"/>
      <c r="D916" s="32"/>
      <c r="E916" s="33"/>
      <c r="F916" s="32"/>
      <c r="G916" s="32"/>
      <c r="H916" s="41"/>
      <c r="I916" s="41" t="s">
        <v>1334</v>
      </c>
      <c r="J916" s="40" t="s">
        <v>1335</v>
      </c>
      <c r="K916" s="42">
        <v>61098.153694000001</v>
      </c>
      <c r="L916" s="42">
        <v>61098.153694000001</v>
      </c>
      <c r="M916" s="42">
        <f t="shared" si="13"/>
        <v>0</v>
      </c>
    </row>
    <row r="917" spans="1:16" ht="14.25" x14ac:dyDescent="0.2">
      <c r="A917" s="5"/>
      <c r="D917" s="32"/>
      <c r="E917" s="33"/>
      <c r="F917" s="32"/>
      <c r="G917" s="32"/>
      <c r="H917" s="35" t="s">
        <v>491</v>
      </c>
      <c r="I917" s="35"/>
      <c r="J917" s="71"/>
      <c r="K917" s="38">
        <v>11304.729714999999</v>
      </c>
      <c r="L917" s="38">
        <v>11304.729714999999</v>
      </c>
      <c r="M917" s="38">
        <f t="shared" si="13"/>
        <v>0</v>
      </c>
    </row>
    <row r="918" spans="1:16" x14ac:dyDescent="0.2">
      <c r="A918" s="5"/>
      <c r="D918" s="32"/>
      <c r="E918" s="33"/>
      <c r="F918" s="32"/>
      <c r="G918" s="32"/>
      <c r="H918" s="41"/>
      <c r="I918" s="41" t="s">
        <v>492</v>
      </c>
      <c r="J918" s="40" t="s">
        <v>541</v>
      </c>
      <c r="K918" s="42">
        <v>10527.555001000001</v>
      </c>
      <c r="L918" s="42">
        <v>10527.555001000001</v>
      </c>
      <c r="M918" s="42">
        <f t="shared" si="13"/>
        <v>0</v>
      </c>
    </row>
    <row r="919" spans="1:16" x14ac:dyDescent="0.2">
      <c r="A919" s="5"/>
      <c r="D919" s="32"/>
      <c r="E919" s="33"/>
      <c r="F919" s="32"/>
      <c r="G919" s="32"/>
      <c r="H919" s="41"/>
      <c r="I919" s="41" t="s">
        <v>496</v>
      </c>
      <c r="J919" s="40" t="s">
        <v>545</v>
      </c>
      <c r="K919" s="42">
        <v>196.299712</v>
      </c>
      <c r="L919" s="42">
        <v>196.299712</v>
      </c>
      <c r="M919" s="42">
        <f t="shared" si="13"/>
        <v>0</v>
      </c>
    </row>
    <row r="920" spans="1:16" x14ac:dyDescent="0.2">
      <c r="A920" s="5"/>
      <c r="D920" s="32"/>
      <c r="E920" s="33"/>
      <c r="F920" s="32"/>
      <c r="G920" s="32"/>
      <c r="H920" s="41"/>
      <c r="I920" s="41" t="s">
        <v>955</v>
      </c>
      <c r="J920" s="40" t="s">
        <v>956</v>
      </c>
      <c r="K920" s="42">
        <v>580.87500199999999</v>
      </c>
      <c r="L920" s="42">
        <v>580.87500199999999</v>
      </c>
      <c r="M920" s="42">
        <f t="shared" si="13"/>
        <v>0</v>
      </c>
    </row>
    <row r="921" spans="1:16" ht="14.25" x14ac:dyDescent="0.2">
      <c r="A921" s="5"/>
      <c r="D921" s="32"/>
      <c r="E921" s="33"/>
      <c r="F921" s="32"/>
      <c r="G921" s="32"/>
      <c r="H921" s="35" t="s">
        <v>1133</v>
      </c>
      <c r="I921" s="35"/>
      <c r="J921" s="71"/>
      <c r="K921" s="38">
        <v>27716.756766999999</v>
      </c>
      <c r="L921" s="38">
        <v>27716.756766999999</v>
      </c>
      <c r="M921" s="38">
        <f t="shared" si="13"/>
        <v>0</v>
      </c>
    </row>
    <row r="922" spans="1:16" x14ac:dyDescent="0.2">
      <c r="A922" s="5"/>
      <c r="D922" s="32"/>
      <c r="E922" s="33"/>
      <c r="F922" s="32"/>
      <c r="G922" s="32"/>
      <c r="H922" s="41"/>
      <c r="I922" s="41" t="s">
        <v>1258</v>
      </c>
      <c r="J922" s="40" t="s">
        <v>1336</v>
      </c>
      <c r="K922" s="42">
        <v>27716.756766999999</v>
      </c>
      <c r="L922" s="42">
        <v>27716.756766999999</v>
      </c>
      <c r="M922" s="42">
        <f t="shared" si="13"/>
        <v>0</v>
      </c>
    </row>
    <row r="923" spans="1:16" s="1" customFormat="1" ht="13.5" x14ac:dyDescent="0.25">
      <c r="A923" s="9"/>
      <c r="B923" s="16"/>
      <c r="C923" s="16" t="s">
        <v>1337</v>
      </c>
      <c r="D923" s="16"/>
      <c r="E923" s="16"/>
      <c r="F923" s="16"/>
      <c r="G923" s="16"/>
      <c r="H923" s="16"/>
      <c r="I923" s="17"/>
      <c r="J923" s="47"/>
      <c r="K923" s="17">
        <v>1069562.654384</v>
      </c>
      <c r="L923" s="17">
        <v>1108622.0427000001</v>
      </c>
      <c r="M923" s="17">
        <f t="shared" si="13"/>
        <v>39059.388316000113</v>
      </c>
      <c r="N923" s="49"/>
      <c r="O923" s="49"/>
      <c r="P923" s="49"/>
    </row>
    <row r="924" spans="1:16" ht="14.25" x14ac:dyDescent="0.2">
      <c r="A924" s="5"/>
      <c r="D924" s="58" t="s">
        <v>470</v>
      </c>
      <c r="E924" s="61"/>
      <c r="F924" s="58"/>
      <c r="G924" s="58"/>
      <c r="H924" s="58"/>
      <c r="I924" s="58"/>
      <c r="J924" s="62"/>
      <c r="K924" s="63">
        <v>961526.57699500001</v>
      </c>
      <c r="L924" s="63">
        <v>1000585.965311</v>
      </c>
      <c r="M924" s="63">
        <f t="shared" si="13"/>
        <v>39059.388315999997</v>
      </c>
    </row>
    <row r="925" spans="1:16" ht="14.25" x14ac:dyDescent="0.2">
      <c r="A925" s="5"/>
      <c r="D925" s="32"/>
      <c r="E925" s="64">
        <v>24</v>
      </c>
      <c r="F925" s="35" t="s">
        <v>471</v>
      </c>
      <c r="G925" s="65"/>
      <c r="H925" s="66"/>
      <c r="I925" s="67"/>
      <c r="J925" s="68"/>
      <c r="K925" s="68">
        <v>289644.64966200001</v>
      </c>
      <c r="L925" s="68">
        <v>289644.64966200001</v>
      </c>
      <c r="M925" s="68">
        <f t="shared" si="13"/>
        <v>0</v>
      </c>
    </row>
    <row r="926" spans="1:16" x14ac:dyDescent="0.2">
      <c r="A926" s="5"/>
      <c r="D926" s="32"/>
      <c r="E926" s="33"/>
      <c r="F926" s="32"/>
      <c r="G926" s="32" t="s">
        <v>1337</v>
      </c>
      <c r="H926" s="41"/>
      <c r="I926" s="41"/>
      <c r="J926" s="40"/>
      <c r="K926" s="42">
        <v>289644.64966200001</v>
      </c>
      <c r="L926" s="42">
        <v>289644.64966200001</v>
      </c>
      <c r="M926" s="42">
        <f t="shared" si="13"/>
        <v>0</v>
      </c>
    </row>
    <row r="927" spans="1:16" ht="14.25" x14ac:dyDescent="0.2">
      <c r="A927" s="5"/>
      <c r="D927" s="32"/>
      <c r="E927" s="33"/>
      <c r="F927" s="32"/>
      <c r="G927" s="32"/>
      <c r="H927" s="35" t="s">
        <v>1337</v>
      </c>
      <c r="I927" s="35"/>
      <c r="J927" s="71"/>
      <c r="K927" s="38">
        <v>289644.64966200001</v>
      </c>
      <c r="L927" s="38">
        <v>289644.64966200001</v>
      </c>
      <c r="M927" s="38">
        <f t="shared" si="13"/>
        <v>0</v>
      </c>
    </row>
    <row r="928" spans="1:16" x14ac:dyDescent="0.2">
      <c r="A928" s="5"/>
      <c r="D928" s="32"/>
      <c r="E928" s="33"/>
      <c r="F928" s="32"/>
      <c r="G928" s="32"/>
      <c r="H928" s="41"/>
      <c r="I928" s="41" t="s">
        <v>1338</v>
      </c>
      <c r="J928" s="40" t="s">
        <v>1339</v>
      </c>
      <c r="K928" s="42">
        <v>224445.98122099999</v>
      </c>
      <c r="L928" s="42">
        <v>222325.48122100002</v>
      </c>
      <c r="M928" s="42">
        <f t="shared" si="13"/>
        <v>-2120.4999999999709</v>
      </c>
    </row>
    <row r="929" spans="1:13" x14ac:dyDescent="0.2">
      <c r="A929" s="5"/>
      <c r="D929" s="32"/>
      <c r="E929" s="33"/>
      <c r="F929" s="32"/>
      <c r="G929" s="32"/>
      <c r="H929" s="41"/>
      <c r="I929" s="41" t="s">
        <v>1340</v>
      </c>
      <c r="J929" s="40" t="s">
        <v>1341</v>
      </c>
      <c r="K929" s="42">
        <v>2154.955226</v>
      </c>
      <c r="L929" s="42">
        <v>2154.955226</v>
      </c>
      <c r="M929" s="42">
        <f t="shared" si="13"/>
        <v>0</v>
      </c>
    </row>
    <row r="930" spans="1:13" x14ac:dyDescent="0.2">
      <c r="A930" s="5"/>
      <c r="D930" s="32"/>
      <c r="E930" s="33"/>
      <c r="F930" s="32"/>
      <c r="G930" s="32"/>
      <c r="H930" s="41"/>
      <c r="I930" s="41" t="s">
        <v>1342</v>
      </c>
      <c r="J930" s="40" t="s">
        <v>1343</v>
      </c>
      <c r="K930" s="42">
        <v>39.121713</v>
      </c>
      <c r="L930" s="42">
        <v>48.121713</v>
      </c>
      <c r="M930" s="42">
        <f t="shared" si="13"/>
        <v>9</v>
      </c>
    </row>
    <row r="931" spans="1:13" x14ac:dyDescent="0.2">
      <c r="A931" s="5"/>
      <c r="D931" s="32"/>
      <c r="E931" s="33"/>
      <c r="F931" s="32"/>
      <c r="G931" s="32"/>
      <c r="H931" s="41"/>
      <c r="I931" s="41" t="s">
        <v>1344</v>
      </c>
      <c r="J931" s="40" t="s">
        <v>1345</v>
      </c>
      <c r="K931" s="42">
        <v>1403.156326</v>
      </c>
      <c r="L931" s="42">
        <v>1403.156326</v>
      </c>
      <c r="M931" s="42">
        <f t="shared" si="13"/>
        <v>0</v>
      </c>
    </row>
    <row r="932" spans="1:13" x14ac:dyDescent="0.2">
      <c r="A932" s="5"/>
      <c r="D932" s="32"/>
      <c r="E932" s="33"/>
      <c r="F932" s="32"/>
      <c r="G932" s="32"/>
      <c r="H932" s="41"/>
      <c r="I932" s="41" t="s">
        <v>1346</v>
      </c>
      <c r="J932" s="40" t="s">
        <v>1347</v>
      </c>
      <c r="K932" s="42">
        <v>45872.293600999998</v>
      </c>
      <c r="L932" s="42">
        <v>48509.293600999998</v>
      </c>
      <c r="M932" s="42">
        <f t="shared" si="13"/>
        <v>2637</v>
      </c>
    </row>
    <row r="933" spans="1:13" x14ac:dyDescent="0.2">
      <c r="A933" s="5"/>
      <c r="D933" s="32"/>
      <c r="E933" s="33"/>
      <c r="F933" s="32"/>
      <c r="G933" s="32"/>
      <c r="H933" s="41"/>
      <c r="I933" s="41" t="s">
        <v>1348</v>
      </c>
      <c r="J933" s="40" t="s">
        <v>1349</v>
      </c>
      <c r="K933" s="42">
        <v>81.224999999999994</v>
      </c>
      <c r="L933" s="42">
        <v>1.2250000000000001</v>
      </c>
      <c r="M933" s="42">
        <f t="shared" si="13"/>
        <v>-80</v>
      </c>
    </row>
    <row r="934" spans="1:13" x14ac:dyDescent="0.2">
      <c r="A934" s="5"/>
      <c r="D934" s="32"/>
      <c r="E934" s="33"/>
      <c r="F934" s="32"/>
      <c r="G934" s="32"/>
      <c r="H934" s="41"/>
      <c r="I934" s="41" t="s">
        <v>1350</v>
      </c>
      <c r="J934" s="40" t="s">
        <v>1351</v>
      </c>
      <c r="K934" s="42">
        <v>938.58750299999997</v>
      </c>
      <c r="L934" s="42">
        <v>1030.587503</v>
      </c>
      <c r="M934" s="42">
        <f t="shared" si="13"/>
        <v>92</v>
      </c>
    </row>
    <row r="935" spans="1:13" x14ac:dyDescent="0.2">
      <c r="A935" s="5"/>
      <c r="D935" s="32"/>
      <c r="E935" s="33"/>
      <c r="F935" s="32"/>
      <c r="G935" s="32"/>
      <c r="H935" s="41"/>
      <c r="I935" s="41" t="s">
        <v>1352</v>
      </c>
      <c r="J935" s="40" t="s">
        <v>1353</v>
      </c>
      <c r="K935" s="42">
        <v>14709.329072</v>
      </c>
      <c r="L935" s="42">
        <v>14171.829072</v>
      </c>
      <c r="M935" s="42">
        <f t="shared" si="13"/>
        <v>-537.5</v>
      </c>
    </row>
    <row r="936" spans="1:13" ht="14.25" x14ac:dyDescent="0.2">
      <c r="A936" s="5"/>
      <c r="D936" s="32"/>
      <c r="E936" s="64">
        <v>28</v>
      </c>
      <c r="F936" s="35" t="s">
        <v>472</v>
      </c>
      <c r="G936" s="65"/>
      <c r="H936" s="66"/>
      <c r="I936" s="67"/>
      <c r="J936" s="68"/>
      <c r="K936" s="68">
        <v>616622.32733300002</v>
      </c>
      <c r="L936" s="68">
        <v>655681.71564900002</v>
      </c>
      <c r="M936" s="68">
        <f t="shared" si="13"/>
        <v>39059.388315999997</v>
      </c>
    </row>
    <row r="937" spans="1:13" x14ac:dyDescent="0.2">
      <c r="A937" s="5"/>
      <c r="D937" s="32"/>
      <c r="E937" s="33"/>
      <c r="F937" s="32"/>
      <c r="G937" s="32" t="s">
        <v>1337</v>
      </c>
      <c r="H937" s="41"/>
      <c r="I937" s="41"/>
      <c r="J937" s="40"/>
      <c r="K937" s="42">
        <v>616622.32733300002</v>
      </c>
      <c r="L937" s="42">
        <v>655681.71564900002</v>
      </c>
      <c r="M937" s="42">
        <f t="shared" si="13"/>
        <v>39059.388315999997</v>
      </c>
    </row>
    <row r="938" spans="1:13" ht="14.25" x14ac:dyDescent="0.2">
      <c r="A938" s="5"/>
      <c r="D938" s="32"/>
      <c r="E938" s="33"/>
      <c r="F938" s="32"/>
      <c r="G938" s="32"/>
      <c r="H938" s="35" t="s">
        <v>1337</v>
      </c>
      <c r="I938" s="35"/>
      <c r="J938" s="71"/>
      <c r="K938" s="38">
        <v>616622.32733300002</v>
      </c>
      <c r="L938" s="38">
        <v>655681.71564900002</v>
      </c>
      <c r="M938" s="38">
        <f t="shared" si="13"/>
        <v>39059.388315999997</v>
      </c>
    </row>
    <row r="939" spans="1:13" x14ac:dyDescent="0.2">
      <c r="A939" s="5"/>
      <c r="D939" s="32"/>
      <c r="E939" s="33"/>
      <c r="F939" s="32"/>
      <c r="G939" s="32"/>
      <c r="H939" s="41"/>
      <c r="I939" s="41" t="s">
        <v>1354</v>
      </c>
      <c r="J939" s="40" t="s">
        <v>1355</v>
      </c>
      <c r="K939" s="42">
        <v>449804.575144</v>
      </c>
      <c r="L939" s="42">
        <v>480197.62549100001</v>
      </c>
      <c r="M939" s="42">
        <f t="shared" si="13"/>
        <v>30393.050347000011</v>
      </c>
    </row>
    <row r="940" spans="1:13" x14ac:dyDescent="0.2">
      <c r="A940" s="5"/>
      <c r="D940" s="32"/>
      <c r="E940" s="33"/>
      <c r="F940" s="32"/>
      <c r="G940" s="32"/>
      <c r="H940" s="41"/>
      <c r="I940" s="41" t="s">
        <v>1356</v>
      </c>
      <c r="J940" s="40" t="s">
        <v>1357</v>
      </c>
      <c r="K940" s="42">
        <v>21788.640619000002</v>
      </c>
      <c r="L940" s="42">
        <v>23915.978588000002</v>
      </c>
      <c r="M940" s="42">
        <f t="shared" si="13"/>
        <v>2127.3379690000002</v>
      </c>
    </row>
    <row r="941" spans="1:13" x14ac:dyDescent="0.2">
      <c r="A941" s="5"/>
      <c r="D941" s="32"/>
      <c r="E941" s="33"/>
      <c r="F941" s="32"/>
      <c r="G941" s="32"/>
      <c r="H941" s="41"/>
      <c r="I941" s="41" t="s">
        <v>1358</v>
      </c>
      <c r="J941" s="40" t="s">
        <v>1359</v>
      </c>
      <c r="K941" s="42">
        <v>143162.626437</v>
      </c>
      <c r="L941" s="42">
        <v>149701.626437</v>
      </c>
      <c r="M941" s="42">
        <f t="shared" si="13"/>
        <v>6539</v>
      </c>
    </row>
    <row r="942" spans="1:13" x14ac:dyDescent="0.2">
      <c r="A942" s="5"/>
      <c r="D942" s="32"/>
      <c r="E942" s="33"/>
      <c r="F942" s="32"/>
      <c r="G942" s="32"/>
      <c r="H942" s="41"/>
      <c r="I942" s="41" t="s">
        <v>1360</v>
      </c>
      <c r="J942" s="40" t="s">
        <v>1361</v>
      </c>
      <c r="K942" s="42">
        <v>1866.4851329999999</v>
      </c>
      <c r="L942" s="42">
        <v>1866.4851329999999</v>
      </c>
      <c r="M942" s="42">
        <f t="shared" si="13"/>
        <v>0</v>
      </c>
    </row>
    <row r="943" spans="1:13" ht="14.25" x14ac:dyDescent="0.2">
      <c r="A943" s="5"/>
      <c r="D943" s="32"/>
      <c r="E943" s="64">
        <v>30</v>
      </c>
      <c r="F943" s="35" t="s">
        <v>473</v>
      </c>
      <c r="G943" s="65"/>
      <c r="H943" s="66"/>
      <c r="I943" s="67"/>
      <c r="J943" s="68"/>
      <c r="K943" s="68">
        <v>17091.099999999999</v>
      </c>
      <c r="L943" s="68">
        <v>17091.099999999999</v>
      </c>
      <c r="M943" s="68">
        <f t="shared" si="13"/>
        <v>0</v>
      </c>
    </row>
    <row r="944" spans="1:13" x14ac:dyDescent="0.2">
      <c r="A944" s="5"/>
      <c r="D944" s="32"/>
      <c r="E944" s="33"/>
      <c r="F944" s="32"/>
      <c r="G944" s="32" t="s">
        <v>1337</v>
      </c>
      <c r="H944" s="41"/>
      <c r="I944" s="41"/>
      <c r="J944" s="40"/>
      <c r="K944" s="42">
        <v>17091.099999999999</v>
      </c>
      <c r="L944" s="42">
        <v>17091.099999999999</v>
      </c>
      <c r="M944" s="42">
        <f t="shared" si="13"/>
        <v>0</v>
      </c>
    </row>
    <row r="945" spans="1:13" ht="14.25" x14ac:dyDescent="0.2">
      <c r="A945" s="5"/>
      <c r="D945" s="32"/>
      <c r="E945" s="33"/>
      <c r="F945" s="32"/>
      <c r="G945" s="32"/>
      <c r="H945" s="35" t="s">
        <v>1337</v>
      </c>
      <c r="I945" s="35"/>
      <c r="J945" s="71"/>
      <c r="K945" s="38">
        <v>17091.099999999999</v>
      </c>
      <c r="L945" s="38">
        <v>17091.099999999999</v>
      </c>
      <c r="M945" s="38">
        <f t="shared" si="13"/>
        <v>0</v>
      </c>
    </row>
    <row r="946" spans="1:13" x14ac:dyDescent="0.2">
      <c r="A946" s="5"/>
      <c r="D946" s="32"/>
      <c r="E946" s="33"/>
      <c r="F946" s="32"/>
      <c r="G946" s="32"/>
      <c r="H946" s="41"/>
      <c r="I946" s="41" t="s">
        <v>1362</v>
      </c>
      <c r="J946" s="40" t="s">
        <v>1363</v>
      </c>
      <c r="K946" s="42">
        <v>17091.099999999999</v>
      </c>
      <c r="L946" s="42">
        <v>17091.099999999999</v>
      </c>
      <c r="M946" s="42">
        <f t="shared" si="13"/>
        <v>0</v>
      </c>
    </row>
    <row r="947" spans="1:13" ht="14.25" x14ac:dyDescent="0.2">
      <c r="A947" s="5"/>
      <c r="D947" s="32"/>
      <c r="E947" s="64">
        <v>34</v>
      </c>
      <c r="F947" s="35" t="s">
        <v>474</v>
      </c>
      <c r="G947" s="65"/>
      <c r="H947" s="66"/>
      <c r="I947" s="67"/>
      <c r="J947" s="68"/>
      <c r="K947" s="68">
        <v>38168.5</v>
      </c>
      <c r="L947" s="68">
        <v>38168.5</v>
      </c>
      <c r="M947" s="68">
        <f t="shared" si="13"/>
        <v>0</v>
      </c>
    </row>
    <row r="948" spans="1:13" x14ac:dyDescent="0.2">
      <c r="A948" s="5"/>
      <c r="D948" s="32"/>
      <c r="E948" s="33"/>
      <c r="F948" s="32"/>
      <c r="G948" s="32" t="s">
        <v>1337</v>
      </c>
      <c r="H948" s="41"/>
      <c r="I948" s="41"/>
      <c r="J948" s="40"/>
      <c r="K948" s="42">
        <v>38168.5</v>
      </c>
      <c r="L948" s="42">
        <v>38168.5</v>
      </c>
      <c r="M948" s="42">
        <f t="shared" si="13"/>
        <v>0</v>
      </c>
    </row>
    <row r="949" spans="1:13" ht="14.25" x14ac:dyDescent="0.2">
      <c r="A949" s="5"/>
      <c r="D949" s="32"/>
      <c r="E949" s="33"/>
      <c r="F949" s="32"/>
      <c r="G949" s="32"/>
      <c r="H949" s="35" t="s">
        <v>1337</v>
      </c>
      <c r="I949" s="35"/>
      <c r="J949" s="71"/>
      <c r="K949" s="38">
        <v>38168.5</v>
      </c>
      <c r="L949" s="38">
        <v>38168.5</v>
      </c>
      <c r="M949" s="38">
        <f t="shared" si="13"/>
        <v>0</v>
      </c>
    </row>
    <row r="950" spans="1:13" x14ac:dyDescent="0.2">
      <c r="A950" s="5"/>
      <c r="D950" s="32"/>
      <c r="E950" s="33"/>
      <c r="F950" s="32"/>
      <c r="G950" s="32"/>
      <c r="H950" s="41"/>
      <c r="I950" s="41" t="s">
        <v>1364</v>
      </c>
      <c r="J950" s="40" t="s">
        <v>1365</v>
      </c>
      <c r="K950" s="42">
        <v>38168.5</v>
      </c>
      <c r="L950" s="42">
        <v>38168.5</v>
      </c>
      <c r="M950" s="42">
        <f t="shared" si="13"/>
        <v>0</v>
      </c>
    </row>
    <row r="951" spans="1:13" ht="14.25" x14ac:dyDescent="0.2">
      <c r="A951" s="5"/>
      <c r="D951" s="58" t="s">
        <v>463</v>
      </c>
      <c r="E951" s="61"/>
      <c r="F951" s="58"/>
      <c r="G951" s="58"/>
      <c r="H951" s="58"/>
      <c r="I951" s="58"/>
      <c r="J951" s="62"/>
      <c r="K951" s="63">
        <v>108036.077389</v>
      </c>
      <c r="L951" s="63">
        <v>108036.077389</v>
      </c>
      <c r="M951" s="63">
        <f t="shared" si="13"/>
        <v>0</v>
      </c>
    </row>
    <row r="952" spans="1:13" ht="14.25" x14ac:dyDescent="0.2">
      <c r="A952" s="5"/>
      <c r="D952" s="32"/>
      <c r="E952" s="64">
        <v>52</v>
      </c>
      <c r="F952" s="35" t="s">
        <v>464</v>
      </c>
      <c r="G952" s="65"/>
      <c r="H952" s="66"/>
      <c r="I952" s="67"/>
      <c r="J952" s="68"/>
      <c r="K952" s="68">
        <v>92799.054996000006</v>
      </c>
      <c r="L952" s="68">
        <v>92799.054996000006</v>
      </c>
      <c r="M952" s="68">
        <f t="shared" si="13"/>
        <v>0</v>
      </c>
    </row>
    <row r="953" spans="1:13" x14ac:dyDescent="0.2">
      <c r="A953" s="5"/>
      <c r="D953" s="32"/>
      <c r="E953" s="33"/>
      <c r="F953" s="32"/>
      <c r="G953" s="32" t="s">
        <v>16</v>
      </c>
      <c r="H953" s="41"/>
      <c r="I953" s="41"/>
      <c r="J953" s="40"/>
      <c r="K953" s="42">
        <v>92799.054996000006</v>
      </c>
      <c r="L953" s="42">
        <v>92799.054996000006</v>
      </c>
      <c r="M953" s="42">
        <f t="shared" si="13"/>
        <v>0</v>
      </c>
    </row>
    <row r="954" spans="1:13" ht="14.25" x14ac:dyDescent="0.2">
      <c r="A954" s="5"/>
      <c r="D954" s="32"/>
      <c r="E954" s="33"/>
      <c r="F954" s="32"/>
      <c r="G954" s="32"/>
      <c r="H954" s="35" t="s">
        <v>17</v>
      </c>
      <c r="I954" s="35"/>
      <c r="J954" s="71"/>
      <c r="K954" s="38">
        <v>92799.054996000006</v>
      </c>
      <c r="L954" s="38">
        <v>92799.054996000006</v>
      </c>
      <c r="M954" s="38">
        <f t="shared" si="13"/>
        <v>0</v>
      </c>
    </row>
    <row r="955" spans="1:13" x14ac:dyDescent="0.2">
      <c r="A955" s="5"/>
      <c r="D955" s="32"/>
      <c r="E955" s="33"/>
      <c r="F955" s="32"/>
      <c r="G955" s="32"/>
      <c r="H955" s="41"/>
      <c r="I955" s="41" t="s">
        <v>517</v>
      </c>
      <c r="J955" s="40" t="s">
        <v>1296</v>
      </c>
      <c r="K955" s="42">
        <v>92799.054996000006</v>
      </c>
      <c r="L955" s="42">
        <v>92799.054996000006</v>
      </c>
      <c r="M955" s="42">
        <f t="shared" si="13"/>
        <v>0</v>
      </c>
    </row>
    <row r="956" spans="1:13" ht="14.25" x14ac:dyDescent="0.2">
      <c r="A956" s="5"/>
      <c r="D956" s="32"/>
      <c r="E956" s="64">
        <v>53</v>
      </c>
      <c r="F956" s="35" t="s">
        <v>467</v>
      </c>
      <c r="G956" s="65"/>
      <c r="H956" s="66"/>
      <c r="I956" s="67"/>
      <c r="J956" s="68"/>
      <c r="K956" s="68">
        <v>15237.022392999999</v>
      </c>
      <c r="L956" s="68">
        <v>15237.022392999999</v>
      </c>
      <c r="M956" s="68">
        <f t="shared" si="13"/>
        <v>0</v>
      </c>
    </row>
    <row r="957" spans="1:13" x14ac:dyDescent="0.2">
      <c r="A957" s="5"/>
      <c r="D957" s="32"/>
      <c r="E957" s="33"/>
      <c r="F957" s="32"/>
      <c r="G957" s="32" t="s">
        <v>16</v>
      </c>
      <c r="H957" s="41"/>
      <c r="I957" s="41"/>
      <c r="J957" s="40"/>
      <c r="K957" s="42">
        <v>15237.022392999999</v>
      </c>
      <c r="L957" s="42">
        <v>15237.022392999999</v>
      </c>
      <c r="M957" s="42">
        <f t="shared" si="13"/>
        <v>0</v>
      </c>
    </row>
    <row r="958" spans="1:13" ht="14.25" x14ac:dyDescent="0.2">
      <c r="A958" s="5"/>
      <c r="D958" s="32"/>
      <c r="E958" s="33"/>
      <c r="F958" s="32"/>
      <c r="G958" s="32"/>
      <c r="H958" s="35" t="s">
        <v>17</v>
      </c>
      <c r="I958" s="35"/>
      <c r="J958" s="71"/>
      <c r="K958" s="38">
        <v>4591.1859759999998</v>
      </c>
      <c r="L958" s="38">
        <v>4591.1859759999998</v>
      </c>
      <c r="M958" s="38">
        <f t="shared" si="13"/>
        <v>0</v>
      </c>
    </row>
    <row r="959" spans="1:13" x14ac:dyDescent="0.2">
      <c r="A959" s="5"/>
      <c r="D959" s="32"/>
      <c r="E959" s="33"/>
      <c r="F959" s="32"/>
      <c r="G959" s="32"/>
      <c r="H959" s="41"/>
      <c r="I959" s="41" t="s">
        <v>1305</v>
      </c>
      <c r="J959" s="40" t="s">
        <v>1306</v>
      </c>
      <c r="K959" s="42">
        <v>2530.240863</v>
      </c>
      <c r="L959" s="42">
        <v>2530.240863</v>
      </c>
      <c r="M959" s="42">
        <f t="shared" si="13"/>
        <v>0</v>
      </c>
    </row>
    <row r="960" spans="1:13" x14ac:dyDescent="0.2">
      <c r="A960" s="5"/>
      <c r="D960" s="32"/>
      <c r="E960" s="33"/>
      <c r="F960" s="32"/>
      <c r="G960" s="32"/>
      <c r="H960" s="41"/>
      <c r="I960" s="41" t="s">
        <v>1307</v>
      </c>
      <c r="J960" s="40" t="s">
        <v>1308</v>
      </c>
      <c r="K960" s="42">
        <v>80.838735999999997</v>
      </c>
      <c r="L960" s="42">
        <v>80.838735999999997</v>
      </c>
      <c r="M960" s="42">
        <f t="shared" si="13"/>
        <v>0</v>
      </c>
    </row>
    <row r="961" spans="1:13" x14ac:dyDescent="0.2">
      <c r="A961" s="5"/>
      <c r="D961" s="32"/>
      <c r="E961" s="33"/>
      <c r="F961" s="32"/>
      <c r="G961" s="32"/>
      <c r="H961" s="41"/>
      <c r="I961" s="41" t="s">
        <v>1311</v>
      </c>
      <c r="J961" s="40" t="s">
        <v>1312</v>
      </c>
      <c r="K961" s="42">
        <v>1123.8288319999999</v>
      </c>
      <c r="L961" s="42">
        <v>1123.8288319999999</v>
      </c>
      <c r="M961" s="42">
        <f t="shared" si="13"/>
        <v>0</v>
      </c>
    </row>
    <row r="962" spans="1:13" ht="25.5" x14ac:dyDescent="0.2">
      <c r="A962" s="5"/>
      <c r="D962" s="32"/>
      <c r="E962" s="33"/>
      <c r="F962" s="32"/>
      <c r="G962" s="32"/>
      <c r="H962" s="41"/>
      <c r="I962" s="41" t="s">
        <v>1313</v>
      </c>
      <c r="J962" s="40" t="s">
        <v>1314</v>
      </c>
      <c r="K962" s="42">
        <v>856.27754500000003</v>
      </c>
      <c r="L962" s="42">
        <v>856.27754500000003</v>
      </c>
      <c r="M962" s="42">
        <f t="shared" si="13"/>
        <v>0</v>
      </c>
    </row>
    <row r="963" spans="1:13" ht="14.25" x14ac:dyDescent="0.2">
      <c r="A963" s="5"/>
      <c r="D963" s="32"/>
      <c r="E963" s="33"/>
      <c r="F963" s="32"/>
      <c r="G963" s="32"/>
      <c r="H963" s="35" t="s">
        <v>491</v>
      </c>
      <c r="I963" s="35"/>
      <c r="J963" s="71"/>
      <c r="K963" s="38">
        <v>10645.836417</v>
      </c>
      <c r="L963" s="38">
        <v>10645.836417</v>
      </c>
      <c r="M963" s="38">
        <f t="shared" si="13"/>
        <v>0</v>
      </c>
    </row>
    <row r="964" spans="1:13" x14ac:dyDescent="0.2">
      <c r="A964" s="5"/>
      <c r="D964" s="32"/>
      <c r="E964" s="33"/>
      <c r="F964" s="32"/>
      <c r="G964" s="32"/>
      <c r="H964" s="41"/>
      <c r="I964" s="41" t="s">
        <v>492</v>
      </c>
      <c r="J964" s="40" t="s">
        <v>541</v>
      </c>
      <c r="K964" s="42">
        <v>10645.836417</v>
      </c>
      <c r="L964" s="42">
        <v>10645.836417</v>
      </c>
      <c r="M964" s="42">
        <f t="shared" si="13"/>
        <v>0</v>
      </c>
    </row>
    <row r="965" spans="1:13" ht="13.5" x14ac:dyDescent="0.2">
      <c r="A965" s="5"/>
      <c r="B965" s="5"/>
      <c r="C965" s="5"/>
      <c r="D965" s="16" t="s">
        <v>11</v>
      </c>
      <c r="E965" s="16"/>
      <c r="F965" s="16"/>
      <c r="G965" s="16"/>
      <c r="H965" s="16"/>
      <c r="I965" s="16"/>
      <c r="J965" s="16"/>
      <c r="K965" s="17">
        <v>528652.78379300004</v>
      </c>
      <c r="L965" s="17">
        <v>540560.01846229006</v>
      </c>
      <c r="M965" s="17">
        <f>+L965-K965</f>
        <v>11907.234669290017</v>
      </c>
    </row>
    <row r="966" spans="1:13" ht="13.5" x14ac:dyDescent="0.2">
      <c r="A966" s="5"/>
      <c r="B966" s="5"/>
      <c r="C966" s="5"/>
      <c r="D966" s="20"/>
      <c r="E966" s="20"/>
      <c r="F966" s="20"/>
      <c r="G966" s="20"/>
      <c r="H966" s="21" t="s">
        <v>12</v>
      </c>
      <c r="I966" s="21"/>
      <c r="J966" s="21"/>
      <c r="K966" s="22">
        <v>35194.204899999997</v>
      </c>
      <c r="L966" s="22">
        <v>33087.548982630025</v>
      </c>
      <c r="M966" s="29">
        <f>+L966-K966</f>
        <v>-2106.6559173699716</v>
      </c>
    </row>
    <row r="967" spans="1:13" ht="13.5" x14ac:dyDescent="0.2">
      <c r="A967" s="5"/>
      <c r="B967" s="5"/>
      <c r="C967" s="5"/>
      <c r="D967" s="20"/>
      <c r="E967" s="20"/>
      <c r="F967" s="20"/>
      <c r="G967" s="20"/>
      <c r="H967" s="21" t="s">
        <v>13</v>
      </c>
      <c r="I967" s="21"/>
      <c r="J967" s="21"/>
      <c r="K967" s="22">
        <v>493458.57889300003</v>
      </c>
      <c r="L967" s="22">
        <v>507472.46947966004</v>
      </c>
      <c r="M967" s="29">
        <f>+L967-K967</f>
        <v>14013.890586660011</v>
      </c>
    </row>
    <row r="968" spans="1:13" ht="7.5" customHeight="1" thickBot="1" x14ac:dyDescent="0.25">
      <c r="A968" s="5"/>
      <c r="B968" s="2"/>
      <c r="C968" s="2"/>
      <c r="D968" s="2"/>
      <c r="E968" s="2"/>
      <c r="F968" s="3"/>
      <c r="G968" s="3"/>
      <c r="H968" s="3"/>
      <c r="I968" s="3"/>
      <c r="J968" s="3"/>
      <c r="K968" s="4"/>
      <c r="L968" s="4"/>
      <c r="M968" s="4"/>
    </row>
    <row r="969" spans="1:13" x14ac:dyDescent="0.2">
      <c r="A969" s="5"/>
      <c r="B969" s="1" t="s">
        <v>14</v>
      </c>
      <c r="J969" s="1"/>
    </row>
    <row r="970" spans="1:13" x14ac:dyDescent="0.2">
      <c r="A970" s="5"/>
      <c r="B970" s="1" t="s">
        <v>15</v>
      </c>
      <c r="J970" s="1"/>
    </row>
  </sheetData>
  <mergeCells count="6">
    <mergeCell ref="F782:J782"/>
    <mergeCell ref="A1:J1"/>
    <mergeCell ref="K5:M5"/>
    <mergeCell ref="A4:M4"/>
    <mergeCell ref="A3:M3"/>
    <mergeCell ref="F92:J92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7:L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 de Windows</cp:lastModifiedBy>
  <cp:lastPrinted>2018-10-29T03:03:13Z</cp:lastPrinted>
  <dcterms:created xsi:type="dcterms:W3CDTF">2014-10-23T00:34:21Z</dcterms:created>
  <dcterms:modified xsi:type="dcterms:W3CDTF">2018-10-29T03:03:27Z</dcterms:modified>
</cp:coreProperties>
</file>