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3. Tercer Trimestre\Anexos\02. Anexos subidos Share Point\"/>
    </mc:Choice>
  </mc:AlternateContent>
  <bookViews>
    <workbookView xWindow="0" yWindow="0" windowWidth="25200" windowHeight="10575"/>
  </bookViews>
  <sheets>
    <sheet name="Princi_Prog_3T_2018" sheetId="1" r:id="rId1"/>
  </sheets>
  <definedNames>
    <definedName name="_xlnm._FilterDatabase" localSheetId="0" hidden="1">Princi_Prog_3T_2018!$I$10:$I$250</definedName>
    <definedName name="_xlnm.Print_Area" localSheetId="0">Princi_Prog_3T_2018!$A$1:$I$255</definedName>
    <definedName name="_xlnm.Print_Titles" localSheetId="0">Princi_Prog_3T_2018!$1:$9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8" i="1" l="1"/>
  <c r="H149" i="1"/>
  <c r="I250" i="1" l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F10" i="1"/>
  <c r="E10" i="1"/>
  <c r="D10" i="1"/>
  <c r="I10" i="1" l="1"/>
  <c r="H10" i="1" l="1"/>
</calcChain>
</file>

<file path=xl/sharedStrings.xml><?xml version="1.0" encoding="utf-8"?>
<sst xmlns="http://schemas.openxmlformats.org/spreadsheetml/2006/main" count="264" uniqueCount="249">
  <si>
    <t>Millones de pesos</t>
  </si>
  <si>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</si>
  <si>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</si>
  <si>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</si>
  <si>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</si>
  <si>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</si>
  <si>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</si>
  <si>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</si>
  <si>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</si>
  <si>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</si>
  <si>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</si>
  <si>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</si>
  <si>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</si>
  <si>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</si>
  <si>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</si>
  <si>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</si>
  <si>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</si>
  <si>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</si>
  <si>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</si>
  <si>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Informes sobre la Situación Económica,
las Finanzas Públicas y la Deuda Pública</t>
  </si>
  <si>
    <t>ANEXO VI. AVANCE FINANCIERO DE LOS PRINCIPALES PROGRAMAS PRESUPUESTARIOS</t>
  </si>
  <si>
    <t>PEF 2018</t>
  </si>
  <si>
    <t>Registro e Identificación de Población</t>
  </si>
  <si>
    <t>Coordinación del Sistema Nacional de Protección Civil</t>
  </si>
  <si>
    <t>Promover la Protección de los Derechos Humanos y Prevenir la Discriminación</t>
  </si>
  <si>
    <t>Plataforma México</t>
  </si>
  <si>
    <t>Subsidios en materia de seguridad pública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</si>
  <si>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</si>
  <si>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</si>
  <si>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</si>
  <si>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</si>
  <si>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</si>
  <si>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</si>
  <si>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</si>
  <si>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</si>
  <si>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</si>
  <si>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</si>
  <si>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</si>
  <si>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</si>
  <si>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Programa de Inclusión Financiera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</si>
  <si>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</si>
  <si>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</si>
  <si>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</si>
  <si>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</si>
  <si>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Agricultura, Ganadería, Desarrollo Rural, Pesca y Alimentación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</si>
  <si>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</si>
  <si>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</si>
  <si>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</si>
  <si>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</si>
  <si>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Productividad y Competitividad Agroalimentaria</t>
  </si>
  <si>
    <t>Programa de Fomento a la Agricultura</t>
  </si>
  <si>
    <t>Programa de Fomento Ganadero</t>
  </si>
  <si>
    <t>Programa de Fomento a la Productividad Pesquera y Acuícola</t>
  </si>
  <si>
    <t>Programa de Apoyos a la Comercialización</t>
  </si>
  <si>
    <t>Programa de Sanidad e Inocuidad Agroalimentaria</t>
  </si>
  <si>
    <t>Programa de Apoyos a Pequeños Productores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</si>
  <si>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</si>
  <si>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</si>
  <si>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</si>
  <si>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</si>
  <si>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</si>
  <si>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</si>
  <si>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</si>
  <si>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</si>
  <si>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Programa de Empleo Temporal (PET)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</si>
  <si>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</si>
  <si>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</si>
  <si>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</si>
  <si>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</si>
  <si>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</si>
  <si>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</si>
  <si>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Sistema Satelital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</si>
  <si>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</si>
  <si>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</si>
  <si>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</si>
  <si>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</si>
  <si>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</si>
  <si>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</si>
  <si>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</si>
  <si>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</si>
  <si>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</si>
  <si>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</si>
  <si>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</si>
  <si>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</si>
  <si>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</si>
  <si>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</si>
  <si>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</si>
  <si>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</si>
  <si>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</si>
  <si>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</si>
  <si>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</si>
  <si>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</si>
  <si>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</si>
  <si>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</si>
  <si>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</si>
  <si>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</si>
  <si>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</si>
  <si>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</si>
  <si>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</si>
  <si>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</si>
  <si>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</si>
  <si>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</si>
  <si>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</si>
  <si>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</si>
  <si>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</si>
  <si>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</si>
  <si>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</si>
  <si>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</si>
  <si>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</si>
  <si>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</si>
  <si>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Programa de la Reforma Educativa</t>
  </si>
  <si>
    <t>Salud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</si>
  <si>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</si>
  <si>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</si>
  <si>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</si>
  <si>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</si>
  <si>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</si>
  <si>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</si>
  <si>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</si>
  <si>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</si>
  <si>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</si>
  <si>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</si>
  <si>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</si>
  <si>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</si>
  <si>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</si>
  <si>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</si>
  <si>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</si>
  <si>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</si>
  <si>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</si>
  <si>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Apoyos para la protección de las personas en estado de necesidad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</si>
  <si>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</si>
  <si>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</si>
  <si>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</si>
  <si>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</si>
  <si>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</si>
  <si>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</si>
  <si>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</si>
  <si>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</si>
  <si>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</si>
  <si>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</si>
  <si>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</si>
  <si>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</si>
  <si>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</si>
  <si>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</si>
  <si>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</si>
  <si>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</si>
  <si>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</si>
  <si>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</si>
  <si>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acceso al financiamiento para soluciones habitacionales</t>
  </si>
  <si>
    <t>Programa para regularizar asentamientos humanos irregulares</t>
  </si>
  <si>
    <t>Programa de Prevención de Riesgos</t>
  </si>
  <si>
    <t>Programa de Infraestructura</t>
  </si>
  <si>
    <t>Programa de Apoyo a la Vivienda</t>
  </si>
  <si>
    <t>Regularización y Registro de Actos Jurídicos Agrarios</t>
  </si>
  <si>
    <t>Programa de modernización de los registros públicos de la propiedad y catastros</t>
  </si>
  <si>
    <t>Medio Ambiente y Recursos Naturales</t>
  </si>
  <si>
    <t>Programa Nacional Forestal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</si>
  <si>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</si>
  <si>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</si>
  <si>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</si>
  <si>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</si>
  <si>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</si>
  <si>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</si>
  <si>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</si>
  <si>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</si>
  <si>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</si>
  <si>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</si>
  <si>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Dirección y Evaluación Ambiental</t>
  </si>
  <si>
    <t>Programa de Conservación para el Desarrollo Sostenible</t>
  </si>
  <si>
    <t>Agua Potable, Drenaje y Tratamiento</t>
  </si>
  <si>
    <t>Programa de Apoyo a la Infraestructura Hidroagrícola</t>
  </si>
  <si>
    <t>Programa de Recuperación y Repoblación de Especies en Riesgo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</si>
  <si>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</si>
  <si>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</si>
  <si>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</si>
  <si>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</si>
  <si>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</si>
  <si>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Desarrollo Social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</si>
  <si>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</si>
  <si>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</si>
  <si>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</si>
  <si>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</si>
  <si>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</si>
  <si>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</si>
  <si>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</si>
  <si>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</si>
  <si>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</si>
  <si>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</si>
  <si>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</si>
  <si>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</si>
  <si>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</si>
  <si>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</si>
  <si>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</si>
  <si>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</si>
  <si>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</si>
  <si>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Programa de Desarrollo Regional Turístico Sustentable y Pueblos Mágicos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</si>
  <si>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</si>
  <si>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</si>
  <si>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</si>
  <si>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</si>
  <si>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</si>
  <si>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</si>
  <si>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</si>
  <si>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</si>
  <si>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</si>
  <si>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</si>
  <si>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Fomento Regional de las Capacidades Científicas, Tecnológicas y de Innovación</t>
  </si>
  <si>
    <t>Innovación tecnológica para incrementar la productividad de las empresas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</si>
  <si>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</si>
  <si>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</si>
  <si>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</si>
  <si>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</si>
  <si>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</si>
  <si>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</si>
  <si>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</si>
  <si>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</si>
  <si>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</si>
  <si>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</si>
  <si>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r>
      <t xml:space="preserve">Protección Contra Riesgos Sanitarios </t>
    </r>
    <r>
      <rPr>
        <vertAlign val="superscript"/>
        <sz val="9"/>
        <rFont val="Soberana Sans"/>
        <family val="3"/>
      </rPr>
      <t>1_/</t>
    </r>
  </si>
  <si>
    <t>Programa Nacional de Prevención del Delito</t>
  </si>
  <si>
    <t>Programa de Concurrencia con las Entidades Federativas  </t>
  </si>
  <si>
    <t>Proyectos de construcción de puertos</t>
  </si>
  <si>
    <t>Mantenimiento de Infraestructura</t>
  </si>
  <si>
    <t>Programa para la Inclusión y la Equidad Educativa</t>
  </si>
  <si>
    <t>Fortalecimiento de la Calidad Educativa</t>
  </si>
  <si>
    <t>Programa de Inclusión Digital</t>
  </si>
  <si>
    <t>Expansión de la Educación Media Superior y Superior</t>
  </si>
  <si>
    <t>Apoyos para la atención a problemas estructurales de las UPES</t>
  </si>
  <si>
    <t>Proyectos de infraestructura social de salud</t>
  </si>
  <si>
    <t>Prevención y gestión integral de residuos</t>
  </si>
  <si>
    <t>Promoción de México como Destino Turístico</t>
  </si>
  <si>
    <t>Fondo de Apoyo a Migrantes</t>
  </si>
  <si>
    <t>Fortalecimiento de la Infraestructura Científica y Tecnológica</t>
  </si>
  <si>
    <t>Fortalecimiento a la Transversalidad de la Perspectiva de Género</t>
  </si>
  <si>
    <t>Programa de Apoyos a la Cultura</t>
  </si>
  <si>
    <r>
      <t xml:space="preserve">Operativos para la prevención y disuasión del delito </t>
    </r>
    <r>
      <rPr>
        <vertAlign val="superscript"/>
        <sz val="9"/>
        <rFont val="Soberana Sans"/>
        <family val="3"/>
      </rPr>
      <t>1_/</t>
    </r>
  </si>
  <si>
    <t>Tercer Trimestre de 2018</t>
  </si>
  <si>
    <t>Enero-septiembre 2018</t>
  </si>
  <si>
    <t>Servicios de protección, custodia, vigilancia y seguridad de personas, bienes e instalaciones</t>
  </si>
  <si>
    <t>Seguridad Social Cañeros</t>
  </si>
  <si>
    <r>
      <t xml:space="preserve">Servicios de inteligencia para la Seguridad Nacional </t>
    </r>
    <r>
      <rPr>
        <vertAlign val="superscript"/>
        <sz val="9"/>
        <rFont val="Soberana Sans"/>
        <family val="3"/>
      </rPr>
      <t>1_/</t>
    </r>
  </si>
  <si>
    <r>
      <t xml:space="preserve">Política y servicios migratorios </t>
    </r>
    <r>
      <rPr>
        <vertAlign val="superscript"/>
        <sz val="9"/>
        <rFont val="Soberana Sans"/>
        <family val="3"/>
      </rPr>
      <t>1_/</t>
    </r>
  </si>
  <si>
    <r>
      <t xml:space="preserve">Administración del Sistema Federal Penitenciario </t>
    </r>
    <r>
      <rPr>
        <vertAlign val="superscript"/>
        <sz val="9"/>
        <rFont val="Soberana Sans"/>
        <family val="3"/>
      </rPr>
      <t>1_/</t>
    </r>
  </si>
  <si>
    <r>
      <t xml:space="preserve">Observado </t>
    </r>
    <r>
      <rPr>
        <b/>
        <vertAlign val="superscript"/>
        <sz val="9"/>
        <rFont val="Soberana Sans"/>
        <family val="3"/>
      </rPr>
      <t>p_/</t>
    </r>
  </si>
  <si>
    <r>
      <rPr>
        <vertAlign val="superscript"/>
        <sz val="9"/>
        <rFont val="Soberana Sans"/>
        <family val="3"/>
      </rPr>
      <t>p_/</t>
    </r>
    <r>
      <rPr>
        <sz val="9"/>
        <rFont val="Soberana Sans"/>
        <family val="3"/>
      </rPr>
      <t xml:space="preserve"> Cifras preliminares. Las sumas parciales pueden no coincidir con el total, así como los cálculos porcentuales, debido al redondeo de las cifras.</t>
    </r>
  </si>
  <si>
    <t>Enero-septiembre</t>
  </si>
  <si>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El gasto pagado incluye el saldo de Acuerdos de Ministración pendiente de regularizar, razón por la cual el avance respecto al programa modificado resulta mayor a 100%.</t>
    </r>
  </si>
  <si>
    <t>n.a.: No aplica. -o-: mayor de 500 por ciento.</t>
  </si>
  <si>
    <t>Ramo /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</si>
</sst>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2"/>
      <name val="Soberana Sans"/>
      <family val="3"/>
    </font>
    <font>
      <sz val="10"/>
      <name val="Soberana Sans"/>
      <family val="3"/>
    </font>
    <font>
      <sz val="12"/>
      <name val="Soberana Sans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vertAlign val="superscript"/>
      <sz val="9"/>
      <name val="Soberana Sans"/>
      <family val="3"/>
    </font>
    <font>
      <b/>
      <vertAlign val="superscript"/>
      <sz val="9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43" fontId="6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 wrapText="1"/>
    </xf>
    <xf numFmtId="43" fontId="9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Continuous" vertical="top" wrapText="1"/>
    </xf>
    <xf numFmtId="0" fontId="8" fillId="0" borderId="0" xfId="2" applyFont="1" applyFill="1" applyBorder="1" applyAlignment="1">
      <alignment horizontal="right" vertical="top"/>
    </xf>
    <xf numFmtId="0" fontId="8" fillId="0" borderId="1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top"/>
    </xf>
    <xf numFmtId="0" fontId="8" fillId="0" borderId="1" xfId="2" quotePrefix="1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0" borderId="2" xfId="2" applyFont="1" applyFill="1" applyBorder="1" applyAlignment="1">
      <alignment horizontal="centerContinuous" vertical="center" wrapText="1"/>
    </xf>
    <xf numFmtId="0" fontId="8" fillId="0" borderId="2" xfId="2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164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/>
    <xf numFmtId="164" fontId="8" fillId="3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7"/>
  <sheetViews>
    <sheetView showGridLines="0" tabSelected="1" zoomScale="110" zoomScaleNormal="110" workbookViewId="0">
      <selection sqref="A1:C1"/>
    </sheetView>
  </sheetViews>
  <sheetFormatPr baseColWidth="10" defaultRowHeight="12.75" x14ac:dyDescent="0.2"/>
  <cols>
    <col min="1" max="2" width="3" style="1" customWidth="1"/>
    <col min="3" max="3" width="62.5703125" style="1" customWidth="1"/>
    <col min="4" max="4" width="13.7109375" style="1" customWidth="1"/>
    <col min="5" max="5" width="15" style="1" customWidth="1"/>
    <col min="6" max="6" width="14.85546875" style="1" customWidth="1"/>
    <col min="7" max="7" width="1.5703125" style="1" customWidth="1"/>
    <col min="8" max="8" width="12.85546875" style="1" customWidth="1"/>
    <col min="9" max="9" width="14.42578125" style="1" customWidth="1"/>
    <col min="10" max="10" width="11.42578125" style="6"/>
    <col min="11" max="16384" width="11.42578125" style="1"/>
  </cols>
  <sheetData>
    <row r="1" spans="1:16" ht="51.75" customHeight="1" x14ac:dyDescent="0.2">
      <c r="A1" s="46" t="s">
        <v>19</v>
      </c>
      <c r="B1" s="46"/>
      <c r="C1" s="46"/>
      <c r="D1" s="23" t="s">
        <v>236</v>
      </c>
      <c r="E1" s="23"/>
      <c r="F1" s="23"/>
      <c r="G1" s="23"/>
      <c r="I1" s="23"/>
    </row>
    <row r="2" spans="1:16" ht="45" customHeight="1" x14ac:dyDescent="0.3">
      <c r="A2" s="47" t="s">
        <v>20</v>
      </c>
      <c r="B2" s="47"/>
      <c r="C2" s="47"/>
      <c r="D2" s="47"/>
      <c r="E2" s="47"/>
      <c r="F2" s="47"/>
      <c r="G2" s="47"/>
      <c r="H2" s="47"/>
      <c r="I2" s="47"/>
    </row>
    <row r="3" spans="1:16" s="4" customFormat="1" ht="17.25" x14ac:dyDescent="0.2">
      <c r="A3" s="24" t="s">
        <v>9</v>
      </c>
      <c r="B3" s="25"/>
      <c r="C3" s="25"/>
      <c r="D3" s="25"/>
      <c r="E3" s="25"/>
      <c r="F3" s="25"/>
      <c r="G3" s="25"/>
      <c r="H3" s="25"/>
      <c r="I3" s="25"/>
      <c r="J3" s="5"/>
    </row>
    <row r="4" spans="1:16" s="4" customFormat="1" ht="15.75" x14ac:dyDescent="0.2">
      <c r="A4" s="26" t="s">
        <v>237</v>
      </c>
      <c r="B4" s="25"/>
      <c r="C4" s="25"/>
      <c r="D4" s="25"/>
      <c r="E4" s="25"/>
      <c r="F4" s="25"/>
      <c r="G4" s="25"/>
      <c r="H4" s="25"/>
      <c r="I4" s="25"/>
      <c r="J4" s="5"/>
    </row>
    <row r="5" spans="1:16" s="4" customForma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5"/>
    </row>
    <row r="6" spans="1:16" s="4" customFormat="1" x14ac:dyDescent="0.2">
      <c r="A6" s="25"/>
      <c r="B6" s="25"/>
      <c r="C6" s="25"/>
      <c r="D6" s="25"/>
      <c r="E6" s="25"/>
      <c r="F6" s="25"/>
      <c r="G6" s="25"/>
      <c r="H6" s="25"/>
      <c r="I6" s="25"/>
      <c r="J6" s="5"/>
    </row>
    <row r="7" spans="1:16" s="4" customFormat="1" ht="30" customHeight="1" x14ac:dyDescent="0.2">
      <c r="A7" s="7"/>
      <c r="B7" s="7"/>
      <c r="C7" s="7"/>
      <c r="D7" s="8" t="s">
        <v>10</v>
      </c>
      <c r="E7" s="27" t="s">
        <v>245</v>
      </c>
      <c r="F7" s="28"/>
      <c r="G7" s="7"/>
      <c r="H7" s="45" t="s">
        <v>2</v>
      </c>
      <c r="I7" s="45"/>
      <c r="J7" s="9"/>
    </row>
    <row r="8" spans="1:16" s="4" customFormat="1" ht="27" x14ac:dyDescent="0.2">
      <c r="A8" s="7"/>
      <c r="B8" s="10" t="s">
        <v>248</v>
      </c>
      <c r="C8" s="7"/>
      <c r="D8" s="11" t="s">
        <v>21</v>
      </c>
      <c r="E8" s="12" t="s">
        <v>1</v>
      </c>
      <c r="F8" s="12" t="s">
        <v>243</v>
      </c>
      <c r="G8" s="7"/>
      <c r="H8" s="13" t="s">
        <v>3</v>
      </c>
      <c r="I8" s="32" t="s">
        <v>4</v>
      </c>
      <c r="J8" s="9"/>
    </row>
    <row r="9" spans="1:16" s="4" customFormat="1" ht="14.25" thickBot="1" x14ac:dyDescent="0.25">
      <c r="A9" s="14"/>
      <c r="B9" s="14"/>
      <c r="C9" s="14"/>
      <c r="D9" s="15" t="s">
        <v>5</v>
      </c>
      <c r="E9" s="15" t="s">
        <v>6</v>
      </c>
      <c r="F9" s="16" t="s">
        <v>16</v>
      </c>
      <c r="G9" s="15"/>
      <c r="H9" s="17" t="s">
        <v>17</v>
      </c>
      <c r="I9" s="17" t="s">
        <v>18</v>
      </c>
      <c r="J9" s="9"/>
    </row>
    <row r="10" spans="1:16" s="2" customFormat="1" ht="13.5" x14ac:dyDescent="0.25">
      <c r="A10" s="10" t="s">
        <v>7</v>
      </c>
      <c r="B10" s="10"/>
      <c r="C10" s="10"/>
      <c r="D10" s="38">
        <f>+D12+D24+D26+D39+D41+D55+D77+D91+D122+D148+D150+D158+D171+D190+D193+D196+D215+D223+D226+D228+D237+D247</f>
        <v>844661.61697400012</v>
      </c>
      <c r="E10" s="38">
        <f t="shared" ref="E10:F10" si="0">+E12+E24+E26+E39+E41+E55+E77+E91+E122+E148+E150+E158+E171+E190+E193+E196+E215+E223+E226+E228+E237+E247</f>
        <v>697884.14270237007</v>
      </c>
      <c r="F10" s="38">
        <f t="shared" si="0"/>
        <v>673613.83995268005</v>
      </c>
      <c r="G10" s="38"/>
      <c r="H10" s="39">
        <f t="shared" ref="H10" si="1">IF(AND(F10=0,D10&gt;0),"n.a.",IF(AND(F10=0,D10&lt;0),"n.a.",IF(OR(F10=0,D10=0),"              n.a.",IF(OR((AND(F10&lt;0,D10&gt;0)),(AND(F10&gt;0,D10&lt;0))),"                n.a.",IF(((F10/D10))*100&gt;500,"             -o-",((F10/D10))*100)))))</f>
        <v>79.749550164940757</v>
      </c>
      <c r="I10" s="39">
        <f t="shared" ref="I10" si="2">IF(AND(F10=0,E10&gt;0),"n.a.",IF(AND(F10=0,E10&lt;0),"n.a.",IF(OR(F10=0,E10=0),"              n.a.",IF(OR((AND(F10&lt;0,E10&gt;0)),(AND(F10&gt;0,E10&lt;0))),"                n.a.",IF(((F10/E10))*100&gt;500,"             -o-",((F10/E10))*100)))))</f>
        <v>96.522302017680218</v>
      </c>
      <c r="J10" s="9"/>
      <c r="K10" s="18"/>
      <c r="L10" s="18"/>
      <c r="M10" s="18"/>
      <c r="N10" s="18"/>
      <c r="O10" s="19"/>
      <c r="P10" s="19"/>
    </row>
    <row r="11" spans="1:16" s="3" customFormat="1" ht="6.95" customHeight="1" x14ac:dyDescent="0.2">
      <c r="A11" s="10"/>
      <c r="B11" s="20"/>
      <c r="C11" s="34"/>
      <c r="D11" s="40"/>
      <c r="E11" s="40"/>
      <c r="F11" s="40"/>
      <c r="G11" s="40"/>
      <c r="H11" s="41"/>
      <c r="I11" s="41"/>
      <c r="J11" s="9"/>
    </row>
    <row r="12" spans="1:16" s="3" customFormat="1" ht="13.5" x14ac:dyDescent="0.25">
      <c r="A12" s="35" t="s">
        <v>11</v>
      </c>
      <c r="B12" s="35"/>
      <c r="C12" s="35"/>
      <c r="D12" s="42">
        <v>57809.326760000004</v>
      </c>
      <c r="E12" s="42">
        <v>53060.705355639991</v>
      </c>
      <c r="F12" s="42">
        <v>55891.038770430008</v>
      </c>
      <c r="G12" s="42"/>
      <c r="H12" s="43">
        <f t="shared" ref="H12:H75" si="3">IF(AND(F12=0,D12&gt;0),"n.a.",IF(AND(F12=0,D12&lt;0),"n.a.",IF(OR(F12=0,D12=0),"              n.a.",IF(OR((AND(F12&lt;0,D12&gt;0)),(AND(F12&gt;0,D12&lt;0))),"                n.a.",IF(((F12/D12))*100&gt;500,"             -o-",((F12/D12))*100)))))</f>
        <v>96.681698097724052</v>
      </c>
      <c r="I12" s="43">
        <f t="shared" ref="I12:I75" si="4">IF(AND(F12=0,E12&gt;0),"n.a.",IF(AND(F12=0,E12&lt;0),"n.a.",IF(OR(F12=0,E12=0),"              n.a.",IF(OR((AND(F12&lt;0,E12&gt;0)),(AND(F12&gt;0,E12&lt;0))),"                n.a.",IF(((F12/E12))*100&gt;500,"             -o-",((F12/E12))*100)))))</f>
        <v>105.33414208465506</v>
      </c>
      <c r="J12" s="9"/>
    </row>
    <row r="13" spans="1:16" s="3" customFormat="1" ht="14.1" customHeight="1" x14ac:dyDescent="0.2">
      <c r="A13" s="10"/>
      <c r="B13" s="20" t="s">
        <v>240</v>
      </c>
      <c r="C13" s="34"/>
      <c r="D13" s="40">
        <v>2888.443702</v>
      </c>
      <c r="E13" s="40">
        <v>2665.4829922199997</v>
      </c>
      <c r="F13" s="40">
        <v>3646.9328052800001</v>
      </c>
      <c r="G13" s="40"/>
      <c r="H13" s="41">
        <f t="shared" si="3"/>
        <v>126.25943869893712</v>
      </c>
      <c r="I13" s="41">
        <f t="shared" si="4"/>
        <v>136.82071189066491</v>
      </c>
      <c r="J13" s="9"/>
    </row>
    <row r="14" spans="1:16" s="3" customFormat="1" ht="14.1" customHeight="1" x14ac:dyDescent="0.2">
      <c r="A14" s="10"/>
      <c r="B14" s="20" t="s">
        <v>241</v>
      </c>
      <c r="C14" s="34"/>
      <c r="D14" s="40">
        <v>1844.148375</v>
      </c>
      <c r="E14" s="40">
        <v>4014.8367364700016</v>
      </c>
      <c r="F14" s="40">
        <v>4294.6967229300017</v>
      </c>
      <c r="G14" s="40"/>
      <c r="H14" s="41">
        <f t="shared" si="3"/>
        <v>232.88238523269592</v>
      </c>
      <c r="I14" s="41">
        <f t="shared" si="4"/>
        <v>106.97064425852754</v>
      </c>
      <c r="J14" s="9"/>
    </row>
    <row r="15" spans="1:16" s="3" customFormat="1" ht="13.5" x14ac:dyDescent="0.2">
      <c r="A15" s="10"/>
      <c r="B15" s="20" t="s">
        <v>22</v>
      </c>
      <c r="C15" s="34"/>
      <c r="D15" s="40">
        <v>413.96891900000003</v>
      </c>
      <c r="E15" s="40">
        <v>244.28004491000002</v>
      </c>
      <c r="F15" s="40">
        <v>230.88706438</v>
      </c>
      <c r="G15" s="40"/>
      <c r="H15" s="41">
        <f t="shared" si="3"/>
        <v>55.774009541039959</v>
      </c>
      <c r="I15" s="41">
        <f t="shared" si="4"/>
        <v>94.517366109485366</v>
      </c>
      <c r="J15" s="9"/>
    </row>
    <row r="16" spans="1:16" s="3" customFormat="1" ht="24.95" customHeight="1" x14ac:dyDescent="0.2">
      <c r="A16" s="10"/>
      <c r="B16" s="44" t="s">
        <v>238</v>
      </c>
      <c r="C16" s="44"/>
      <c r="D16" s="40">
        <v>1584.1206669999999</v>
      </c>
      <c r="E16" s="40">
        <v>1361.08937614</v>
      </c>
      <c r="F16" s="40">
        <v>1344.6233676300003</v>
      </c>
      <c r="G16" s="40"/>
      <c r="H16" s="41">
        <f t="shared" si="3"/>
        <v>84.881372716160669</v>
      </c>
      <c r="I16" s="41">
        <f t="shared" si="4"/>
        <v>98.790233117776822</v>
      </c>
      <c r="J16" s="9"/>
    </row>
    <row r="17" spans="1:10" s="3" customFormat="1" ht="14.1" customHeight="1" x14ac:dyDescent="0.2">
      <c r="A17" s="10"/>
      <c r="B17" s="20" t="s">
        <v>235</v>
      </c>
      <c r="C17" s="34"/>
      <c r="D17" s="40">
        <v>27771.928196000001</v>
      </c>
      <c r="E17" s="40">
        <v>21688.249276939998</v>
      </c>
      <c r="F17" s="40">
        <v>22575.249276939998</v>
      </c>
      <c r="G17" s="40"/>
      <c r="H17" s="41">
        <f t="shared" si="3"/>
        <v>81.288015429161007</v>
      </c>
      <c r="I17" s="41">
        <f t="shared" si="4"/>
        <v>104.0897722479753</v>
      </c>
      <c r="J17" s="9"/>
    </row>
    <row r="18" spans="1:10" s="3" customFormat="1" ht="14.1" customHeight="1" x14ac:dyDescent="0.2">
      <c r="A18" s="10"/>
      <c r="B18" s="20" t="s">
        <v>242</v>
      </c>
      <c r="C18" s="34"/>
      <c r="D18" s="40">
        <v>17235.309710000001</v>
      </c>
      <c r="E18" s="40">
        <v>17346.145262450002</v>
      </c>
      <c r="F18" s="40">
        <v>18134.048746320004</v>
      </c>
      <c r="G18" s="40"/>
      <c r="H18" s="41">
        <f t="shared" si="3"/>
        <v>105.21452211443901</v>
      </c>
      <c r="I18" s="41">
        <f t="shared" si="4"/>
        <v>104.54223962701161</v>
      </c>
      <c r="J18" s="9"/>
    </row>
    <row r="19" spans="1:10" s="3" customFormat="1" ht="13.5" x14ac:dyDescent="0.2">
      <c r="A19" s="10"/>
      <c r="B19" s="20" t="s">
        <v>23</v>
      </c>
      <c r="C19" s="34"/>
      <c r="D19" s="40">
        <v>226.58025799999999</v>
      </c>
      <c r="E19" s="40">
        <v>121.42453623000006</v>
      </c>
      <c r="F19" s="40">
        <v>119.58102163000008</v>
      </c>
      <c r="G19" s="40"/>
      <c r="H19" s="41">
        <f t="shared" si="3"/>
        <v>52.776452231773909</v>
      </c>
      <c r="I19" s="41">
        <f t="shared" si="4"/>
        <v>98.48176105321248</v>
      </c>
      <c r="J19" s="9"/>
    </row>
    <row r="20" spans="1:10" s="3" customFormat="1" ht="13.5" x14ac:dyDescent="0.2">
      <c r="A20" s="10"/>
      <c r="B20" s="20" t="s">
        <v>24</v>
      </c>
      <c r="C20" s="34"/>
      <c r="D20" s="40">
        <v>151.598499</v>
      </c>
      <c r="E20" s="40">
        <v>97.117465509999988</v>
      </c>
      <c r="F20" s="40">
        <v>93.768328019999998</v>
      </c>
      <c r="G20" s="40"/>
      <c r="H20" s="41">
        <f t="shared" si="3"/>
        <v>61.853071526783388</v>
      </c>
      <c r="I20" s="41">
        <f t="shared" si="4"/>
        <v>96.55145707065931</v>
      </c>
      <c r="J20" s="9"/>
    </row>
    <row r="21" spans="1:10" s="3" customFormat="1" ht="13.5" x14ac:dyDescent="0.2">
      <c r="A21" s="10"/>
      <c r="B21" s="20" t="s">
        <v>25</v>
      </c>
      <c r="C21" s="34"/>
      <c r="D21" s="40">
        <v>393.22843399999999</v>
      </c>
      <c r="E21" s="40">
        <v>298.36052447999998</v>
      </c>
      <c r="F21" s="40">
        <v>228.43099401000001</v>
      </c>
      <c r="G21" s="40"/>
      <c r="H21" s="41">
        <f t="shared" si="3"/>
        <v>58.091168964144643</v>
      </c>
      <c r="I21" s="41">
        <f t="shared" si="4"/>
        <v>76.562070135827369</v>
      </c>
      <c r="J21" s="9"/>
    </row>
    <row r="22" spans="1:10" s="3" customFormat="1" ht="13.5" x14ac:dyDescent="0.2">
      <c r="A22" s="10"/>
      <c r="B22" s="20" t="s">
        <v>219</v>
      </c>
      <c r="C22" s="34"/>
      <c r="D22" s="40">
        <v>300</v>
      </c>
      <c r="E22" s="40">
        <v>289.5</v>
      </c>
      <c r="F22" s="40">
        <v>289.5</v>
      </c>
      <c r="G22" s="40"/>
      <c r="H22" s="41">
        <f t="shared" si="3"/>
        <v>96.5</v>
      </c>
      <c r="I22" s="41">
        <f t="shared" si="4"/>
        <v>100</v>
      </c>
      <c r="J22" s="9"/>
    </row>
    <row r="23" spans="1:10" s="3" customFormat="1" ht="13.5" x14ac:dyDescent="0.2">
      <c r="A23" s="10"/>
      <c r="B23" s="20" t="s">
        <v>26</v>
      </c>
      <c r="C23" s="34"/>
      <c r="D23" s="40">
        <v>5000</v>
      </c>
      <c r="E23" s="40">
        <v>4934.2191402900007</v>
      </c>
      <c r="F23" s="40">
        <v>4933.3204432900002</v>
      </c>
      <c r="G23" s="40"/>
      <c r="H23" s="41">
        <f t="shared" si="3"/>
        <v>98.666408865800008</v>
      </c>
      <c r="I23" s="41">
        <f t="shared" si="4"/>
        <v>99.98178643926326</v>
      </c>
      <c r="J23" s="9"/>
    </row>
    <row r="24" spans="1:10" s="3" customFormat="1" ht="13.5" x14ac:dyDescent="0.25">
      <c r="A24" s="35" t="s">
        <v>27</v>
      </c>
      <c r="B24" s="35"/>
      <c r="C24" s="35"/>
      <c r="D24" s="42">
        <v>4610.6778430000004</v>
      </c>
      <c r="E24" s="42">
        <v>4532.7118083099995</v>
      </c>
      <c r="F24" s="42">
        <v>4188.3077454500026</v>
      </c>
      <c r="G24" s="42"/>
      <c r="H24" s="43">
        <f t="shared" si="3"/>
        <v>90.839305804216039</v>
      </c>
      <c r="I24" s="43">
        <f t="shared" si="4"/>
        <v>92.401809834267695</v>
      </c>
      <c r="J24" s="9"/>
    </row>
    <row r="25" spans="1:10" s="3" customFormat="1" ht="13.5" x14ac:dyDescent="0.2">
      <c r="A25" s="10"/>
      <c r="B25" s="20" t="s">
        <v>28</v>
      </c>
      <c r="C25" s="34"/>
      <c r="D25" s="40">
        <v>4610.6778430000004</v>
      </c>
      <c r="E25" s="40">
        <v>4532.7118083099995</v>
      </c>
      <c r="F25" s="40">
        <v>4188.3077454500026</v>
      </c>
      <c r="G25" s="40"/>
      <c r="H25" s="41">
        <f t="shared" si="3"/>
        <v>90.839305804216039</v>
      </c>
      <c r="I25" s="41">
        <f t="shared" si="4"/>
        <v>92.401809834267695</v>
      </c>
      <c r="J25" s="9"/>
    </row>
    <row r="26" spans="1:10" s="3" customFormat="1" ht="13.5" x14ac:dyDescent="0.25">
      <c r="A26" s="35" t="s">
        <v>29</v>
      </c>
      <c r="B26" s="35"/>
      <c r="C26" s="35"/>
      <c r="D26" s="42">
        <v>17225.2775</v>
      </c>
      <c r="E26" s="42">
        <v>15084.020387569999</v>
      </c>
      <c r="F26" s="42">
        <v>14617.689222109995</v>
      </c>
      <c r="G26" s="42"/>
      <c r="H26" s="43">
        <f t="shared" si="3"/>
        <v>84.861850394630764</v>
      </c>
      <c r="I26" s="43">
        <f t="shared" si="4"/>
        <v>96.908442487625607</v>
      </c>
      <c r="J26" s="9"/>
    </row>
    <row r="27" spans="1:10" s="3" customFormat="1" ht="13.5" x14ac:dyDescent="0.2">
      <c r="A27" s="10"/>
      <c r="B27" s="20" t="s">
        <v>30</v>
      </c>
      <c r="C27" s="34"/>
      <c r="D27" s="40">
        <v>550.51685699999996</v>
      </c>
      <c r="E27" s="40">
        <v>425.4899721700001</v>
      </c>
      <c r="F27" s="40">
        <v>417.75821875000008</v>
      </c>
      <c r="G27" s="40"/>
      <c r="H27" s="41">
        <f t="shared" si="3"/>
        <v>75.884727858569477</v>
      </c>
      <c r="I27" s="41">
        <f t="shared" si="4"/>
        <v>98.182858839053694</v>
      </c>
      <c r="J27" s="9"/>
    </row>
    <row r="28" spans="1:10" s="3" customFormat="1" ht="13.5" x14ac:dyDescent="0.2">
      <c r="A28" s="10"/>
      <c r="B28" s="20" t="s">
        <v>31</v>
      </c>
      <c r="C28" s="34"/>
      <c r="D28" s="40">
        <v>3444.1601850000002</v>
      </c>
      <c r="E28" s="40">
        <v>2706.4855040899997</v>
      </c>
      <c r="F28" s="40">
        <v>2659.1687005299991</v>
      </c>
      <c r="G28" s="40"/>
      <c r="H28" s="41">
        <f t="shared" si="3"/>
        <v>77.208043694111723</v>
      </c>
      <c r="I28" s="41">
        <f t="shared" si="4"/>
        <v>98.251725217500834</v>
      </c>
      <c r="J28" s="9"/>
    </row>
    <row r="29" spans="1:10" s="3" customFormat="1" ht="13.5" x14ac:dyDescent="0.2">
      <c r="A29" s="10"/>
      <c r="B29" s="20" t="s">
        <v>32</v>
      </c>
      <c r="C29" s="34"/>
      <c r="D29" s="40">
        <v>8644.1349460000001</v>
      </c>
      <c r="E29" s="40">
        <v>7727.7164767700015</v>
      </c>
      <c r="F29" s="40">
        <v>7580.7854518999984</v>
      </c>
      <c r="G29" s="40"/>
      <c r="H29" s="41">
        <f t="shared" si="3"/>
        <v>87.698601413064964</v>
      </c>
      <c r="I29" s="41">
        <f t="shared" si="4"/>
        <v>98.098648865914186</v>
      </c>
      <c r="J29" s="9"/>
    </row>
    <row r="30" spans="1:10" s="3" customFormat="1" ht="13.5" x14ac:dyDescent="0.2">
      <c r="A30" s="10"/>
      <c r="B30" s="20" t="s">
        <v>33</v>
      </c>
      <c r="C30" s="34"/>
      <c r="D30" s="40">
        <v>410</v>
      </c>
      <c r="E30" s="40">
        <v>390.8</v>
      </c>
      <c r="F30" s="40">
        <v>390.8</v>
      </c>
      <c r="G30" s="40"/>
      <c r="H30" s="41">
        <f t="shared" si="3"/>
        <v>95.317073170731717</v>
      </c>
      <c r="I30" s="41">
        <f t="shared" si="4"/>
        <v>100</v>
      </c>
      <c r="J30" s="9"/>
    </row>
    <row r="31" spans="1:10" s="3" customFormat="1" ht="13.5" x14ac:dyDescent="0.2">
      <c r="A31" s="10"/>
      <c r="B31" s="20" t="s">
        <v>34</v>
      </c>
      <c r="C31" s="34"/>
      <c r="D31" s="40">
        <v>77.5</v>
      </c>
      <c r="E31" s="40">
        <v>69.75</v>
      </c>
      <c r="F31" s="40">
        <v>69.75</v>
      </c>
      <c r="G31" s="40"/>
      <c r="H31" s="41">
        <f t="shared" si="3"/>
        <v>90</v>
      </c>
      <c r="I31" s="41">
        <f t="shared" si="4"/>
        <v>100</v>
      </c>
      <c r="J31" s="9"/>
    </row>
    <row r="32" spans="1:10" s="3" customFormat="1" ht="13.5" x14ac:dyDescent="0.2">
      <c r="A32" s="10"/>
      <c r="B32" s="20" t="s">
        <v>35</v>
      </c>
      <c r="C32" s="34"/>
      <c r="D32" s="40">
        <v>150.4</v>
      </c>
      <c r="E32" s="40">
        <v>150.4</v>
      </c>
      <c r="F32" s="40">
        <v>150.4</v>
      </c>
      <c r="G32" s="40"/>
      <c r="H32" s="41">
        <f t="shared" si="3"/>
        <v>100</v>
      </c>
      <c r="I32" s="41">
        <f t="shared" si="4"/>
        <v>100</v>
      </c>
      <c r="J32" s="9"/>
    </row>
    <row r="33" spans="1:10" s="3" customFormat="1" ht="13.5" x14ac:dyDescent="0.2">
      <c r="A33" s="10"/>
      <c r="B33" s="20" t="s">
        <v>36</v>
      </c>
      <c r="C33" s="34"/>
      <c r="D33" s="40">
        <v>300</v>
      </c>
      <c r="E33" s="40">
        <v>300</v>
      </c>
      <c r="F33" s="40">
        <v>300</v>
      </c>
      <c r="G33" s="40"/>
      <c r="H33" s="41">
        <f t="shared" si="3"/>
        <v>100</v>
      </c>
      <c r="I33" s="41">
        <f t="shared" si="4"/>
        <v>100</v>
      </c>
      <c r="J33" s="9"/>
    </row>
    <row r="34" spans="1:10" s="3" customFormat="1" ht="13.5" x14ac:dyDescent="0.2">
      <c r="A34" s="10"/>
      <c r="B34" s="20" t="s">
        <v>37</v>
      </c>
      <c r="C34" s="34"/>
      <c r="D34" s="40">
        <v>162.5</v>
      </c>
      <c r="E34" s="40">
        <v>217.5</v>
      </c>
      <c r="F34" s="40">
        <v>217.5</v>
      </c>
      <c r="G34" s="40"/>
      <c r="H34" s="41">
        <f t="shared" si="3"/>
        <v>133.84615384615384</v>
      </c>
      <c r="I34" s="41">
        <f t="shared" si="4"/>
        <v>100</v>
      </c>
      <c r="J34" s="9"/>
    </row>
    <row r="35" spans="1:10" s="3" customFormat="1" ht="13.5" x14ac:dyDescent="0.2">
      <c r="A35" s="10"/>
      <c r="B35" s="20" t="s">
        <v>38</v>
      </c>
      <c r="C35" s="34"/>
      <c r="D35" s="40">
        <v>250</v>
      </c>
      <c r="E35" s="40">
        <v>222.5</v>
      </c>
      <c r="F35" s="40">
        <v>222.5</v>
      </c>
      <c r="G35" s="40"/>
      <c r="H35" s="41">
        <f t="shared" si="3"/>
        <v>89</v>
      </c>
      <c r="I35" s="41">
        <f t="shared" si="4"/>
        <v>100</v>
      </c>
      <c r="J35" s="9"/>
    </row>
    <row r="36" spans="1:10" s="3" customFormat="1" ht="13.5" x14ac:dyDescent="0.2">
      <c r="A36" s="10"/>
      <c r="B36" s="20" t="s">
        <v>39</v>
      </c>
      <c r="C36" s="34"/>
      <c r="D36" s="40">
        <v>607.30740500000002</v>
      </c>
      <c r="E36" s="40">
        <v>404.02186475999991</v>
      </c>
      <c r="F36" s="40">
        <v>239.72394522000002</v>
      </c>
      <c r="G36" s="40"/>
      <c r="H36" s="41">
        <f t="shared" si="3"/>
        <v>39.47324587948998</v>
      </c>
      <c r="I36" s="41">
        <f t="shared" si="4"/>
        <v>59.334398984174442</v>
      </c>
      <c r="J36" s="9"/>
    </row>
    <row r="37" spans="1:10" s="3" customFormat="1" ht="13.5" x14ac:dyDescent="0.2">
      <c r="A37" s="10"/>
      <c r="B37" s="20" t="s">
        <v>40</v>
      </c>
      <c r="C37" s="34"/>
      <c r="D37" s="40">
        <v>1084.8381039999999</v>
      </c>
      <c r="E37" s="40">
        <v>1292.5942107799999</v>
      </c>
      <c r="F37" s="40">
        <v>1192.5405467099999</v>
      </c>
      <c r="G37" s="40"/>
      <c r="H37" s="41">
        <f t="shared" si="3"/>
        <v>109.92797379746166</v>
      </c>
      <c r="I37" s="41">
        <f t="shared" si="4"/>
        <v>92.259468343926457</v>
      </c>
      <c r="J37" s="9"/>
    </row>
    <row r="38" spans="1:10" s="3" customFormat="1" ht="13.5" x14ac:dyDescent="0.2">
      <c r="A38" s="10"/>
      <c r="B38" s="20" t="s">
        <v>41</v>
      </c>
      <c r="C38" s="34"/>
      <c r="D38" s="40">
        <v>1543.920003</v>
      </c>
      <c r="E38" s="40">
        <v>1176.7623590000001</v>
      </c>
      <c r="F38" s="40">
        <v>1176.7623590000001</v>
      </c>
      <c r="G38" s="40"/>
      <c r="H38" s="41">
        <f t="shared" si="3"/>
        <v>76.219127721217831</v>
      </c>
      <c r="I38" s="41">
        <f t="shared" si="4"/>
        <v>100</v>
      </c>
      <c r="J38" s="9"/>
    </row>
    <row r="39" spans="1:10" s="3" customFormat="1" ht="13.5" x14ac:dyDescent="0.25">
      <c r="A39" s="35" t="s">
        <v>42</v>
      </c>
      <c r="B39" s="35"/>
      <c r="C39" s="35"/>
      <c r="D39" s="42">
        <v>10261.207270000001</v>
      </c>
      <c r="E39" s="42">
        <v>8332.8602387900009</v>
      </c>
      <c r="F39" s="42">
        <v>7883.592657510002</v>
      </c>
      <c r="G39" s="42"/>
      <c r="H39" s="43">
        <f t="shared" si="3"/>
        <v>76.829094765084122</v>
      </c>
      <c r="I39" s="43">
        <f t="shared" si="4"/>
        <v>94.608482940963896</v>
      </c>
      <c r="J39" s="9"/>
    </row>
    <row r="40" spans="1:10" s="3" customFormat="1" ht="13.5" x14ac:dyDescent="0.2">
      <c r="A40" s="10"/>
      <c r="B40" s="20" t="s">
        <v>43</v>
      </c>
      <c r="C40" s="34"/>
      <c r="D40" s="40">
        <v>10261.207270000001</v>
      </c>
      <c r="E40" s="40">
        <v>8332.8602387900009</v>
      </c>
      <c r="F40" s="40">
        <v>7883.592657510002</v>
      </c>
      <c r="G40" s="40"/>
      <c r="H40" s="41">
        <f t="shared" si="3"/>
        <v>76.829094765084122</v>
      </c>
      <c r="I40" s="41">
        <f t="shared" si="4"/>
        <v>94.608482940963896</v>
      </c>
      <c r="J40" s="9"/>
    </row>
    <row r="41" spans="1:10" s="3" customFormat="1" ht="13.5" x14ac:dyDescent="0.25">
      <c r="A41" s="35" t="s">
        <v>44</v>
      </c>
      <c r="B41" s="35"/>
      <c r="C41" s="35"/>
      <c r="D41" s="42">
        <v>65973.722678999999</v>
      </c>
      <c r="E41" s="42">
        <v>59809.097208740015</v>
      </c>
      <c r="F41" s="42">
        <v>57325.66823173</v>
      </c>
      <c r="G41" s="42"/>
      <c r="H41" s="43">
        <f t="shared" si="3"/>
        <v>86.89166823380917</v>
      </c>
      <c r="I41" s="43">
        <f t="shared" si="4"/>
        <v>95.847740405874063</v>
      </c>
      <c r="J41" s="9"/>
    </row>
    <row r="42" spans="1:10" s="3" customFormat="1" ht="13.5" x14ac:dyDescent="0.2">
      <c r="A42" s="10"/>
      <c r="B42" s="20" t="s">
        <v>45</v>
      </c>
      <c r="C42" s="34"/>
      <c r="D42" s="40">
        <v>3511.2351090000002</v>
      </c>
      <c r="E42" s="40">
        <v>2940.3338600000006</v>
      </c>
      <c r="F42" s="40">
        <v>2922.9859599200008</v>
      </c>
      <c r="G42" s="40"/>
      <c r="H42" s="41">
        <f t="shared" si="3"/>
        <v>83.246660197370474</v>
      </c>
      <c r="I42" s="41">
        <f t="shared" si="4"/>
        <v>99.410002370275066</v>
      </c>
      <c r="J42" s="9"/>
    </row>
    <row r="43" spans="1:10" s="3" customFormat="1" ht="13.5" x14ac:dyDescent="0.2">
      <c r="A43" s="10"/>
      <c r="B43" s="20" t="s">
        <v>46</v>
      </c>
      <c r="C43" s="34"/>
      <c r="D43" s="40">
        <v>421.69417900000002</v>
      </c>
      <c r="E43" s="40">
        <v>320.98540200000002</v>
      </c>
      <c r="F43" s="40">
        <v>320.98540200000002</v>
      </c>
      <c r="G43" s="40"/>
      <c r="H43" s="41">
        <f t="shared" si="3"/>
        <v>76.118053789876953</v>
      </c>
      <c r="I43" s="41">
        <f t="shared" si="4"/>
        <v>100</v>
      </c>
      <c r="J43" s="9"/>
    </row>
    <row r="44" spans="1:10" s="3" customFormat="1" ht="13.5" x14ac:dyDescent="0.2">
      <c r="A44" s="10"/>
      <c r="B44" s="20" t="s">
        <v>47</v>
      </c>
      <c r="C44" s="34"/>
      <c r="D44" s="40">
        <v>1587.4095110000001</v>
      </c>
      <c r="E44" s="40">
        <v>1159.4921037100005</v>
      </c>
      <c r="F44" s="40">
        <v>1152.4924815800002</v>
      </c>
      <c r="G44" s="40"/>
      <c r="H44" s="41">
        <f t="shared" si="3"/>
        <v>72.602089983320013</v>
      </c>
      <c r="I44" s="41">
        <f t="shared" si="4"/>
        <v>99.396319982895648</v>
      </c>
      <c r="J44" s="9"/>
    </row>
    <row r="45" spans="1:10" s="3" customFormat="1" ht="24.95" customHeight="1" x14ac:dyDescent="0.2">
      <c r="A45" s="10"/>
      <c r="B45" s="44" t="s">
        <v>48</v>
      </c>
      <c r="C45" s="44"/>
      <c r="D45" s="40">
        <v>2046.6781900000001</v>
      </c>
      <c r="E45" s="40">
        <v>2138.0396592400007</v>
      </c>
      <c r="F45" s="40">
        <v>2066.8180417900003</v>
      </c>
      <c r="G45" s="40"/>
      <c r="H45" s="41">
        <f t="shared" si="3"/>
        <v>100.98402630606036</v>
      </c>
      <c r="I45" s="41">
        <f t="shared" si="4"/>
        <v>96.668835531548694</v>
      </c>
      <c r="J45" s="9"/>
    </row>
    <row r="46" spans="1:10" s="3" customFormat="1" ht="13.5" x14ac:dyDescent="0.2">
      <c r="A46" s="10"/>
      <c r="B46" s="20" t="s">
        <v>220</v>
      </c>
      <c r="C46" s="34"/>
      <c r="D46" s="40">
        <v>2000</v>
      </c>
      <c r="E46" s="40">
        <v>2201.4798180100001</v>
      </c>
      <c r="F46" s="40">
        <v>2095</v>
      </c>
      <c r="G46" s="40"/>
      <c r="H46" s="41">
        <f t="shared" si="3"/>
        <v>104.75000000000001</v>
      </c>
      <c r="I46" s="41">
        <f t="shared" si="4"/>
        <v>95.163261677944831</v>
      </c>
      <c r="J46" s="9"/>
    </row>
    <row r="47" spans="1:10" s="3" customFormat="1" ht="13.5" x14ac:dyDescent="0.2">
      <c r="A47" s="10"/>
      <c r="B47" s="20" t="s">
        <v>49</v>
      </c>
      <c r="C47" s="34"/>
      <c r="D47" s="40">
        <v>4312.5815130000001</v>
      </c>
      <c r="E47" s="40">
        <v>5011.8778380000003</v>
      </c>
      <c r="F47" s="40">
        <v>4877.4059802999991</v>
      </c>
      <c r="G47" s="40"/>
      <c r="H47" s="41">
        <f t="shared" si="3"/>
        <v>113.0971313956008</v>
      </c>
      <c r="I47" s="41">
        <f t="shared" si="4"/>
        <v>97.316936644376341</v>
      </c>
      <c r="J47" s="9"/>
    </row>
    <row r="48" spans="1:10" s="3" customFormat="1" ht="13.5" x14ac:dyDescent="0.2">
      <c r="A48" s="10"/>
      <c r="B48" s="20" t="s">
        <v>50</v>
      </c>
      <c r="C48" s="34"/>
      <c r="D48" s="40">
        <v>16580.082890999998</v>
      </c>
      <c r="E48" s="40">
        <v>16467.389041860002</v>
      </c>
      <c r="F48" s="40">
        <v>16143.738499110001</v>
      </c>
      <c r="G48" s="40"/>
      <c r="H48" s="41">
        <f t="shared" si="3"/>
        <v>97.368261698336539</v>
      </c>
      <c r="I48" s="41">
        <f t="shared" si="4"/>
        <v>98.034597094127776</v>
      </c>
      <c r="J48" s="9"/>
    </row>
    <row r="49" spans="1:10" s="3" customFormat="1" ht="13.5" x14ac:dyDescent="0.2">
      <c r="A49" s="10"/>
      <c r="B49" s="20" t="s">
        <v>51</v>
      </c>
      <c r="C49" s="34"/>
      <c r="D49" s="40">
        <v>3123.1499560000002</v>
      </c>
      <c r="E49" s="40">
        <v>3009.2202513499983</v>
      </c>
      <c r="F49" s="40">
        <v>2876.4535559600004</v>
      </c>
      <c r="G49" s="40"/>
      <c r="H49" s="41">
        <f t="shared" si="3"/>
        <v>92.101038902532935</v>
      </c>
      <c r="I49" s="41">
        <f t="shared" si="4"/>
        <v>95.588003392891025</v>
      </c>
      <c r="J49" s="9"/>
    </row>
    <row r="50" spans="1:10" s="3" customFormat="1" ht="13.5" x14ac:dyDescent="0.2">
      <c r="A50" s="10"/>
      <c r="B50" s="20" t="s">
        <v>52</v>
      </c>
      <c r="C50" s="34"/>
      <c r="D50" s="40">
        <v>2225.8000750000001</v>
      </c>
      <c r="E50" s="40">
        <v>1529.7907827000004</v>
      </c>
      <c r="F50" s="40">
        <v>1301.2709030600001</v>
      </c>
      <c r="G50" s="40"/>
      <c r="H50" s="41">
        <f t="shared" si="3"/>
        <v>58.463063132927608</v>
      </c>
      <c r="I50" s="41">
        <f t="shared" si="4"/>
        <v>85.062017484725942</v>
      </c>
      <c r="J50" s="9"/>
    </row>
    <row r="51" spans="1:10" s="3" customFormat="1" ht="13.5" x14ac:dyDescent="0.2">
      <c r="A51" s="10"/>
      <c r="B51" s="20" t="s">
        <v>53</v>
      </c>
      <c r="C51" s="34"/>
      <c r="D51" s="40">
        <v>9748.7743989999999</v>
      </c>
      <c r="E51" s="40">
        <v>5763.6769104200002</v>
      </c>
      <c r="F51" s="40">
        <v>4944.3333023399991</v>
      </c>
      <c r="G51" s="40"/>
      <c r="H51" s="41">
        <f t="shared" si="3"/>
        <v>50.717486116482235</v>
      </c>
      <c r="I51" s="41">
        <f t="shared" si="4"/>
        <v>85.784359171855527</v>
      </c>
      <c r="J51" s="9"/>
    </row>
    <row r="52" spans="1:10" s="3" customFormat="1" ht="13.5" x14ac:dyDescent="0.2">
      <c r="A52" s="10"/>
      <c r="B52" s="20" t="s">
        <v>54</v>
      </c>
      <c r="C52" s="34"/>
      <c r="D52" s="40">
        <v>2806.9031340000001</v>
      </c>
      <c r="E52" s="40">
        <v>2630.46062871</v>
      </c>
      <c r="F52" s="40">
        <v>2621.7772846999997</v>
      </c>
      <c r="G52" s="40"/>
      <c r="H52" s="41">
        <f t="shared" si="3"/>
        <v>93.404622800923477</v>
      </c>
      <c r="I52" s="41">
        <f t="shared" si="4"/>
        <v>99.669892644838455</v>
      </c>
      <c r="J52" s="9"/>
    </row>
    <row r="53" spans="1:10" s="3" customFormat="1" ht="13.5" x14ac:dyDescent="0.2">
      <c r="A53" s="10"/>
      <c r="B53" s="20" t="s">
        <v>55</v>
      </c>
      <c r="C53" s="34"/>
      <c r="D53" s="40">
        <v>15524.748578000001</v>
      </c>
      <c r="E53" s="40">
        <v>14821.673807590005</v>
      </c>
      <c r="F53" s="40">
        <v>14191.01771609</v>
      </c>
      <c r="G53" s="40"/>
      <c r="H53" s="41">
        <f t="shared" si="3"/>
        <v>91.409001857846377</v>
      </c>
      <c r="I53" s="41">
        <f t="shared" si="4"/>
        <v>95.745041351692322</v>
      </c>
      <c r="J53" s="9"/>
    </row>
    <row r="54" spans="1:10" s="3" customFormat="1" ht="13.5" x14ac:dyDescent="0.2">
      <c r="A54" s="10"/>
      <c r="B54" s="20" t="s">
        <v>56</v>
      </c>
      <c r="C54" s="34"/>
      <c r="D54" s="40">
        <v>2084.6651440000001</v>
      </c>
      <c r="E54" s="40">
        <v>1814.67710515</v>
      </c>
      <c r="F54" s="40">
        <v>1811.3891048799999</v>
      </c>
      <c r="G54" s="40"/>
      <c r="H54" s="41">
        <f t="shared" si="3"/>
        <v>86.891130217889796</v>
      </c>
      <c r="I54" s="41">
        <f t="shared" si="4"/>
        <v>99.818810726124838</v>
      </c>
      <c r="J54" s="9"/>
    </row>
    <row r="55" spans="1:10" s="3" customFormat="1" ht="13.5" x14ac:dyDescent="0.25">
      <c r="A55" s="35" t="s">
        <v>12</v>
      </c>
      <c r="B55" s="35"/>
      <c r="C55" s="35"/>
      <c r="D55" s="42">
        <v>70187.924110000007</v>
      </c>
      <c r="E55" s="42">
        <v>53468.264199660007</v>
      </c>
      <c r="F55" s="42">
        <v>48099.115072830013</v>
      </c>
      <c r="G55" s="42"/>
      <c r="H55" s="43">
        <f t="shared" si="3"/>
        <v>68.529046389017083</v>
      </c>
      <c r="I55" s="43">
        <f t="shared" si="4"/>
        <v>89.958250548810355</v>
      </c>
      <c r="J55" s="9"/>
    </row>
    <row r="56" spans="1:10" s="3" customFormat="1" ht="13.5" x14ac:dyDescent="0.25">
      <c r="A56" s="10"/>
      <c r="B56" s="10" t="s">
        <v>13</v>
      </c>
      <c r="C56" s="36"/>
      <c r="D56" s="38">
        <v>26364.105019999999</v>
      </c>
      <c r="E56" s="38">
        <v>13922.553334620003</v>
      </c>
      <c r="F56" s="38">
        <v>11377.652963249995</v>
      </c>
      <c r="G56" s="38"/>
      <c r="H56" s="39">
        <f t="shared" si="3"/>
        <v>43.15584752305768</v>
      </c>
      <c r="I56" s="39">
        <f t="shared" si="4"/>
        <v>81.721022644303147</v>
      </c>
      <c r="J56" s="37"/>
    </row>
    <row r="57" spans="1:10" s="3" customFormat="1" ht="24" x14ac:dyDescent="0.2">
      <c r="A57" s="10"/>
      <c r="B57" s="20"/>
      <c r="C57" s="34" t="s">
        <v>14</v>
      </c>
      <c r="D57" s="40">
        <v>60.359349000000002</v>
      </c>
      <c r="E57" s="40">
        <v>33.298308679999998</v>
      </c>
      <c r="F57" s="40">
        <v>29.991580189999997</v>
      </c>
      <c r="G57" s="40"/>
      <c r="H57" s="41">
        <f t="shared" si="3"/>
        <v>49.688375847128498</v>
      </c>
      <c r="I57" s="41">
        <f t="shared" si="4"/>
        <v>90.069380034349535</v>
      </c>
      <c r="J57" s="9"/>
    </row>
    <row r="58" spans="1:10" s="3" customFormat="1" ht="24" x14ac:dyDescent="0.2">
      <c r="A58" s="10"/>
      <c r="B58" s="20"/>
      <c r="C58" s="34" t="s">
        <v>15</v>
      </c>
      <c r="D58" s="40">
        <v>8824.3364450000008</v>
      </c>
      <c r="E58" s="40">
        <v>4484.4503491699979</v>
      </c>
      <c r="F58" s="40">
        <v>4006.4414080799997</v>
      </c>
      <c r="G58" s="40"/>
      <c r="H58" s="41">
        <f t="shared" si="3"/>
        <v>45.402183303540163</v>
      </c>
      <c r="I58" s="41">
        <f t="shared" si="4"/>
        <v>89.340746270533018</v>
      </c>
      <c r="J58" s="9"/>
    </row>
    <row r="59" spans="1:10" s="3" customFormat="1" ht="13.5" x14ac:dyDescent="0.2">
      <c r="A59" s="10"/>
      <c r="B59" s="20"/>
      <c r="C59" s="34" t="s">
        <v>57</v>
      </c>
      <c r="D59" s="40">
        <v>453.34828499999998</v>
      </c>
      <c r="E59" s="40">
        <v>445.80381913999997</v>
      </c>
      <c r="F59" s="40">
        <v>355.34681448999999</v>
      </c>
      <c r="G59" s="40"/>
      <c r="H59" s="41">
        <f t="shared" si="3"/>
        <v>78.382741536123817</v>
      </c>
      <c r="I59" s="41">
        <f t="shared" si="4"/>
        <v>79.709235146414727</v>
      </c>
      <c r="J59" s="9"/>
    </row>
    <row r="60" spans="1:10" s="3" customFormat="1" ht="13.5" x14ac:dyDescent="0.2">
      <c r="A60" s="10"/>
      <c r="B60" s="20"/>
      <c r="C60" s="34" t="s">
        <v>58</v>
      </c>
      <c r="D60" s="40">
        <v>16466.59246</v>
      </c>
      <c r="E60" s="40">
        <v>8573.6600292500043</v>
      </c>
      <c r="F60" s="40">
        <v>6782.0819905299941</v>
      </c>
      <c r="G60" s="40"/>
      <c r="H60" s="41">
        <f t="shared" si="3"/>
        <v>41.186918343942509</v>
      </c>
      <c r="I60" s="41">
        <f t="shared" si="4"/>
        <v>79.103696290640869</v>
      </c>
      <c r="J60" s="9"/>
    </row>
    <row r="61" spans="1:10" s="3" customFormat="1" ht="24.95" customHeight="1" x14ac:dyDescent="0.2">
      <c r="A61" s="10"/>
      <c r="B61" s="20"/>
      <c r="C61" s="34" t="s">
        <v>59</v>
      </c>
      <c r="D61" s="40">
        <v>559.468481</v>
      </c>
      <c r="E61" s="40">
        <v>385.34082837999995</v>
      </c>
      <c r="F61" s="40">
        <v>203.79116995999996</v>
      </c>
      <c r="G61" s="40"/>
      <c r="H61" s="41">
        <f t="shared" si="3"/>
        <v>36.425853623736124</v>
      </c>
      <c r="I61" s="41">
        <f t="shared" si="4"/>
        <v>52.885953148736519</v>
      </c>
      <c r="J61" s="9"/>
    </row>
    <row r="62" spans="1:10" s="3" customFormat="1" ht="13.5" x14ac:dyDescent="0.25">
      <c r="A62" s="10"/>
      <c r="B62" s="10" t="s">
        <v>60</v>
      </c>
      <c r="C62" s="36"/>
      <c r="D62" s="38">
        <v>10126.694324999999</v>
      </c>
      <c r="E62" s="38">
        <v>7733.1394722100003</v>
      </c>
      <c r="F62" s="38">
        <v>6772.4000777700039</v>
      </c>
      <c r="G62" s="38"/>
      <c r="H62" s="39">
        <f t="shared" si="3"/>
        <v>66.876710804342409</v>
      </c>
      <c r="I62" s="39">
        <f t="shared" si="4"/>
        <v>87.576334322010709</v>
      </c>
      <c r="J62" s="37"/>
    </row>
    <row r="63" spans="1:10" s="3" customFormat="1" ht="13.5" x14ac:dyDescent="0.2">
      <c r="A63" s="10"/>
      <c r="B63" s="20"/>
      <c r="C63" s="34" t="s">
        <v>61</v>
      </c>
      <c r="D63" s="40">
        <v>1853.5845139999999</v>
      </c>
      <c r="E63" s="40">
        <v>1555.1145778600001</v>
      </c>
      <c r="F63" s="40">
        <v>1341.1332459399987</v>
      </c>
      <c r="G63" s="40"/>
      <c r="H63" s="41">
        <f t="shared" si="3"/>
        <v>72.353498629844438</v>
      </c>
      <c r="I63" s="41">
        <f t="shared" si="4"/>
        <v>86.240156515382807</v>
      </c>
      <c r="J63" s="9"/>
    </row>
    <row r="64" spans="1:10" s="3" customFormat="1" ht="13.5" x14ac:dyDescent="0.2">
      <c r="A64" s="10"/>
      <c r="B64" s="20"/>
      <c r="C64" s="20" t="s">
        <v>62</v>
      </c>
      <c r="D64" s="40">
        <v>7967.51919</v>
      </c>
      <c r="E64" s="40">
        <v>5971.1123164099999</v>
      </c>
      <c r="F64" s="40">
        <v>5272.6492370700043</v>
      </c>
      <c r="G64" s="40"/>
      <c r="H64" s="41">
        <f t="shared" si="3"/>
        <v>66.176799971660998</v>
      </c>
      <c r="I64" s="41">
        <f t="shared" si="4"/>
        <v>88.302630358828509</v>
      </c>
      <c r="J64" s="9"/>
    </row>
    <row r="65" spans="1:10" s="3" customFormat="1" ht="24" x14ac:dyDescent="0.2">
      <c r="A65" s="10"/>
      <c r="B65" s="20"/>
      <c r="C65" s="34" t="s">
        <v>63</v>
      </c>
      <c r="D65" s="40">
        <v>305.590621</v>
      </c>
      <c r="E65" s="40">
        <v>206.91257793999995</v>
      </c>
      <c r="F65" s="40">
        <v>158.61759475999997</v>
      </c>
      <c r="G65" s="40"/>
      <c r="H65" s="41">
        <f t="shared" si="3"/>
        <v>51.905256202218318</v>
      </c>
      <c r="I65" s="41">
        <f t="shared" si="4"/>
        <v>76.659232773174168</v>
      </c>
      <c r="J65" s="9"/>
    </row>
    <row r="66" spans="1:10" s="3" customFormat="1" ht="13.5" x14ac:dyDescent="0.25">
      <c r="A66" s="10"/>
      <c r="B66" s="10" t="s">
        <v>64</v>
      </c>
      <c r="C66" s="36"/>
      <c r="D66" s="38">
        <v>1005.113039</v>
      </c>
      <c r="E66" s="38">
        <v>1032.01673856</v>
      </c>
      <c r="F66" s="38">
        <v>995.66840109999964</v>
      </c>
      <c r="G66" s="38"/>
      <c r="H66" s="39">
        <f t="shared" si="3"/>
        <v>99.060340724522206</v>
      </c>
      <c r="I66" s="39">
        <f t="shared" si="4"/>
        <v>96.47793140344622</v>
      </c>
      <c r="J66" s="37"/>
    </row>
    <row r="67" spans="1:10" s="3" customFormat="1" ht="13.5" x14ac:dyDescent="0.2">
      <c r="A67" s="10"/>
      <c r="B67" s="20"/>
      <c r="C67" s="34" t="s">
        <v>64</v>
      </c>
      <c r="D67" s="40">
        <v>1005.113039</v>
      </c>
      <c r="E67" s="40">
        <v>1032.01673856</v>
      </c>
      <c r="F67" s="40">
        <v>995.66840109999964</v>
      </c>
      <c r="G67" s="40"/>
      <c r="H67" s="41">
        <f t="shared" si="3"/>
        <v>99.060340724522206</v>
      </c>
      <c r="I67" s="41">
        <f t="shared" si="4"/>
        <v>96.47793140344622</v>
      </c>
      <c r="J67" s="9"/>
    </row>
    <row r="68" spans="1:10" s="3" customFormat="1" ht="13.5" x14ac:dyDescent="0.25">
      <c r="A68" s="10"/>
      <c r="B68" s="10" t="s">
        <v>65</v>
      </c>
      <c r="C68" s="36"/>
      <c r="D68" s="38">
        <v>8513.4692090000008</v>
      </c>
      <c r="E68" s="38">
        <v>6274.0728191199996</v>
      </c>
      <c r="F68" s="38">
        <v>5414.7201445700048</v>
      </c>
      <c r="G68" s="38"/>
      <c r="H68" s="39">
        <f t="shared" si="3"/>
        <v>63.601805699207105</v>
      </c>
      <c r="I68" s="39">
        <f t="shared" si="4"/>
        <v>86.303112837148618</v>
      </c>
      <c r="J68" s="37"/>
    </row>
    <row r="69" spans="1:10" s="3" customFormat="1" ht="13.5" x14ac:dyDescent="0.2">
      <c r="A69" s="10"/>
      <c r="B69" s="20"/>
      <c r="C69" s="34" t="s">
        <v>66</v>
      </c>
      <c r="D69" s="40">
        <v>8513.4692090000008</v>
      </c>
      <c r="E69" s="40">
        <v>6274.0728191199996</v>
      </c>
      <c r="F69" s="40">
        <v>5414.7201445700048</v>
      </c>
      <c r="G69" s="40"/>
      <c r="H69" s="41">
        <f t="shared" si="3"/>
        <v>63.601805699207105</v>
      </c>
      <c r="I69" s="41">
        <f t="shared" si="4"/>
        <v>86.303112837148618</v>
      </c>
      <c r="J69" s="9"/>
    </row>
    <row r="70" spans="1:10" s="3" customFormat="1" ht="13.5" x14ac:dyDescent="0.25">
      <c r="A70" s="10"/>
      <c r="B70" s="10" t="s">
        <v>67</v>
      </c>
      <c r="C70" s="36"/>
      <c r="D70" s="38">
        <v>23958.267696999999</v>
      </c>
      <c r="E70" s="38">
        <v>24345.837099870001</v>
      </c>
      <c r="F70" s="38">
        <v>23508.540620500004</v>
      </c>
      <c r="G70" s="38"/>
      <c r="H70" s="39">
        <f t="shared" si="3"/>
        <v>98.122873146808061</v>
      </c>
      <c r="I70" s="39">
        <f t="shared" si="4"/>
        <v>96.560822797198171</v>
      </c>
      <c r="J70" s="37"/>
    </row>
    <row r="71" spans="1:10" s="3" customFormat="1" ht="13.5" x14ac:dyDescent="0.2">
      <c r="A71" s="10"/>
      <c r="B71" s="20"/>
      <c r="C71" s="34" t="s">
        <v>68</v>
      </c>
      <c r="D71" s="40">
        <v>2241.746482</v>
      </c>
      <c r="E71" s="40">
        <v>2172.7125082100001</v>
      </c>
      <c r="F71" s="40">
        <v>2110.3923242599994</v>
      </c>
      <c r="G71" s="40"/>
      <c r="H71" s="41">
        <f t="shared" si="3"/>
        <v>94.140543598720782</v>
      </c>
      <c r="I71" s="41">
        <f t="shared" si="4"/>
        <v>97.131687523567322</v>
      </c>
      <c r="J71" s="9"/>
    </row>
    <row r="72" spans="1:10" s="3" customFormat="1" ht="13.5" x14ac:dyDescent="0.2">
      <c r="A72" s="10"/>
      <c r="B72" s="20"/>
      <c r="C72" s="20" t="s">
        <v>69</v>
      </c>
      <c r="D72" s="40">
        <v>1850.276805</v>
      </c>
      <c r="E72" s="40">
        <v>1150.0857107800005</v>
      </c>
      <c r="F72" s="40">
        <v>1043.9804255499969</v>
      </c>
      <c r="G72" s="40"/>
      <c r="H72" s="41">
        <f t="shared" si="3"/>
        <v>56.422932110960389</v>
      </c>
      <c r="I72" s="41">
        <f t="shared" si="4"/>
        <v>90.77414107179527</v>
      </c>
      <c r="J72" s="9"/>
    </row>
    <row r="73" spans="1:10" s="3" customFormat="1" ht="13.5" x14ac:dyDescent="0.2">
      <c r="A73" s="10"/>
      <c r="B73" s="20"/>
      <c r="C73" s="34" t="s">
        <v>221</v>
      </c>
      <c r="D73" s="40">
        <v>250</v>
      </c>
      <c r="E73" s="40">
        <v>169.05745099999999</v>
      </c>
      <c r="F73" s="40">
        <v>40.142282770000001</v>
      </c>
      <c r="G73" s="40"/>
      <c r="H73" s="41">
        <f t="shared" si="3"/>
        <v>16.056913108</v>
      </c>
      <c r="I73" s="41">
        <f t="shared" si="4"/>
        <v>23.744758088183882</v>
      </c>
      <c r="J73" s="9"/>
    </row>
    <row r="74" spans="1:10" s="3" customFormat="1" ht="13.5" x14ac:dyDescent="0.2">
      <c r="A74" s="10"/>
      <c r="B74" s="20"/>
      <c r="C74" s="34" t="s">
        <v>70</v>
      </c>
      <c r="D74" s="40">
        <v>19616.244409999999</v>
      </c>
      <c r="E74" s="40">
        <v>20853.981429880001</v>
      </c>
      <c r="F74" s="40">
        <v>20314.025587920009</v>
      </c>
      <c r="G74" s="40"/>
      <c r="H74" s="41">
        <f t="shared" si="3"/>
        <v>103.55715988920026</v>
      </c>
      <c r="I74" s="41">
        <f t="shared" si="4"/>
        <v>97.410778158714891</v>
      </c>
      <c r="J74" s="9"/>
    </row>
    <row r="75" spans="1:10" s="3" customFormat="1" ht="13.5" x14ac:dyDescent="0.25">
      <c r="A75" s="10"/>
      <c r="B75" s="10" t="s">
        <v>71</v>
      </c>
      <c r="C75" s="36"/>
      <c r="D75" s="38">
        <v>220.27482000000001</v>
      </c>
      <c r="E75" s="38">
        <v>160.64473527999999</v>
      </c>
      <c r="F75" s="38">
        <v>30.132865640000002</v>
      </c>
      <c r="G75" s="38"/>
      <c r="H75" s="39">
        <f t="shared" si="3"/>
        <v>13.679668715652566</v>
      </c>
      <c r="I75" s="39">
        <f t="shared" si="4"/>
        <v>18.75745606445124</v>
      </c>
      <c r="J75" s="37"/>
    </row>
    <row r="76" spans="1:10" s="3" customFormat="1" ht="13.5" x14ac:dyDescent="0.2">
      <c r="A76" s="10"/>
      <c r="B76" s="20"/>
      <c r="C76" s="34" t="s">
        <v>71</v>
      </c>
      <c r="D76" s="40">
        <v>220.27482000000001</v>
      </c>
      <c r="E76" s="40">
        <v>160.64473527999999</v>
      </c>
      <c r="F76" s="40">
        <v>30.132865640000002</v>
      </c>
      <c r="G76" s="40"/>
      <c r="H76" s="41">
        <f t="shared" ref="H76:H139" si="5">IF(AND(F76=0,D76&gt;0),"n.a.",IF(AND(F76=0,D76&lt;0),"n.a.",IF(OR(F76=0,D76=0),"              n.a.",IF(OR((AND(F76&lt;0,D76&gt;0)),(AND(F76&gt;0,D76&lt;0))),"                n.a.",IF(((F76/D76))*100&gt;500,"             -o-",((F76/D76))*100)))))</f>
        <v>13.679668715652566</v>
      </c>
      <c r="I76" s="41">
        <f t="shared" ref="I76:I139" si="6">IF(AND(F76=0,E76&gt;0),"n.a.",IF(AND(F76=0,E76&lt;0),"n.a.",IF(OR(F76=0,E76=0),"              n.a.",IF(OR((AND(F76&lt;0,E76&gt;0)),(AND(F76&gt;0,E76&lt;0))),"                n.a.",IF(((F76/E76))*100&gt;500,"             -o-",((F76/E76))*100)))))</f>
        <v>18.75745606445124</v>
      </c>
      <c r="J76" s="9"/>
    </row>
    <row r="77" spans="1:10" s="3" customFormat="1" ht="13.5" x14ac:dyDescent="0.25">
      <c r="A77" s="35" t="s">
        <v>72</v>
      </c>
      <c r="B77" s="35"/>
      <c r="C77" s="35"/>
      <c r="D77" s="42">
        <v>7547.9462540000004</v>
      </c>
      <c r="E77" s="42">
        <v>6542.1381267699999</v>
      </c>
      <c r="F77" s="42">
        <v>6297.7933154999992</v>
      </c>
      <c r="G77" s="42"/>
      <c r="H77" s="43">
        <f t="shared" si="5"/>
        <v>83.437177525774132</v>
      </c>
      <c r="I77" s="43">
        <f t="shared" si="6"/>
        <v>96.265061872201102</v>
      </c>
      <c r="J77" s="9"/>
    </row>
    <row r="78" spans="1:10" s="3" customFormat="1" ht="13.5" x14ac:dyDescent="0.2">
      <c r="A78" s="10"/>
      <c r="B78" s="20" t="s">
        <v>73</v>
      </c>
      <c r="C78" s="34"/>
      <c r="D78" s="40">
        <v>330.16724900000003</v>
      </c>
      <c r="E78" s="40">
        <v>230.73832759999982</v>
      </c>
      <c r="F78" s="40">
        <v>222.96239879999962</v>
      </c>
      <c r="G78" s="40"/>
      <c r="H78" s="41">
        <f t="shared" si="5"/>
        <v>67.530137975617194</v>
      </c>
      <c r="I78" s="41">
        <f t="shared" si="6"/>
        <v>96.629979561314897</v>
      </c>
      <c r="J78" s="9"/>
    </row>
    <row r="79" spans="1:10" s="3" customFormat="1" ht="24.95" customHeight="1" x14ac:dyDescent="0.2">
      <c r="A79" s="10"/>
      <c r="B79" s="44" t="s">
        <v>74</v>
      </c>
      <c r="C79" s="44"/>
      <c r="D79" s="40">
        <v>409.40576499999997</v>
      </c>
      <c r="E79" s="40">
        <v>251.72789441999981</v>
      </c>
      <c r="F79" s="40">
        <v>239.46924363999983</v>
      </c>
      <c r="G79" s="40"/>
      <c r="H79" s="41">
        <f t="shared" si="5"/>
        <v>58.491908056057753</v>
      </c>
      <c r="I79" s="41">
        <f t="shared" si="6"/>
        <v>95.130197704849181</v>
      </c>
      <c r="J79" s="9"/>
    </row>
    <row r="80" spans="1:10" s="3" customFormat="1" ht="24.95" customHeight="1" x14ac:dyDescent="0.2">
      <c r="A80" s="10"/>
      <c r="B80" s="44" t="s">
        <v>75</v>
      </c>
      <c r="C80" s="44"/>
      <c r="D80" s="40">
        <v>371.55910999999998</v>
      </c>
      <c r="E80" s="40">
        <v>266.01594524000029</v>
      </c>
      <c r="F80" s="40">
        <v>257.54752045000021</v>
      </c>
      <c r="G80" s="40"/>
      <c r="H80" s="41">
        <f t="shared" si="5"/>
        <v>69.31535616230758</v>
      </c>
      <c r="I80" s="41">
        <f t="shared" si="6"/>
        <v>96.81657248690118</v>
      </c>
      <c r="J80" s="9"/>
    </row>
    <row r="81" spans="1:10" s="3" customFormat="1" ht="13.5" x14ac:dyDescent="0.2">
      <c r="A81" s="10"/>
      <c r="B81" s="20" t="s">
        <v>76</v>
      </c>
      <c r="C81" s="34"/>
      <c r="D81" s="40">
        <v>733.98944500000005</v>
      </c>
      <c r="E81" s="40">
        <v>634.91631092999978</v>
      </c>
      <c r="F81" s="40">
        <v>620.45240843999989</v>
      </c>
      <c r="G81" s="40"/>
      <c r="H81" s="41">
        <f t="shared" si="5"/>
        <v>84.531516449803974</v>
      </c>
      <c r="I81" s="41">
        <f t="shared" si="6"/>
        <v>97.721919843449328</v>
      </c>
      <c r="J81" s="9"/>
    </row>
    <row r="82" spans="1:10" s="3" customFormat="1" ht="24.95" customHeight="1" x14ac:dyDescent="0.2">
      <c r="A82" s="10"/>
      <c r="B82" s="44" t="s">
        <v>77</v>
      </c>
      <c r="C82" s="44"/>
      <c r="D82" s="40">
        <v>209.09683100000001</v>
      </c>
      <c r="E82" s="40">
        <v>148.70021449000004</v>
      </c>
      <c r="F82" s="40">
        <v>137.50565508000008</v>
      </c>
      <c r="G82" s="40"/>
      <c r="H82" s="41">
        <f t="shared" si="5"/>
        <v>65.761711654061401</v>
      </c>
      <c r="I82" s="41">
        <f t="shared" si="6"/>
        <v>92.471726117952045</v>
      </c>
      <c r="J82" s="9"/>
    </row>
    <row r="83" spans="1:10" s="3" customFormat="1" ht="24.95" customHeight="1" x14ac:dyDescent="0.2">
      <c r="A83" s="10"/>
      <c r="B83" s="44" t="s">
        <v>78</v>
      </c>
      <c r="C83" s="44"/>
      <c r="D83" s="40">
        <v>491.277242</v>
      </c>
      <c r="E83" s="40">
        <v>625.50179270000024</v>
      </c>
      <c r="F83" s="40">
        <v>531.82913426999994</v>
      </c>
      <c r="G83" s="40"/>
      <c r="H83" s="41">
        <f t="shared" si="5"/>
        <v>108.25438037897142</v>
      </c>
      <c r="I83" s="41">
        <f t="shared" si="6"/>
        <v>85.024398087548391</v>
      </c>
      <c r="J83" s="9"/>
    </row>
    <row r="84" spans="1:10" s="3" customFormat="1" ht="24.95" customHeight="1" x14ac:dyDescent="0.2">
      <c r="A84" s="10"/>
      <c r="B84" s="44" t="s">
        <v>79</v>
      </c>
      <c r="C84" s="44"/>
      <c r="D84" s="40">
        <v>195.06063800000001</v>
      </c>
      <c r="E84" s="40">
        <v>163.31588742000002</v>
      </c>
      <c r="F84" s="40">
        <v>144.29844653000004</v>
      </c>
      <c r="G84" s="40"/>
      <c r="H84" s="41">
        <f t="shared" si="5"/>
        <v>73.976199406258488</v>
      </c>
      <c r="I84" s="41">
        <f t="shared" si="6"/>
        <v>88.355425065846305</v>
      </c>
      <c r="J84" s="9"/>
    </row>
    <row r="85" spans="1:10" s="3" customFormat="1" ht="24.95" customHeight="1" x14ac:dyDescent="0.2">
      <c r="A85" s="10"/>
      <c r="B85" s="44" t="s">
        <v>80</v>
      </c>
      <c r="C85" s="44"/>
      <c r="D85" s="40">
        <v>394.45276000000001</v>
      </c>
      <c r="E85" s="40">
        <v>275.89744817000002</v>
      </c>
      <c r="F85" s="40">
        <v>249.03061643000018</v>
      </c>
      <c r="G85" s="40"/>
      <c r="H85" s="41">
        <f t="shared" si="5"/>
        <v>63.133191520830067</v>
      </c>
      <c r="I85" s="41">
        <f t="shared" si="6"/>
        <v>90.262022386142078</v>
      </c>
      <c r="J85" s="9"/>
    </row>
    <row r="86" spans="1:10" s="3" customFormat="1" ht="24.95" customHeight="1" x14ac:dyDescent="0.2">
      <c r="A86" s="10"/>
      <c r="B86" s="44" t="s">
        <v>81</v>
      </c>
      <c r="C86" s="44"/>
      <c r="D86" s="40">
        <v>72.755302</v>
      </c>
      <c r="E86" s="40">
        <v>53.339211769999991</v>
      </c>
      <c r="F86" s="40">
        <v>48.203686310000009</v>
      </c>
      <c r="G86" s="40"/>
      <c r="H86" s="41">
        <f t="shared" si="5"/>
        <v>66.254534013204989</v>
      </c>
      <c r="I86" s="41">
        <f t="shared" si="6"/>
        <v>90.371950972683095</v>
      </c>
      <c r="J86" s="9"/>
    </row>
    <row r="87" spans="1:10" s="3" customFormat="1" ht="13.5" x14ac:dyDescent="0.2">
      <c r="A87" s="10"/>
      <c r="B87" s="20" t="s">
        <v>82</v>
      </c>
      <c r="C87" s="34"/>
      <c r="D87" s="40">
        <v>3940.8453370000002</v>
      </c>
      <c r="E87" s="40">
        <v>3521.4111908699997</v>
      </c>
      <c r="F87" s="40">
        <v>3476.6007397699991</v>
      </c>
      <c r="G87" s="40"/>
      <c r="H87" s="41">
        <f t="shared" si="5"/>
        <v>88.219669702048975</v>
      </c>
      <c r="I87" s="41">
        <f t="shared" si="6"/>
        <v>98.727485980160992</v>
      </c>
      <c r="J87" s="9"/>
    </row>
    <row r="88" spans="1:10" s="3" customFormat="1" ht="13.5" x14ac:dyDescent="0.2">
      <c r="A88" s="10"/>
      <c r="B88" s="20" t="s">
        <v>83</v>
      </c>
      <c r="C88" s="34"/>
      <c r="D88" s="40">
        <v>8.3183000000000007</v>
      </c>
      <c r="E88" s="40">
        <v>5.9233538699999997</v>
      </c>
      <c r="F88" s="40">
        <v>5.7047715099999996</v>
      </c>
      <c r="G88" s="40"/>
      <c r="H88" s="41">
        <f t="shared" si="5"/>
        <v>68.58097820468123</v>
      </c>
      <c r="I88" s="41">
        <f t="shared" si="6"/>
        <v>96.309821010237911</v>
      </c>
      <c r="J88" s="9"/>
    </row>
    <row r="89" spans="1:10" s="3" customFormat="1" ht="13.5" x14ac:dyDescent="0.2">
      <c r="A89" s="10"/>
      <c r="B89" s="44" t="s">
        <v>84</v>
      </c>
      <c r="C89" s="44"/>
      <c r="D89" s="40">
        <v>225.654808</v>
      </c>
      <c r="E89" s="40">
        <v>202.52400802</v>
      </c>
      <c r="F89" s="40">
        <v>202.30900542000001</v>
      </c>
      <c r="G89" s="40"/>
      <c r="H89" s="41">
        <f t="shared" si="5"/>
        <v>89.654196696752848</v>
      </c>
      <c r="I89" s="41">
        <f t="shared" si="6"/>
        <v>99.89383846285584</v>
      </c>
      <c r="J89" s="9"/>
    </row>
    <row r="90" spans="1:10" s="3" customFormat="1" ht="13.5" x14ac:dyDescent="0.2">
      <c r="A90" s="10"/>
      <c r="B90" s="20" t="s">
        <v>85</v>
      </c>
      <c r="C90" s="34"/>
      <c r="D90" s="40">
        <v>165.36346700000001</v>
      </c>
      <c r="E90" s="40">
        <v>162.12654126999999</v>
      </c>
      <c r="F90" s="40">
        <v>161.87968884999995</v>
      </c>
      <c r="G90" s="40"/>
      <c r="H90" s="41">
        <f t="shared" si="5"/>
        <v>97.893260093536824</v>
      </c>
      <c r="I90" s="41">
        <f t="shared" si="6"/>
        <v>99.847740895434924</v>
      </c>
      <c r="J90" s="9"/>
    </row>
    <row r="91" spans="1:10" s="3" customFormat="1" ht="13.5" x14ac:dyDescent="0.25">
      <c r="A91" s="35" t="s">
        <v>86</v>
      </c>
      <c r="B91" s="35"/>
      <c r="C91" s="35"/>
      <c r="D91" s="42">
        <v>278268.21611600008</v>
      </c>
      <c r="E91" s="42">
        <v>229527.81675140001</v>
      </c>
      <c r="F91" s="42">
        <v>223710.55164650996</v>
      </c>
      <c r="G91" s="42"/>
      <c r="H91" s="43">
        <f t="shared" si="5"/>
        <v>80.393856966134081</v>
      </c>
      <c r="I91" s="43">
        <f t="shared" si="6"/>
        <v>97.465551153135095</v>
      </c>
      <c r="J91" s="9"/>
    </row>
    <row r="92" spans="1:10" s="3" customFormat="1" ht="13.5" x14ac:dyDescent="0.2">
      <c r="A92" s="10"/>
      <c r="B92" s="20" t="s">
        <v>87</v>
      </c>
      <c r="C92" s="34"/>
      <c r="D92" s="40">
        <v>4858.4340700000002</v>
      </c>
      <c r="E92" s="40">
        <v>3809.0497409999998</v>
      </c>
      <c r="F92" s="40">
        <v>3807.7618936899999</v>
      </c>
      <c r="G92" s="40"/>
      <c r="H92" s="41">
        <f t="shared" si="5"/>
        <v>78.374262958558575</v>
      </c>
      <c r="I92" s="41">
        <f t="shared" si="6"/>
        <v>99.966189800670293</v>
      </c>
      <c r="J92" s="9"/>
    </row>
    <row r="93" spans="1:10" s="3" customFormat="1" ht="13.5" x14ac:dyDescent="0.2">
      <c r="A93" s="10"/>
      <c r="B93" s="20" t="s">
        <v>88</v>
      </c>
      <c r="C93" s="34"/>
      <c r="D93" s="40">
        <v>2571.883671</v>
      </c>
      <c r="E93" s="40">
        <v>2137.4381523799998</v>
      </c>
      <c r="F93" s="40">
        <v>2133.2075438000002</v>
      </c>
      <c r="G93" s="40"/>
      <c r="H93" s="41">
        <f t="shared" si="5"/>
        <v>82.94339156368477</v>
      </c>
      <c r="I93" s="41">
        <f t="shared" si="6"/>
        <v>99.802071064592496</v>
      </c>
      <c r="J93" s="9"/>
    </row>
    <row r="94" spans="1:10" s="3" customFormat="1" ht="13.5" x14ac:dyDescent="0.2">
      <c r="A94" s="10"/>
      <c r="B94" s="20" t="s">
        <v>89</v>
      </c>
      <c r="C94" s="34"/>
      <c r="D94" s="40">
        <v>191.27752899999999</v>
      </c>
      <c r="E94" s="40">
        <v>176.64227384999998</v>
      </c>
      <c r="F94" s="40">
        <v>167.28003046999999</v>
      </c>
      <c r="G94" s="40"/>
      <c r="H94" s="41">
        <f t="shared" si="5"/>
        <v>87.454094239161776</v>
      </c>
      <c r="I94" s="41">
        <f t="shared" si="6"/>
        <v>94.699885154359947</v>
      </c>
      <c r="J94" s="9"/>
    </row>
    <row r="95" spans="1:10" s="3" customFormat="1" ht="13.5" x14ac:dyDescent="0.2">
      <c r="A95" s="10"/>
      <c r="B95" s="20" t="s">
        <v>90</v>
      </c>
      <c r="C95" s="34"/>
      <c r="D95" s="40">
        <v>3266.8430520000002</v>
      </c>
      <c r="E95" s="40">
        <v>1858.5760157099999</v>
      </c>
      <c r="F95" s="40">
        <v>1743.1284607700006</v>
      </c>
      <c r="G95" s="40"/>
      <c r="H95" s="41">
        <f t="shared" si="5"/>
        <v>53.358194226773051</v>
      </c>
      <c r="I95" s="41">
        <f t="shared" si="6"/>
        <v>93.788386702284171</v>
      </c>
      <c r="J95" s="9"/>
    </row>
    <row r="96" spans="1:10" s="3" customFormat="1" ht="13.5" x14ac:dyDescent="0.2">
      <c r="A96" s="10"/>
      <c r="B96" s="20" t="s">
        <v>91</v>
      </c>
      <c r="C96" s="34"/>
      <c r="D96" s="40">
        <v>41354.283496999997</v>
      </c>
      <c r="E96" s="40">
        <v>25998.400091939988</v>
      </c>
      <c r="F96" s="40">
        <v>25221.741769829991</v>
      </c>
      <c r="G96" s="40"/>
      <c r="H96" s="41">
        <f t="shared" si="5"/>
        <v>60.989429962339145</v>
      </c>
      <c r="I96" s="41">
        <f t="shared" si="6"/>
        <v>97.012668782065646</v>
      </c>
      <c r="J96" s="9"/>
    </row>
    <row r="97" spans="1:10" s="3" customFormat="1" ht="13.5" x14ac:dyDescent="0.2">
      <c r="A97" s="10"/>
      <c r="B97" s="20" t="s">
        <v>92</v>
      </c>
      <c r="C97" s="34"/>
      <c r="D97" s="40">
        <v>48838.385176000003</v>
      </c>
      <c r="E97" s="40">
        <v>35892.148202279983</v>
      </c>
      <c r="F97" s="40">
        <v>35593.709696700025</v>
      </c>
      <c r="G97" s="40"/>
      <c r="H97" s="41">
        <f t="shared" si="5"/>
        <v>72.880603173979168</v>
      </c>
      <c r="I97" s="41">
        <f t="shared" si="6"/>
        <v>99.168513113514337</v>
      </c>
      <c r="J97" s="9"/>
    </row>
    <row r="98" spans="1:10" s="3" customFormat="1" ht="13.5" x14ac:dyDescent="0.2">
      <c r="A98" s="10"/>
      <c r="B98" s="20" t="s">
        <v>93</v>
      </c>
      <c r="C98" s="34"/>
      <c r="D98" s="40">
        <v>3630.2761030000001</v>
      </c>
      <c r="E98" s="40">
        <v>2802.95686987</v>
      </c>
      <c r="F98" s="40">
        <v>2802.95686987</v>
      </c>
      <c r="G98" s="40"/>
      <c r="H98" s="41">
        <f t="shared" si="5"/>
        <v>77.210569949588205</v>
      </c>
      <c r="I98" s="41">
        <f t="shared" si="6"/>
        <v>100</v>
      </c>
      <c r="J98" s="9"/>
    </row>
    <row r="99" spans="1:10" s="3" customFormat="1" ht="13.5" x14ac:dyDescent="0.2">
      <c r="A99" s="10"/>
      <c r="B99" s="20" t="s">
        <v>94</v>
      </c>
      <c r="C99" s="34"/>
      <c r="D99" s="40">
        <v>927.44754699999999</v>
      </c>
      <c r="E99" s="40">
        <v>781.66895489000035</v>
      </c>
      <c r="F99" s="40">
        <v>771.30176107000057</v>
      </c>
      <c r="G99" s="40"/>
      <c r="H99" s="41">
        <f t="shared" si="5"/>
        <v>83.163922699986458</v>
      </c>
      <c r="I99" s="41">
        <f t="shared" si="6"/>
        <v>98.673710430081158</v>
      </c>
      <c r="J99" s="9"/>
    </row>
    <row r="100" spans="1:10" s="3" customFormat="1" ht="13.5" x14ac:dyDescent="0.2">
      <c r="A100" s="10"/>
      <c r="B100" s="20" t="s">
        <v>95</v>
      </c>
      <c r="C100" s="34"/>
      <c r="D100" s="40">
        <v>14804.870803</v>
      </c>
      <c r="E100" s="40">
        <v>11527.95494318999</v>
      </c>
      <c r="F100" s="40">
        <v>11509.850834559989</v>
      </c>
      <c r="G100" s="40"/>
      <c r="H100" s="41">
        <f t="shared" si="5"/>
        <v>77.743676305690414</v>
      </c>
      <c r="I100" s="41">
        <f t="shared" si="6"/>
        <v>99.842954724240172</v>
      </c>
      <c r="J100" s="9"/>
    </row>
    <row r="101" spans="1:10" s="3" customFormat="1" ht="13.5" x14ac:dyDescent="0.2">
      <c r="A101" s="10"/>
      <c r="B101" s="20" t="s">
        <v>96</v>
      </c>
      <c r="C101" s="34"/>
      <c r="D101" s="40">
        <v>203.331512</v>
      </c>
      <c r="E101" s="40">
        <v>255.77703481</v>
      </c>
      <c r="F101" s="40">
        <v>255.73910375000003</v>
      </c>
      <c r="G101" s="40"/>
      <c r="H101" s="41">
        <f t="shared" si="5"/>
        <v>125.77445632234321</v>
      </c>
      <c r="I101" s="41">
        <f t="shared" si="6"/>
        <v>99.985170263613327</v>
      </c>
      <c r="J101" s="9"/>
    </row>
    <row r="102" spans="1:10" s="3" customFormat="1" ht="13.5" x14ac:dyDescent="0.2">
      <c r="A102" s="10"/>
      <c r="B102" s="20" t="s">
        <v>97</v>
      </c>
      <c r="C102" s="34"/>
      <c r="D102" s="40">
        <v>2409.647817</v>
      </c>
      <c r="E102" s="40">
        <v>1953.7749387799997</v>
      </c>
      <c r="F102" s="40">
        <v>1951.5693263199998</v>
      </c>
      <c r="G102" s="40"/>
      <c r="H102" s="41">
        <f t="shared" si="5"/>
        <v>80.98981571297395</v>
      </c>
      <c r="I102" s="41">
        <f t="shared" si="6"/>
        <v>99.887110208232215</v>
      </c>
      <c r="J102" s="9"/>
    </row>
    <row r="103" spans="1:10" s="3" customFormat="1" ht="13.5" x14ac:dyDescent="0.2">
      <c r="A103" s="10"/>
      <c r="B103" s="20" t="s">
        <v>98</v>
      </c>
      <c r="C103" s="34"/>
      <c r="D103" s="40">
        <v>568.86637299999995</v>
      </c>
      <c r="E103" s="40">
        <v>481.95980667999982</v>
      </c>
      <c r="F103" s="40">
        <v>331.38796335999967</v>
      </c>
      <c r="G103" s="40"/>
      <c r="H103" s="41">
        <f t="shared" si="5"/>
        <v>58.254096056403689</v>
      </c>
      <c r="I103" s="41">
        <f t="shared" si="6"/>
        <v>68.758423164533042</v>
      </c>
      <c r="J103" s="9"/>
    </row>
    <row r="104" spans="1:10" s="3" customFormat="1" ht="13.5" x14ac:dyDescent="0.2">
      <c r="A104" s="10"/>
      <c r="B104" s="20" t="s">
        <v>99</v>
      </c>
      <c r="C104" s="34"/>
      <c r="D104" s="40">
        <v>256.52292</v>
      </c>
      <c r="E104" s="40">
        <v>250.54040435999997</v>
      </c>
      <c r="F104" s="40">
        <v>250.54040435999997</v>
      </c>
      <c r="G104" s="40"/>
      <c r="H104" s="41">
        <f t="shared" si="5"/>
        <v>97.667843621926636</v>
      </c>
      <c r="I104" s="41">
        <f t="shared" si="6"/>
        <v>100</v>
      </c>
      <c r="J104" s="9"/>
    </row>
    <row r="105" spans="1:10" s="3" customFormat="1" ht="13.5" x14ac:dyDescent="0.2">
      <c r="A105" s="10"/>
      <c r="B105" s="20" t="s">
        <v>222</v>
      </c>
      <c r="C105" s="34"/>
      <c r="D105" s="40">
        <v>540.21440199999995</v>
      </c>
      <c r="E105" s="40">
        <v>537.91141357000004</v>
      </c>
      <c r="F105" s="40">
        <v>521.91141357000004</v>
      </c>
      <c r="G105" s="40"/>
      <c r="H105" s="41">
        <f t="shared" si="5"/>
        <v>96.611902910726187</v>
      </c>
      <c r="I105" s="41">
        <f t="shared" si="6"/>
        <v>97.025532532613227</v>
      </c>
      <c r="J105" s="9"/>
    </row>
    <row r="106" spans="1:10" s="3" customFormat="1" ht="13.5" x14ac:dyDescent="0.2">
      <c r="A106" s="10"/>
      <c r="B106" s="20" t="s">
        <v>100</v>
      </c>
      <c r="C106" s="34"/>
      <c r="D106" s="40">
        <v>3065.3443069999998</v>
      </c>
      <c r="E106" s="40">
        <v>5735.9533203500041</v>
      </c>
      <c r="F106" s="40">
        <v>5491.2031825700005</v>
      </c>
      <c r="G106" s="40"/>
      <c r="H106" s="41">
        <f t="shared" si="5"/>
        <v>179.13821850388308</v>
      </c>
      <c r="I106" s="41">
        <f t="shared" si="6"/>
        <v>95.733052134303819</v>
      </c>
      <c r="J106" s="9"/>
    </row>
    <row r="107" spans="1:10" s="3" customFormat="1" ht="13.5" x14ac:dyDescent="0.2">
      <c r="A107" s="10"/>
      <c r="B107" s="20" t="s">
        <v>101</v>
      </c>
      <c r="C107" s="34"/>
      <c r="D107" s="40">
        <v>327.976314</v>
      </c>
      <c r="E107" s="40">
        <v>232.0268141599999</v>
      </c>
      <c r="F107" s="40">
        <v>216.90083056999987</v>
      </c>
      <c r="G107" s="40"/>
      <c r="H107" s="41">
        <f t="shared" si="5"/>
        <v>66.133077698409608</v>
      </c>
      <c r="I107" s="41">
        <f t="shared" si="6"/>
        <v>93.480932949598866</v>
      </c>
      <c r="J107" s="9"/>
    </row>
    <row r="108" spans="1:10" s="3" customFormat="1" ht="13.5" x14ac:dyDescent="0.2">
      <c r="A108" s="10"/>
      <c r="B108" s="20" t="s">
        <v>102</v>
      </c>
      <c r="C108" s="34"/>
      <c r="D108" s="40">
        <v>2040.6091269999999</v>
      </c>
      <c r="E108" s="40">
        <v>2223.8782796100022</v>
      </c>
      <c r="F108" s="40">
        <v>2073.1695122500014</v>
      </c>
      <c r="G108" s="40"/>
      <c r="H108" s="41">
        <f t="shared" si="5"/>
        <v>101.5956208770795</v>
      </c>
      <c r="I108" s="41">
        <f t="shared" si="6"/>
        <v>93.223155748145075</v>
      </c>
      <c r="J108" s="9"/>
    </row>
    <row r="109" spans="1:10" s="3" customFormat="1" ht="13.5" x14ac:dyDescent="0.2">
      <c r="A109" s="10"/>
      <c r="B109" s="20" t="s">
        <v>103</v>
      </c>
      <c r="C109" s="34"/>
      <c r="D109" s="40">
        <v>29448.470926000002</v>
      </c>
      <c r="E109" s="40">
        <v>30496.929331979994</v>
      </c>
      <c r="F109" s="40">
        <v>30495.470925999995</v>
      </c>
      <c r="G109" s="40"/>
      <c r="H109" s="41">
        <f t="shared" si="5"/>
        <v>103.55536286631303</v>
      </c>
      <c r="I109" s="41">
        <f t="shared" si="6"/>
        <v>99.995217859594561</v>
      </c>
      <c r="J109" s="9"/>
    </row>
    <row r="110" spans="1:10" s="3" customFormat="1" ht="13.5" x14ac:dyDescent="0.2">
      <c r="A110" s="10"/>
      <c r="B110" s="20" t="s">
        <v>104</v>
      </c>
      <c r="C110" s="34"/>
      <c r="D110" s="40">
        <v>11243.182262</v>
      </c>
      <c r="E110" s="40">
        <v>10100.33503353</v>
      </c>
      <c r="F110" s="40">
        <v>9870.2462754299959</v>
      </c>
      <c r="G110" s="40"/>
      <c r="H110" s="41">
        <f t="shared" si="5"/>
        <v>87.78872427239493</v>
      </c>
      <c r="I110" s="41">
        <f t="shared" si="6"/>
        <v>97.721969050173286</v>
      </c>
      <c r="J110" s="9"/>
    </row>
    <row r="111" spans="1:10" s="3" customFormat="1" ht="13.5" x14ac:dyDescent="0.2">
      <c r="A111" s="10"/>
      <c r="B111" s="20" t="s">
        <v>105</v>
      </c>
      <c r="C111" s="34"/>
      <c r="D111" s="40">
        <v>11214.544592</v>
      </c>
      <c r="E111" s="40">
        <v>5267.3677004799993</v>
      </c>
      <c r="F111" s="40">
        <v>5236.35465002</v>
      </c>
      <c r="G111" s="40"/>
      <c r="H111" s="41">
        <f t="shared" si="5"/>
        <v>46.692530464013693</v>
      </c>
      <c r="I111" s="41">
        <f t="shared" si="6"/>
        <v>99.411222982265443</v>
      </c>
      <c r="J111" s="9"/>
    </row>
    <row r="112" spans="1:10" s="3" customFormat="1" ht="13.5" x14ac:dyDescent="0.2">
      <c r="A112" s="10"/>
      <c r="B112" s="20" t="s">
        <v>223</v>
      </c>
      <c r="C112" s="34"/>
      <c r="D112" s="40">
        <v>401.71614099999999</v>
      </c>
      <c r="E112" s="40">
        <v>186.58744420000002</v>
      </c>
      <c r="F112" s="40">
        <v>185.94237759999999</v>
      </c>
      <c r="G112" s="40"/>
      <c r="H112" s="41">
        <f t="shared" si="5"/>
        <v>46.287006824552762</v>
      </c>
      <c r="I112" s="41">
        <f t="shared" si="6"/>
        <v>99.654281882274674</v>
      </c>
      <c r="J112" s="9"/>
    </row>
    <row r="113" spans="1:10" s="3" customFormat="1" ht="13.5" x14ac:dyDescent="0.2">
      <c r="A113" s="10"/>
      <c r="B113" s="20" t="s">
        <v>106</v>
      </c>
      <c r="C113" s="34"/>
      <c r="D113" s="40">
        <v>1733.2754420000001</v>
      </c>
      <c r="E113" s="40">
        <v>1089.8759353399998</v>
      </c>
      <c r="F113" s="40">
        <v>1007.8824881499999</v>
      </c>
      <c r="G113" s="40"/>
      <c r="H113" s="41">
        <f t="shared" si="5"/>
        <v>58.149008733835153</v>
      </c>
      <c r="I113" s="41">
        <f t="shared" si="6"/>
        <v>92.476809099888868</v>
      </c>
      <c r="J113" s="9"/>
    </row>
    <row r="114" spans="1:10" s="3" customFormat="1" ht="13.5" x14ac:dyDescent="0.2">
      <c r="A114" s="10"/>
      <c r="B114" s="20" t="s">
        <v>224</v>
      </c>
      <c r="C114" s="34"/>
      <c r="D114" s="40">
        <v>2293.1685969999999</v>
      </c>
      <c r="E114" s="40">
        <v>1924.4648865999993</v>
      </c>
      <c r="F114" s="40">
        <v>1544.90790894</v>
      </c>
      <c r="G114" s="40"/>
      <c r="H114" s="41">
        <f t="shared" si="5"/>
        <v>67.370009817904375</v>
      </c>
      <c r="I114" s="41">
        <f t="shared" si="6"/>
        <v>80.277271863838877</v>
      </c>
      <c r="J114" s="9"/>
    </row>
    <row r="115" spans="1:10" s="3" customFormat="1" ht="13.5" x14ac:dyDescent="0.2">
      <c r="A115" s="10"/>
      <c r="B115" s="20" t="s">
        <v>107</v>
      </c>
      <c r="C115" s="34"/>
      <c r="D115" s="40">
        <v>1503.7065769999999</v>
      </c>
      <c r="E115" s="40">
        <v>1097.04097763</v>
      </c>
      <c r="F115" s="40">
        <v>1092.38632108</v>
      </c>
      <c r="G115" s="40"/>
      <c r="H115" s="41">
        <f t="shared" si="5"/>
        <v>72.646242145152243</v>
      </c>
      <c r="I115" s="41">
        <f t="shared" si="6"/>
        <v>99.575708050572942</v>
      </c>
      <c r="J115" s="9"/>
    </row>
    <row r="116" spans="1:10" s="3" customFormat="1" ht="13.5" x14ac:dyDescent="0.2">
      <c r="A116" s="10"/>
      <c r="B116" s="20" t="s">
        <v>108</v>
      </c>
      <c r="C116" s="34"/>
      <c r="D116" s="40">
        <v>83748.339269000004</v>
      </c>
      <c r="E116" s="40">
        <v>67653.947937779987</v>
      </c>
      <c r="F116" s="40">
        <v>67572.126188009977</v>
      </c>
      <c r="G116" s="40"/>
      <c r="H116" s="41">
        <f t="shared" si="5"/>
        <v>80.684735694839318</v>
      </c>
      <c r="I116" s="41">
        <f t="shared" si="6"/>
        <v>99.879058425614332</v>
      </c>
      <c r="J116" s="9"/>
    </row>
    <row r="117" spans="1:10" s="3" customFormat="1" ht="13.5" x14ac:dyDescent="0.2">
      <c r="A117" s="10"/>
      <c r="B117" s="20" t="s">
        <v>225</v>
      </c>
      <c r="C117" s="34"/>
      <c r="D117" s="40">
        <v>100</v>
      </c>
      <c r="E117" s="40">
        <v>2.7251550400000002</v>
      </c>
      <c r="F117" s="40">
        <v>2.5807096</v>
      </c>
      <c r="G117" s="40"/>
      <c r="H117" s="41">
        <f t="shared" si="5"/>
        <v>2.5807096</v>
      </c>
      <c r="I117" s="41">
        <f t="shared" si="6"/>
        <v>94.699551479463707</v>
      </c>
      <c r="J117" s="9"/>
    </row>
    <row r="118" spans="1:10" s="3" customFormat="1" ht="13.5" x14ac:dyDescent="0.2">
      <c r="A118" s="10"/>
      <c r="B118" s="20" t="s">
        <v>226</v>
      </c>
      <c r="C118" s="34"/>
      <c r="D118" s="40">
        <v>692.58999900000003</v>
      </c>
      <c r="E118" s="40">
        <v>89.44786225</v>
      </c>
      <c r="F118" s="40">
        <v>54.43444951</v>
      </c>
      <c r="G118" s="40"/>
      <c r="H118" s="41">
        <f t="shared" si="5"/>
        <v>7.8595488800871349</v>
      </c>
      <c r="I118" s="41">
        <f t="shared" si="6"/>
        <v>60.856065355547386</v>
      </c>
      <c r="J118" s="9"/>
    </row>
    <row r="119" spans="1:10" s="3" customFormat="1" ht="13.5" x14ac:dyDescent="0.2">
      <c r="A119" s="10"/>
      <c r="B119" s="20" t="s">
        <v>109</v>
      </c>
      <c r="C119" s="34"/>
      <c r="D119" s="40">
        <v>3089.4802639999998</v>
      </c>
      <c r="E119" s="40">
        <v>14377.89131931</v>
      </c>
      <c r="F119" s="40">
        <v>11222.467068549999</v>
      </c>
      <c r="G119" s="40"/>
      <c r="H119" s="41">
        <f t="shared" si="5"/>
        <v>363.24773455649432</v>
      </c>
      <c r="I119" s="41">
        <f t="shared" si="6"/>
        <v>78.053636790798677</v>
      </c>
      <c r="J119" s="9"/>
    </row>
    <row r="120" spans="1:10" s="3" customFormat="1" ht="13.5" x14ac:dyDescent="0.2">
      <c r="A120" s="10"/>
      <c r="B120" s="20" t="s">
        <v>227</v>
      </c>
      <c r="C120" s="34"/>
      <c r="D120" s="40">
        <v>700</v>
      </c>
      <c r="E120" s="40">
        <v>537.65462982999998</v>
      </c>
      <c r="F120" s="40">
        <v>537.24089148999997</v>
      </c>
      <c r="G120" s="40"/>
      <c r="H120" s="41">
        <f t="shared" si="5"/>
        <v>76.748698784285708</v>
      </c>
      <c r="I120" s="41">
        <f t="shared" si="6"/>
        <v>99.923047563055334</v>
      </c>
      <c r="J120" s="9"/>
    </row>
    <row r="121" spans="1:10" s="3" customFormat="1" ht="13.5" x14ac:dyDescent="0.2">
      <c r="A121" s="10"/>
      <c r="B121" s="20" t="s">
        <v>110</v>
      </c>
      <c r="C121" s="34"/>
      <c r="D121" s="40">
        <v>2243.5278269999999</v>
      </c>
      <c r="E121" s="40">
        <v>46.891280000000002</v>
      </c>
      <c r="F121" s="40">
        <v>45.150794619999999</v>
      </c>
      <c r="G121" s="40"/>
      <c r="H121" s="41">
        <f t="shared" si="5"/>
        <v>2.0124909562799909</v>
      </c>
      <c r="I121" s="41">
        <f t="shared" si="6"/>
        <v>96.288253636923542</v>
      </c>
      <c r="J121" s="9"/>
    </row>
    <row r="122" spans="1:10" s="3" customFormat="1" ht="13.5" x14ac:dyDescent="0.25">
      <c r="A122" s="35" t="s">
        <v>111</v>
      </c>
      <c r="B122" s="35"/>
      <c r="C122" s="35"/>
      <c r="D122" s="42">
        <v>119516.269447</v>
      </c>
      <c r="E122" s="42">
        <v>94965.381762849982</v>
      </c>
      <c r="F122" s="42">
        <v>88459.242239340019</v>
      </c>
      <c r="G122" s="42"/>
      <c r="H122" s="43">
        <f t="shared" si="5"/>
        <v>74.014393729522865</v>
      </c>
      <c r="I122" s="43">
        <f t="shared" si="6"/>
        <v>93.148935535522554</v>
      </c>
      <c r="J122" s="9"/>
    </row>
    <row r="123" spans="1:10" s="3" customFormat="1" ht="13.5" x14ac:dyDescent="0.25">
      <c r="A123" s="10"/>
      <c r="B123" s="10" t="s">
        <v>112</v>
      </c>
      <c r="C123" s="36"/>
      <c r="D123" s="38">
        <v>72573.035758999991</v>
      </c>
      <c r="E123" s="38">
        <v>60125.58007959</v>
      </c>
      <c r="F123" s="38">
        <v>54322.701517289999</v>
      </c>
      <c r="G123" s="38"/>
      <c r="H123" s="39">
        <f t="shared" si="5"/>
        <v>74.852458560069664</v>
      </c>
      <c r="I123" s="39">
        <f t="shared" si="6"/>
        <v>90.348735838193065</v>
      </c>
      <c r="J123" s="37"/>
    </row>
    <row r="124" spans="1:10" s="3" customFormat="1" ht="13.5" x14ac:dyDescent="0.2">
      <c r="A124" s="10"/>
      <c r="B124" s="20"/>
      <c r="C124" s="34" t="s">
        <v>113</v>
      </c>
      <c r="D124" s="40">
        <v>68974.623793000006</v>
      </c>
      <c r="E124" s="40">
        <v>56512.665617279999</v>
      </c>
      <c r="F124" s="40">
        <v>51531.778501219997</v>
      </c>
      <c r="G124" s="40"/>
      <c r="H124" s="41">
        <f t="shared" si="5"/>
        <v>74.711213584683264</v>
      </c>
      <c r="I124" s="41">
        <f t="shared" si="6"/>
        <v>91.186246372110631</v>
      </c>
      <c r="J124" s="9"/>
    </row>
    <row r="125" spans="1:10" s="3" customFormat="1" ht="13.5" x14ac:dyDescent="0.2">
      <c r="A125" s="10"/>
      <c r="B125" s="20"/>
      <c r="C125" s="34" t="s">
        <v>114</v>
      </c>
      <c r="D125" s="40">
        <v>1272.4243300000001</v>
      </c>
      <c r="E125" s="40">
        <v>1706.68630796</v>
      </c>
      <c r="F125" s="40">
        <v>1063.1199451700002</v>
      </c>
      <c r="G125" s="40"/>
      <c r="H125" s="41">
        <f t="shared" si="5"/>
        <v>83.550740119060762</v>
      </c>
      <c r="I125" s="41">
        <f t="shared" si="6"/>
        <v>62.291467401572234</v>
      </c>
      <c r="J125" s="9"/>
    </row>
    <row r="126" spans="1:10" s="3" customFormat="1" ht="13.5" x14ac:dyDescent="0.2">
      <c r="A126" s="10"/>
      <c r="B126" s="20"/>
      <c r="C126" s="34" t="s">
        <v>100</v>
      </c>
      <c r="D126" s="40">
        <v>276.42384499999997</v>
      </c>
      <c r="E126" s="40">
        <v>128.67200538000003</v>
      </c>
      <c r="F126" s="40">
        <v>123.16449730000002</v>
      </c>
      <c r="G126" s="40"/>
      <c r="H126" s="41">
        <f t="shared" si="5"/>
        <v>44.556393931934501</v>
      </c>
      <c r="I126" s="41">
        <f t="shared" si="6"/>
        <v>95.719730905153</v>
      </c>
      <c r="J126" s="9"/>
    </row>
    <row r="127" spans="1:10" s="3" customFormat="1" ht="13.5" x14ac:dyDescent="0.2">
      <c r="A127" s="10"/>
      <c r="B127" s="20"/>
      <c r="C127" s="34" t="s">
        <v>115</v>
      </c>
      <c r="D127" s="40">
        <v>2049.563791</v>
      </c>
      <c r="E127" s="40">
        <v>1777.5561489699999</v>
      </c>
      <c r="F127" s="40">
        <v>1604.6385736</v>
      </c>
      <c r="G127" s="40"/>
      <c r="H127" s="41">
        <f t="shared" si="5"/>
        <v>78.291711663050151</v>
      </c>
      <c r="I127" s="41">
        <f t="shared" si="6"/>
        <v>90.272173654250167</v>
      </c>
      <c r="J127" s="9"/>
    </row>
    <row r="128" spans="1:10" s="3" customFormat="1" ht="14.1" customHeight="1" x14ac:dyDescent="0.2">
      <c r="A128" s="10"/>
      <c r="B128" s="20" t="s">
        <v>218</v>
      </c>
      <c r="C128" s="34"/>
      <c r="D128" s="40">
        <v>437.813287</v>
      </c>
      <c r="E128" s="40">
        <v>421.83410306000013</v>
      </c>
      <c r="F128" s="40">
        <v>759.57241313999998</v>
      </c>
      <c r="G128" s="40"/>
      <c r="H128" s="41">
        <f t="shared" si="5"/>
        <v>173.49231640381896</v>
      </c>
      <c r="I128" s="41">
        <f t="shared" si="6"/>
        <v>180.06424981527897</v>
      </c>
      <c r="J128" s="9"/>
    </row>
    <row r="129" spans="1:10" s="3" customFormat="1" ht="13.5" x14ac:dyDescent="0.2">
      <c r="A129" s="10"/>
      <c r="B129" s="20" t="s">
        <v>100</v>
      </c>
      <c r="C129" s="34"/>
      <c r="D129" s="40">
        <v>2872.3284110000004</v>
      </c>
      <c r="E129" s="40">
        <v>2064.4640487900001</v>
      </c>
      <c r="F129" s="40">
        <v>2017.6709780800013</v>
      </c>
      <c r="G129" s="40"/>
      <c r="H129" s="41">
        <f t="shared" si="5"/>
        <v>70.245135283035054</v>
      </c>
      <c r="I129" s="41">
        <f t="shared" si="6"/>
        <v>97.733403459487477</v>
      </c>
      <c r="J129" s="9"/>
    </row>
    <row r="130" spans="1:10" s="3" customFormat="1" ht="13.5" x14ac:dyDescent="0.2">
      <c r="A130" s="10"/>
      <c r="B130" s="20" t="s">
        <v>116</v>
      </c>
      <c r="C130" s="34"/>
      <c r="D130" s="40">
        <v>3930.2120060000002</v>
      </c>
      <c r="E130" s="40">
        <v>2392.5121495899984</v>
      </c>
      <c r="F130" s="40">
        <v>2330.0821983399992</v>
      </c>
      <c r="G130" s="40"/>
      <c r="H130" s="41">
        <f t="shared" si="5"/>
        <v>59.286425128792374</v>
      </c>
      <c r="I130" s="41">
        <f t="shared" si="6"/>
        <v>97.390610899898761</v>
      </c>
      <c r="J130" s="9"/>
    </row>
    <row r="131" spans="1:10" s="3" customFormat="1" ht="13.5" x14ac:dyDescent="0.2">
      <c r="A131" s="10"/>
      <c r="B131" s="20" t="s">
        <v>117</v>
      </c>
      <c r="C131" s="34"/>
      <c r="D131" s="40">
        <v>2162.7680690000002</v>
      </c>
      <c r="E131" s="40">
        <v>1568.3738944499992</v>
      </c>
      <c r="F131" s="40">
        <v>1536.1912963999987</v>
      </c>
      <c r="G131" s="40"/>
      <c r="H131" s="41">
        <f t="shared" si="5"/>
        <v>71.02894288199326</v>
      </c>
      <c r="I131" s="41">
        <f t="shared" si="6"/>
        <v>97.948027688812928</v>
      </c>
      <c r="J131" s="9"/>
    </row>
    <row r="132" spans="1:10" s="3" customFormat="1" ht="13.5" x14ac:dyDescent="0.2">
      <c r="A132" s="10"/>
      <c r="B132" s="20" t="s">
        <v>118</v>
      </c>
      <c r="C132" s="34"/>
      <c r="D132" s="40">
        <v>21144.408883</v>
      </c>
      <c r="E132" s="40">
        <v>16309.881917870007</v>
      </c>
      <c r="F132" s="40">
        <v>15835.857664940004</v>
      </c>
      <c r="G132" s="40"/>
      <c r="H132" s="41">
        <f t="shared" si="5"/>
        <v>74.893830102159797</v>
      </c>
      <c r="I132" s="41">
        <f t="shared" si="6"/>
        <v>97.093637738660533</v>
      </c>
      <c r="J132" s="9"/>
    </row>
    <row r="133" spans="1:10" s="3" customFormat="1" ht="13.5" x14ac:dyDescent="0.2">
      <c r="A133" s="10"/>
      <c r="B133" s="20" t="s">
        <v>119</v>
      </c>
      <c r="C133" s="34"/>
      <c r="D133" s="40">
        <v>1334.957486</v>
      </c>
      <c r="E133" s="40">
        <v>883.24725496999986</v>
      </c>
      <c r="F133" s="40">
        <v>867.53191047000018</v>
      </c>
      <c r="G133" s="40"/>
      <c r="H133" s="41">
        <f t="shared" si="5"/>
        <v>64.985733221320004</v>
      </c>
      <c r="I133" s="41">
        <f t="shared" si="6"/>
        <v>98.220731011438758</v>
      </c>
      <c r="J133" s="9"/>
    </row>
    <row r="134" spans="1:10" s="3" customFormat="1" ht="13.5" x14ac:dyDescent="0.2">
      <c r="A134" s="10"/>
      <c r="B134" s="20" t="s">
        <v>120</v>
      </c>
      <c r="C134" s="34"/>
      <c r="D134" s="40">
        <v>1996.0544090000001</v>
      </c>
      <c r="E134" s="40">
        <v>767.18313393999995</v>
      </c>
      <c r="F134" s="40">
        <v>757.80302393000011</v>
      </c>
      <c r="G134" s="40"/>
      <c r="H134" s="41">
        <f t="shared" si="5"/>
        <v>37.965048473285385</v>
      </c>
      <c r="I134" s="41">
        <f t="shared" si="6"/>
        <v>98.777331044567333</v>
      </c>
      <c r="J134" s="9"/>
    </row>
    <row r="135" spans="1:10" s="3" customFormat="1" ht="13.5" x14ac:dyDescent="0.2">
      <c r="A135" s="10"/>
      <c r="B135" s="20" t="s">
        <v>228</v>
      </c>
      <c r="C135" s="34"/>
      <c r="D135" s="40">
        <v>20.987786</v>
      </c>
      <c r="E135" s="40">
        <v>16.987786</v>
      </c>
      <c r="F135" s="40">
        <v>16.987786</v>
      </c>
      <c r="G135" s="40"/>
      <c r="H135" s="41">
        <f t="shared" si="5"/>
        <v>80.941296047139033</v>
      </c>
      <c r="I135" s="41">
        <f t="shared" si="6"/>
        <v>100</v>
      </c>
      <c r="J135" s="9"/>
    </row>
    <row r="136" spans="1:10" s="3" customFormat="1" ht="13.5" x14ac:dyDescent="0.2">
      <c r="A136" s="10"/>
      <c r="B136" s="20" t="s">
        <v>121</v>
      </c>
      <c r="C136" s="34"/>
      <c r="D136" s="40">
        <v>697.85355800000002</v>
      </c>
      <c r="E136" s="40">
        <v>460.25636367999999</v>
      </c>
      <c r="F136" s="40">
        <v>442.25662885999992</v>
      </c>
      <c r="G136" s="40"/>
      <c r="H136" s="41">
        <f t="shared" si="5"/>
        <v>63.373844525128852</v>
      </c>
      <c r="I136" s="41">
        <f t="shared" si="6"/>
        <v>96.089193710200462</v>
      </c>
      <c r="J136" s="9"/>
    </row>
    <row r="137" spans="1:10" s="3" customFormat="1" ht="13.5" x14ac:dyDescent="0.2">
      <c r="A137" s="10"/>
      <c r="B137" s="20" t="s">
        <v>122</v>
      </c>
      <c r="C137" s="34"/>
      <c r="D137" s="40">
        <v>431.38409100000001</v>
      </c>
      <c r="E137" s="40">
        <v>192.81534073999998</v>
      </c>
      <c r="F137" s="40">
        <v>174.68075772</v>
      </c>
      <c r="G137" s="40"/>
      <c r="H137" s="41">
        <f t="shared" si="5"/>
        <v>40.49309220353237</v>
      </c>
      <c r="I137" s="41">
        <f t="shared" si="6"/>
        <v>90.5948442948565</v>
      </c>
      <c r="J137" s="9"/>
    </row>
    <row r="138" spans="1:10" s="3" customFormat="1" ht="13.5" x14ac:dyDescent="0.2">
      <c r="A138" s="10"/>
      <c r="B138" s="20" t="s">
        <v>123</v>
      </c>
      <c r="C138" s="34"/>
      <c r="D138" s="40">
        <v>648.49404600000003</v>
      </c>
      <c r="E138" s="40">
        <v>424.83168975000007</v>
      </c>
      <c r="F138" s="40">
        <v>403.01959556999986</v>
      </c>
      <c r="G138" s="40"/>
      <c r="H138" s="41">
        <f t="shared" si="5"/>
        <v>62.147000123729711</v>
      </c>
      <c r="I138" s="41">
        <f t="shared" si="6"/>
        <v>94.865709242915486</v>
      </c>
      <c r="J138" s="9"/>
    </row>
    <row r="139" spans="1:10" s="3" customFormat="1" ht="13.5" x14ac:dyDescent="0.2">
      <c r="A139" s="10"/>
      <c r="B139" s="20" t="s">
        <v>124</v>
      </c>
      <c r="C139" s="34"/>
      <c r="D139" s="40">
        <v>2365.3374869999998</v>
      </c>
      <c r="E139" s="40">
        <v>1416.4555509299998</v>
      </c>
      <c r="F139" s="40">
        <v>1362.1912904999999</v>
      </c>
      <c r="G139" s="40"/>
      <c r="H139" s="41">
        <f t="shared" si="5"/>
        <v>57.589722311791192</v>
      </c>
      <c r="I139" s="41">
        <f t="shared" si="6"/>
        <v>96.169010711675938</v>
      </c>
      <c r="J139" s="9"/>
    </row>
    <row r="140" spans="1:10" s="3" customFormat="1" ht="13.5" x14ac:dyDescent="0.2">
      <c r="A140" s="10"/>
      <c r="B140" s="20" t="s">
        <v>125</v>
      </c>
      <c r="C140" s="34"/>
      <c r="D140" s="40">
        <v>43.759106000000003</v>
      </c>
      <c r="E140" s="40">
        <v>163.14031065</v>
      </c>
      <c r="F140" s="40">
        <v>161.62542981000001</v>
      </c>
      <c r="G140" s="40"/>
      <c r="H140" s="41">
        <f t="shared" ref="H140:H203" si="7">IF(AND(F140=0,D140&gt;0),"n.a.",IF(AND(F140=0,D140&lt;0),"n.a.",IF(OR(F140=0,D140=0),"              n.a.",IF(OR((AND(F140&lt;0,D140&gt;0)),(AND(F140&gt;0,D140&lt;0))),"                n.a.",IF(((F140/D140))*100&gt;500,"             -o-",((F140/D140))*100)))))</f>
        <v>369.35267784035625</v>
      </c>
      <c r="I140" s="41">
        <f t="shared" ref="I140:I203" si="8">IF(AND(F140=0,E140&gt;0),"n.a.",IF(AND(F140=0,E140&lt;0),"n.a.",IF(OR(F140=0,E140=0),"              n.a.",IF(OR((AND(F140&lt;0,E140&gt;0)),(AND(F140&gt;0,E140&lt;0))),"                n.a.",IF(((F140/E140))*100&gt;500,"             -o-",((F140/E140))*100)))))</f>
        <v>99.071424570687498</v>
      </c>
      <c r="J140" s="9"/>
    </row>
    <row r="141" spans="1:10" s="3" customFormat="1" ht="13.5" x14ac:dyDescent="0.2">
      <c r="A141" s="10"/>
      <c r="B141" s="20" t="s">
        <v>103</v>
      </c>
      <c r="C141" s="34"/>
      <c r="D141" s="40">
        <v>6382.1424980000002</v>
      </c>
      <c r="E141" s="40">
        <v>5925.9152773199994</v>
      </c>
      <c r="F141" s="40">
        <v>5702.8167717599999</v>
      </c>
      <c r="G141" s="40"/>
      <c r="H141" s="41">
        <f t="shared" si="7"/>
        <v>89.355835811361416</v>
      </c>
      <c r="I141" s="41">
        <f t="shared" si="8"/>
        <v>96.23520595351988</v>
      </c>
      <c r="J141" s="9"/>
    </row>
    <row r="142" spans="1:10" s="3" customFormat="1" ht="13.5" x14ac:dyDescent="0.2">
      <c r="A142" s="10"/>
      <c r="B142" s="20" t="s">
        <v>126</v>
      </c>
      <c r="C142" s="34"/>
      <c r="D142" s="40">
        <v>241.36339000000001</v>
      </c>
      <c r="E142" s="40">
        <v>168.92651046999998</v>
      </c>
      <c r="F142" s="40">
        <v>158.63759811000008</v>
      </c>
      <c r="G142" s="40"/>
      <c r="H142" s="41">
        <f t="shared" si="7"/>
        <v>65.725625626156514</v>
      </c>
      <c r="I142" s="41">
        <f t="shared" si="8"/>
        <v>93.909237613816018</v>
      </c>
      <c r="J142" s="9"/>
    </row>
    <row r="143" spans="1:10" s="3" customFormat="1" ht="13.5" x14ac:dyDescent="0.2">
      <c r="A143" s="10"/>
      <c r="B143" s="20" t="s">
        <v>127</v>
      </c>
      <c r="C143" s="34"/>
      <c r="D143" s="40">
        <v>901.04834100000005</v>
      </c>
      <c r="E143" s="40">
        <v>511.84295791999983</v>
      </c>
      <c r="F143" s="40">
        <v>468.93779135999989</v>
      </c>
      <c r="G143" s="40"/>
      <c r="H143" s="41">
        <f t="shared" si="7"/>
        <v>52.043577466616732</v>
      </c>
      <c r="I143" s="41">
        <f t="shared" si="8"/>
        <v>91.6175135564323</v>
      </c>
      <c r="J143" s="9"/>
    </row>
    <row r="144" spans="1:10" s="3" customFormat="1" ht="13.5" x14ac:dyDescent="0.2">
      <c r="A144" s="10"/>
      <c r="B144" s="20" t="s">
        <v>128</v>
      </c>
      <c r="C144" s="34"/>
      <c r="D144" s="40">
        <v>86.611497</v>
      </c>
      <c r="E144" s="40">
        <v>43.164501850000001</v>
      </c>
      <c r="F144" s="40">
        <v>39.263222829999997</v>
      </c>
      <c r="G144" s="40"/>
      <c r="H144" s="41">
        <f t="shared" si="7"/>
        <v>45.332576147483053</v>
      </c>
      <c r="I144" s="41">
        <f t="shared" si="8"/>
        <v>90.961834718822303</v>
      </c>
      <c r="J144" s="9"/>
    </row>
    <row r="145" spans="1:10" s="3" customFormat="1" ht="13.5" x14ac:dyDescent="0.2">
      <c r="A145" s="10"/>
      <c r="B145" s="20" t="s">
        <v>129</v>
      </c>
      <c r="C145" s="34"/>
      <c r="D145" s="40">
        <v>173.949378</v>
      </c>
      <c r="E145" s="40">
        <v>139.90621929000002</v>
      </c>
      <c r="F145" s="40">
        <v>136.82447177</v>
      </c>
      <c r="G145" s="40"/>
      <c r="H145" s="41">
        <f t="shared" si="7"/>
        <v>78.657637838751</v>
      </c>
      <c r="I145" s="41">
        <f t="shared" si="8"/>
        <v>97.797276250019934</v>
      </c>
      <c r="J145" s="9"/>
    </row>
    <row r="146" spans="1:10" s="3" customFormat="1" ht="13.5" x14ac:dyDescent="0.2">
      <c r="A146" s="10"/>
      <c r="B146" s="20" t="s">
        <v>130</v>
      </c>
      <c r="C146" s="34"/>
      <c r="D146" s="40">
        <v>453.582155</v>
      </c>
      <c r="E146" s="40">
        <v>437.61650373000009</v>
      </c>
      <c r="F146" s="40">
        <v>437.59371563000008</v>
      </c>
      <c r="G146" s="40"/>
      <c r="H146" s="41">
        <f t="shared" si="7"/>
        <v>96.475073105554614</v>
      </c>
      <c r="I146" s="41">
        <f t="shared" si="8"/>
        <v>99.994792678108396</v>
      </c>
      <c r="J146" s="9"/>
    </row>
    <row r="147" spans="1:10" s="3" customFormat="1" ht="13.5" x14ac:dyDescent="0.2">
      <c r="A147" s="10"/>
      <c r="B147" s="20" t="s">
        <v>131</v>
      </c>
      <c r="C147" s="34"/>
      <c r="D147" s="40">
        <v>618.17780400000004</v>
      </c>
      <c r="E147" s="40">
        <v>530.44616825999992</v>
      </c>
      <c r="F147" s="40">
        <v>526.99617682999985</v>
      </c>
      <c r="G147" s="40"/>
      <c r="H147" s="41">
        <f t="shared" si="7"/>
        <v>85.249935118990422</v>
      </c>
      <c r="I147" s="41">
        <f t="shared" si="8"/>
        <v>99.349605740141939</v>
      </c>
      <c r="J147" s="9"/>
    </row>
    <row r="148" spans="1:10" s="3" customFormat="1" ht="13.5" x14ac:dyDescent="0.25">
      <c r="A148" s="35" t="s">
        <v>132</v>
      </c>
      <c r="B148" s="35"/>
      <c r="C148" s="35"/>
      <c r="D148" s="42">
        <v>100</v>
      </c>
      <c r="E148" s="42">
        <v>941.71351007999988</v>
      </c>
      <c r="F148" s="42">
        <v>894.473793</v>
      </c>
      <c r="G148" s="42"/>
      <c r="H148" s="43" t="str">
        <f t="shared" si="7"/>
        <v xml:space="preserve">             -o-</v>
      </c>
      <c r="I148" s="43">
        <f t="shared" si="8"/>
        <v>94.983642416260253</v>
      </c>
      <c r="J148" s="9"/>
    </row>
    <row r="149" spans="1:10" s="3" customFormat="1" ht="13.5" x14ac:dyDescent="0.2">
      <c r="A149" s="10"/>
      <c r="B149" s="20" t="s">
        <v>133</v>
      </c>
      <c r="C149" s="34"/>
      <c r="D149" s="40">
        <v>100</v>
      </c>
      <c r="E149" s="40">
        <v>941.71351007999988</v>
      </c>
      <c r="F149" s="40">
        <v>894.473793</v>
      </c>
      <c r="G149" s="40"/>
      <c r="H149" s="41" t="str">
        <f>IF(AND(F149=0,D149&gt;0),"n.a.",IF(AND(F149=0,D149&lt;0),"n.a.",IF(OR(F149=0,D149=0),"              n.a.",IF(OR((AND(F149&lt;0,D149&gt;0)),(AND(F149&gt;0,D149&lt;0))),"                n.a.",IF(((F149/D149))*100&gt;500,"             -o-",((F149/D149))*100)))))</f>
        <v xml:space="preserve">             -o-</v>
      </c>
      <c r="I149" s="41">
        <f t="shared" si="8"/>
        <v>94.983642416260253</v>
      </c>
      <c r="J149" s="9"/>
    </row>
    <row r="150" spans="1:10" s="3" customFormat="1" ht="13.5" x14ac:dyDescent="0.25">
      <c r="A150" s="35" t="s">
        <v>134</v>
      </c>
      <c r="B150" s="35"/>
      <c r="C150" s="35"/>
      <c r="D150" s="42">
        <v>3476.732563</v>
      </c>
      <c r="E150" s="42">
        <v>3016.1528125299992</v>
      </c>
      <c r="F150" s="42">
        <v>2726.9784910400003</v>
      </c>
      <c r="G150" s="42"/>
      <c r="H150" s="43">
        <f t="shared" si="7"/>
        <v>78.435095067736455</v>
      </c>
      <c r="I150" s="43">
        <f t="shared" si="8"/>
        <v>90.412477766753653</v>
      </c>
      <c r="J150" s="9"/>
    </row>
    <row r="151" spans="1:10" s="3" customFormat="1" ht="13.5" x14ac:dyDescent="0.25">
      <c r="A151" s="10"/>
      <c r="B151" s="10" t="s">
        <v>135</v>
      </c>
      <c r="C151" s="36"/>
      <c r="D151" s="38">
        <v>975.35412499999995</v>
      </c>
      <c r="E151" s="38">
        <v>917.91621345999988</v>
      </c>
      <c r="F151" s="38">
        <v>868.01442022000015</v>
      </c>
      <c r="G151" s="38"/>
      <c r="H151" s="39">
        <f t="shared" si="7"/>
        <v>88.994796656035078</v>
      </c>
      <c r="I151" s="39">
        <f t="shared" si="8"/>
        <v>94.563578624251605</v>
      </c>
      <c r="J151" s="37"/>
    </row>
    <row r="152" spans="1:10" s="3" customFormat="1" ht="13.5" x14ac:dyDescent="0.2">
      <c r="A152" s="10"/>
      <c r="B152" s="20"/>
      <c r="C152" s="34" t="s">
        <v>136</v>
      </c>
      <c r="D152" s="40">
        <v>975.35412499999995</v>
      </c>
      <c r="E152" s="40">
        <v>917.91621345999988</v>
      </c>
      <c r="F152" s="40">
        <v>868.01442022000015</v>
      </c>
      <c r="G152" s="40"/>
      <c r="H152" s="41">
        <f t="shared" si="7"/>
        <v>88.994796656035078</v>
      </c>
      <c r="I152" s="41">
        <f t="shared" si="8"/>
        <v>94.563578624251605</v>
      </c>
      <c r="J152" s="9"/>
    </row>
    <row r="153" spans="1:10" s="3" customFormat="1" ht="13.5" x14ac:dyDescent="0.2">
      <c r="A153" s="10"/>
      <c r="B153" s="20" t="s">
        <v>137</v>
      </c>
      <c r="C153" s="34"/>
      <c r="D153" s="40">
        <v>915.36213799999996</v>
      </c>
      <c r="E153" s="40">
        <v>763.70782212999973</v>
      </c>
      <c r="F153" s="40">
        <v>695.31025101000057</v>
      </c>
      <c r="G153" s="40"/>
      <c r="H153" s="41">
        <f t="shared" si="7"/>
        <v>75.960127925894241</v>
      </c>
      <c r="I153" s="41">
        <f t="shared" si="8"/>
        <v>91.044013281252418</v>
      </c>
      <c r="J153" s="9"/>
    </row>
    <row r="154" spans="1:10" s="3" customFormat="1" ht="13.5" x14ac:dyDescent="0.2">
      <c r="A154" s="10"/>
      <c r="B154" s="20" t="s">
        <v>138</v>
      </c>
      <c r="C154" s="34"/>
      <c r="D154" s="40">
        <v>202.29275899999999</v>
      </c>
      <c r="E154" s="40">
        <v>147.95814827999999</v>
      </c>
      <c r="F154" s="40">
        <v>138.46327855999996</v>
      </c>
      <c r="G154" s="40"/>
      <c r="H154" s="41">
        <f t="shared" si="7"/>
        <v>68.446977165406082</v>
      </c>
      <c r="I154" s="41">
        <f t="shared" si="8"/>
        <v>93.582732799526752</v>
      </c>
      <c r="J154" s="9"/>
    </row>
    <row r="155" spans="1:10" s="3" customFormat="1" ht="13.5" x14ac:dyDescent="0.2">
      <c r="A155" s="10"/>
      <c r="B155" s="20" t="s">
        <v>139</v>
      </c>
      <c r="C155" s="34"/>
      <c r="D155" s="40">
        <v>658.09239000000002</v>
      </c>
      <c r="E155" s="40">
        <v>457.11340530999962</v>
      </c>
      <c r="F155" s="40">
        <v>421.07562856999971</v>
      </c>
      <c r="G155" s="40"/>
      <c r="H155" s="41">
        <f t="shared" si="7"/>
        <v>63.984272568476243</v>
      </c>
      <c r="I155" s="41">
        <f t="shared" si="8"/>
        <v>92.116228419168706</v>
      </c>
      <c r="J155" s="9"/>
    </row>
    <row r="156" spans="1:10" s="3" customFormat="1" ht="13.5" x14ac:dyDescent="0.2">
      <c r="A156" s="10"/>
      <c r="B156" s="20" t="s">
        <v>140</v>
      </c>
      <c r="C156" s="34"/>
      <c r="D156" s="40">
        <v>76.561167999999995</v>
      </c>
      <c r="E156" s="40">
        <v>56.316517769999997</v>
      </c>
      <c r="F156" s="40">
        <v>41.10972142</v>
      </c>
      <c r="G156" s="40"/>
      <c r="H156" s="41">
        <f t="shared" si="7"/>
        <v>53.695264184057379</v>
      </c>
      <c r="I156" s="41">
        <f t="shared" si="8"/>
        <v>72.997626713879114</v>
      </c>
      <c r="J156" s="9"/>
    </row>
    <row r="157" spans="1:10" s="3" customFormat="1" ht="13.5" x14ac:dyDescent="0.2">
      <c r="A157" s="10"/>
      <c r="B157" s="20" t="s">
        <v>141</v>
      </c>
      <c r="C157" s="34"/>
      <c r="D157" s="40">
        <v>649.06998299999998</v>
      </c>
      <c r="E157" s="40">
        <v>673.14070558000026</v>
      </c>
      <c r="F157" s="40">
        <v>563.00519126000006</v>
      </c>
      <c r="G157" s="40"/>
      <c r="H157" s="41">
        <f t="shared" si="7"/>
        <v>86.740290878618566</v>
      </c>
      <c r="I157" s="41">
        <f t="shared" si="8"/>
        <v>83.638559753253404</v>
      </c>
      <c r="J157" s="9"/>
    </row>
    <row r="158" spans="1:10" s="3" customFormat="1" ht="13.5" x14ac:dyDescent="0.25">
      <c r="A158" s="35" t="s">
        <v>142</v>
      </c>
      <c r="B158" s="35"/>
      <c r="C158" s="35"/>
      <c r="D158" s="42">
        <v>15975.609078000005</v>
      </c>
      <c r="E158" s="42">
        <v>15656.149661149999</v>
      </c>
      <c r="F158" s="42">
        <v>15440.831631509996</v>
      </c>
      <c r="G158" s="42"/>
      <c r="H158" s="43">
        <f t="shared" si="7"/>
        <v>96.652537979121874</v>
      </c>
      <c r="I158" s="43">
        <f t="shared" si="8"/>
        <v>98.624706365867823</v>
      </c>
      <c r="J158" s="9"/>
    </row>
    <row r="159" spans="1:10" s="3" customFormat="1" ht="13.5" x14ac:dyDescent="0.2">
      <c r="A159" s="10"/>
      <c r="B159" s="20" t="s">
        <v>143</v>
      </c>
      <c r="C159" s="34"/>
      <c r="D159" s="40">
        <v>735.08624999999995</v>
      </c>
      <c r="E159" s="40">
        <v>656.43741057999978</v>
      </c>
      <c r="F159" s="40">
        <v>654.08380882999995</v>
      </c>
      <c r="G159" s="40"/>
      <c r="H159" s="41">
        <f t="shared" si="7"/>
        <v>88.980552803157451</v>
      </c>
      <c r="I159" s="41">
        <f t="shared" si="8"/>
        <v>99.64145831543631</v>
      </c>
      <c r="J159" s="9"/>
    </row>
    <row r="160" spans="1:10" s="3" customFormat="1" ht="13.5" x14ac:dyDescent="0.2">
      <c r="A160" s="10"/>
      <c r="B160" s="20" t="s">
        <v>144</v>
      </c>
      <c r="C160" s="34"/>
      <c r="D160" s="40">
        <v>317</v>
      </c>
      <c r="E160" s="40">
        <v>312.57042287999997</v>
      </c>
      <c r="F160" s="40">
        <v>312.5133146</v>
      </c>
      <c r="G160" s="40"/>
      <c r="H160" s="41">
        <f t="shared" si="7"/>
        <v>98.584641829652995</v>
      </c>
      <c r="I160" s="41">
        <f t="shared" si="8"/>
        <v>99.981729467723213</v>
      </c>
      <c r="J160" s="9"/>
    </row>
    <row r="161" spans="1:10" s="3" customFormat="1" ht="13.5" x14ac:dyDescent="0.2">
      <c r="A161" s="10"/>
      <c r="B161" s="20" t="s">
        <v>145</v>
      </c>
      <c r="C161" s="34"/>
      <c r="D161" s="40">
        <v>158.1</v>
      </c>
      <c r="E161" s="40">
        <v>208.63111576999998</v>
      </c>
      <c r="F161" s="40">
        <v>208.63111577000001</v>
      </c>
      <c r="G161" s="40"/>
      <c r="H161" s="41">
        <f t="shared" si="7"/>
        <v>131.9614900506009</v>
      </c>
      <c r="I161" s="41">
        <f t="shared" si="8"/>
        <v>100.00000000000003</v>
      </c>
      <c r="J161" s="9"/>
    </row>
    <row r="162" spans="1:10" s="3" customFormat="1" ht="13.5" x14ac:dyDescent="0.2">
      <c r="A162" s="10"/>
      <c r="B162" s="20" t="s">
        <v>146</v>
      </c>
      <c r="C162" s="34"/>
      <c r="D162" s="40">
        <v>126.503699</v>
      </c>
      <c r="E162" s="40">
        <v>136.45776748999998</v>
      </c>
      <c r="F162" s="40">
        <v>134.96929546999999</v>
      </c>
      <c r="G162" s="40"/>
      <c r="H162" s="41">
        <f t="shared" si="7"/>
        <v>106.69197544176158</v>
      </c>
      <c r="I162" s="41">
        <f t="shared" si="8"/>
        <v>98.909206820997525</v>
      </c>
      <c r="J162" s="9"/>
    </row>
    <row r="163" spans="1:10" s="3" customFormat="1" ht="13.5" x14ac:dyDescent="0.2">
      <c r="A163" s="10"/>
      <c r="B163" s="20" t="s">
        <v>147</v>
      </c>
      <c r="C163" s="34"/>
      <c r="D163" s="40">
        <v>861.22947599999998</v>
      </c>
      <c r="E163" s="40">
        <v>2279.3541815099989</v>
      </c>
      <c r="F163" s="40">
        <v>2186.1134707199976</v>
      </c>
      <c r="G163" s="40"/>
      <c r="H163" s="41">
        <f t="shared" si="7"/>
        <v>253.83635043164708</v>
      </c>
      <c r="I163" s="41">
        <f t="shared" si="8"/>
        <v>95.909336445105154</v>
      </c>
      <c r="J163" s="9"/>
    </row>
    <row r="164" spans="1:10" s="3" customFormat="1" ht="13.5" x14ac:dyDescent="0.2">
      <c r="A164" s="10"/>
      <c r="B164" s="20" t="s">
        <v>148</v>
      </c>
      <c r="C164" s="34"/>
      <c r="D164" s="40">
        <v>6837.8634940000002</v>
      </c>
      <c r="E164" s="40">
        <v>5855.7200143300006</v>
      </c>
      <c r="F164" s="40">
        <v>5777.7999112800007</v>
      </c>
      <c r="G164" s="40"/>
      <c r="H164" s="41">
        <f t="shared" si="7"/>
        <v>84.497152017583119</v>
      </c>
      <c r="I164" s="41">
        <f t="shared" si="8"/>
        <v>98.669333525863337</v>
      </c>
      <c r="J164" s="9"/>
    </row>
    <row r="165" spans="1:10" s="3" customFormat="1" ht="13.5" x14ac:dyDescent="0.2">
      <c r="A165" s="10"/>
      <c r="B165" s="20" t="s">
        <v>149</v>
      </c>
      <c r="C165" s="34"/>
      <c r="D165" s="40">
        <v>99.556205000000006</v>
      </c>
      <c r="E165" s="40">
        <v>32.726540790000001</v>
      </c>
      <c r="F165" s="40">
        <v>32.558402309999998</v>
      </c>
      <c r="G165" s="40"/>
      <c r="H165" s="41">
        <f t="shared" si="7"/>
        <v>32.703538980819921</v>
      </c>
      <c r="I165" s="41">
        <f t="shared" si="8"/>
        <v>99.486232043041412</v>
      </c>
      <c r="J165" s="9"/>
    </row>
    <row r="166" spans="1:10" s="3" customFormat="1" ht="13.5" x14ac:dyDescent="0.2">
      <c r="A166" s="10"/>
      <c r="B166" s="20" t="s">
        <v>150</v>
      </c>
      <c r="C166" s="34"/>
      <c r="D166" s="40">
        <v>50.266823000000002</v>
      </c>
      <c r="E166" s="40">
        <v>40.664957260000008</v>
      </c>
      <c r="F166" s="40">
        <v>40.633019980000007</v>
      </c>
      <c r="G166" s="40"/>
      <c r="H166" s="41">
        <f t="shared" si="7"/>
        <v>80.834668982362388</v>
      </c>
      <c r="I166" s="41">
        <f t="shared" si="8"/>
        <v>99.921462403622357</v>
      </c>
      <c r="J166" s="9"/>
    </row>
    <row r="167" spans="1:10" s="3" customFormat="1" ht="13.5" x14ac:dyDescent="0.2">
      <c r="A167" s="10"/>
      <c r="B167" s="20" t="s">
        <v>151</v>
      </c>
      <c r="C167" s="34"/>
      <c r="D167" s="40">
        <v>4257.141901</v>
      </c>
      <c r="E167" s="40">
        <v>2991.4508857799997</v>
      </c>
      <c r="F167" s="40">
        <v>2955.5556190500001</v>
      </c>
      <c r="G167" s="40"/>
      <c r="H167" s="41">
        <f t="shared" si="7"/>
        <v>69.425818724899486</v>
      </c>
      <c r="I167" s="41">
        <f t="shared" si="8"/>
        <v>98.800071667543349</v>
      </c>
      <c r="J167" s="9"/>
    </row>
    <row r="168" spans="1:10" s="3" customFormat="1" ht="13.5" x14ac:dyDescent="0.2">
      <c r="A168" s="10"/>
      <c r="B168" s="20" t="s">
        <v>152</v>
      </c>
      <c r="C168" s="34"/>
      <c r="D168" s="40">
        <v>2161.1447870000002</v>
      </c>
      <c r="E168" s="40">
        <v>2827.0739456700003</v>
      </c>
      <c r="F168" s="40">
        <v>2826.9467391200001</v>
      </c>
      <c r="G168" s="40"/>
      <c r="H168" s="41">
        <f t="shared" si="7"/>
        <v>130.80783648208202</v>
      </c>
      <c r="I168" s="41">
        <f t="shared" si="8"/>
        <v>99.995500416598759</v>
      </c>
      <c r="J168" s="9"/>
    </row>
    <row r="169" spans="1:10" s="3" customFormat="1" ht="13.5" x14ac:dyDescent="0.2">
      <c r="A169" s="10"/>
      <c r="B169" s="20" t="s">
        <v>153</v>
      </c>
      <c r="C169" s="34"/>
      <c r="D169" s="40">
        <v>227.42644300000001</v>
      </c>
      <c r="E169" s="40">
        <v>173.22624116</v>
      </c>
      <c r="F169" s="40">
        <v>172.55324031999999</v>
      </c>
      <c r="G169" s="40"/>
      <c r="H169" s="41">
        <f t="shared" si="7"/>
        <v>75.872109700102015</v>
      </c>
      <c r="I169" s="41">
        <f t="shared" si="8"/>
        <v>99.611490247959381</v>
      </c>
      <c r="J169" s="9"/>
    </row>
    <row r="170" spans="1:10" s="3" customFormat="1" ht="13.5" x14ac:dyDescent="0.2">
      <c r="A170" s="10"/>
      <c r="B170" s="20" t="s">
        <v>154</v>
      </c>
      <c r="C170" s="34"/>
      <c r="D170" s="40">
        <v>144.29</v>
      </c>
      <c r="E170" s="40">
        <v>141.83617793000002</v>
      </c>
      <c r="F170" s="40">
        <v>138.47369406000001</v>
      </c>
      <c r="G170" s="40"/>
      <c r="H170" s="41">
        <f t="shared" si="7"/>
        <v>95.969016605447379</v>
      </c>
      <c r="I170" s="41">
        <f t="shared" si="8"/>
        <v>97.629318613154197</v>
      </c>
      <c r="J170" s="9"/>
    </row>
    <row r="171" spans="1:10" s="3" customFormat="1" ht="13.5" x14ac:dyDescent="0.25">
      <c r="A171" s="35" t="s">
        <v>155</v>
      </c>
      <c r="B171" s="35"/>
      <c r="C171" s="35"/>
      <c r="D171" s="42">
        <v>31159.901496999999</v>
      </c>
      <c r="E171" s="42">
        <v>25413.323414069997</v>
      </c>
      <c r="F171" s="42">
        <v>22372.251489940001</v>
      </c>
      <c r="G171" s="42"/>
      <c r="H171" s="43">
        <f t="shared" si="7"/>
        <v>71.798209927248806</v>
      </c>
      <c r="I171" s="43">
        <f t="shared" si="8"/>
        <v>88.033552815660784</v>
      </c>
      <c r="J171" s="9"/>
    </row>
    <row r="172" spans="1:10" s="3" customFormat="1" ht="13.5" x14ac:dyDescent="0.25">
      <c r="A172" s="10"/>
      <c r="B172" s="10" t="s">
        <v>156</v>
      </c>
      <c r="C172" s="36"/>
      <c r="D172" s="38">
        <v>2149.0243449999998</v>
      </c>
      <c r="E172" s="38">
        <v>2197.79556882</v>
      </c>
      <c r="F172" s="38">
        <v>2179.5381628999999</v>
      </c>
      <c r="G172" s="38"/>
      <c r="H172" s="39">
        <f t="shared" si="7"/>
        <v>101.41989168112472</v>
      </c>
      <c r="I172" s="39">
        <f t="shared" si="8"/>
        <v>99.169285525049872</v>
      </c>
      <c r="J172" s="37"/>
    </row>
    <row r="173" spans="1:10" s="3" customFormat="1" ht="13.5" x14ac:dyDescent="0.2">
      <c r="A173" s="10"/>
      <c r="B173" s="20"/>
      <c r="C173" s="34" t="s">
        <v>157</v>
      </c>
      <c r="D173" s="40">
        <v>2095.7756399999998</v>
      </c>
      <c r="E173" s="40">
        <v>2169.1298376899999</v>
      </c>
      <c r="F173" s="40">
        <v>2155.23470563</v>
      </c>
      <c r="G173" s="40"/>
      <c r="H173" s="41">
        <f t="shared" si="7"/>
        <v>102.83709117021706</v>
      </c>
      <c r="I173" s="41">
        <f t="shared" si="8"/>
        <v>99.359414461109552</v>
      </c>
      <c r="J173" s="9"/>
    </row>
    <row r="174" spans="1:10" s="3" customFormat="1" ht="13.5" x14ac:dyDescent="0.2">
      <c r="A174" s="10"/>
      <c r="B174" s="20"/>
      <c r="C174" s="34" t="s">
        <v>158</v>
      </c>
      <c r="D174" s="40">
        <v>53.248705000000001</v>
      </c>
      <c r="E174" s="40">
        <v>28.665731129999998</v>
      </c>
      <c r="F174" s="40">
        <v>24.303457269999999</v>
      </c>
      <c r="G174" s="40"/>
      <c r="H174" s="41">
        <f t="shared" si="7"/>
        <v>45.641405307415454</v>
      </c>
      <c r="I174" s="41">
        <f t="shared" si="8"/>
        <v>84.782268973999138</v>
      </c>
      <c r="J174" s="9"/>
    </row>
    <row r="175" spans="1:10" s="3" customFormat="1" ht="13.5" x14ac:dyDescent="0.2">
      <c r="A175" s="10"/>
      <c r="B175" s="20" t="s">
        <v>159</v>
      </c>
      <c r="C175" s="34"/>
      <c r="D175" s="40">
        <v>2645.2016450000001</v>
      </c>
      <c r="E175" s="40">
        <v>2309.3381519300001</v>
      </c>
      <c r="F175" s="40">
        <v>2222.0187704799996</v>
      </c>
      <c r="G175" s="40"/>
      <c r="H175" s="41">
        <f t="shared" si="7"/>
        <v>84.00186710453977</v>
      </c>
      <c r="I175" s="41">
        <f t="shared" si="8"/>
        <v>96.21885684532495</v>
      </c>
      <c r="J175" s="9"/>
    </row>
    <row r="176" spans="1:10" s="3" customFormat="1" ht="13.5" x14ac:dyDescent="0.2">
      <c r="A176" s="10"/>
      <c r="B176" s="20" t="s">
        <v>160</v>
      </c>
      <c r="C176" s="34"/>
      <c r="D176" s="40">
        <v>420.37547499999999</v>
      </c>
      <c r="E176" s="40">
        <v>341.66922707999998</v>
      </c>
      <c r="F176" s="40">
        <v>321.73509933000003</v>
      </c>
      <c r="G176" s="40"/>
      <c r="H176" s="41">
        <f t="shared" si="7"/>
        <v>76.535173544555619</v>
      </c>
      <c r="I176" s="41">
        <f t="shared" si="8"/>
        <v>94.165664868222834</v>
      </c>
      <c r="J176" s="9"/>
    </row>
    <row r="177" spans="1:10" s="3" customFormat="1" ht="13.5" x14ac:dyDescent="0.2">
      <c r="A177" s="10"/>
      <c r="B177" s="20" t="s">
        <v>161</v>
      </c>
      <c r="C177" s="34"/>
      <c r="D177" s="40">
        <v>1022.37755</v>
      </c>
      <c r="E177" s="40">
        <v>582.20558882</v>
      </c>
      <c r="F177" s="40">
        <v>533.35580702000016</v>
      </c>
      <c r="G177" s="40"/>
      <c r="H177" s="41">
        <f t="shared" si="7"/>
        <v>52.168184543958361</v>
      </c>
      <c r="I177" s="41">
        <f t="shared" si="8"/>
        <v>91.60953059571149</v>
      </c>
      <c r="J177" s="9"/>
    </row>
    <row r="178" spans="1:10" s="3" customFormat="1" ht="13.5" x14ac:dyDescent="0.2">
      <c r="A178" s="10"/>
      <c r="B178" s="20" t="s">
        <v>162</v>
      </c>
      <c r="C178" s="34"/>
      <c r="D178" s="40">
        <v>6266.306407</v>
      </c>
      <c r="E178" s="40">
        <v>5872.5545918400012</v>
      </c>
      <c r="F178" s="40">
        <v>5587.9032775200085</v>
      </c>
      <c r="G178" s="40"/>
      <c r="H178" s="41">
        <f t="shared" si="7"/>
        <v>89.173795767117966</v>
      </c>
      <c r="I178" s="41">
        <f t="shared" si="8"/>
        <v>95.152853670947223</v>
      </c>
      <c r="J178" s="9"/>
    </row>
    <row r="179" spans="1:10" s="3" customFormat="1" ht="13.5" x14ac:dyDescent="0.2">
      <c r="A179" s="10"/>
      <c r="B179" s="20" t="s">
        <v>163</v>
      </c>
      <c r="C179" s="34"/>
      <c r="D179" s="40">
        <v>138.02252300000001</v>
      </c>
      <c r="E179" s="40">
        <v>133.13991660999997</v>
      </c>
      <c r="F179" s="40">
        <v>95.530546319999999</v>
      </c>
      <c r="G179" s="40"/>
      <c r="H179" s="41">
        <f t="shared" si="7"/>
        <v>69.213737181141084</v>
      </c>
      <c r="I179" s="41">
        <f t="shared" si="8"/>
        <v>71.751995008253459</v>
      </c>
      <c r="J179" s="9"/>
    </row>
    <row r="180" spans="1:10" s="3" customFormat="1" ht="13.5" x14ac:dyDescent="0.2">
      <c r="A180" s="10"/>
      <c r="B180" s="20" t="s">
        <v>164</v>
      </c>
      <c r="C180" s="34"/>
      <c r="D180" s="40">
        <v>7791.5834279999999</v>
      </c>
      <c r="E180" s="40">
        <v>4033.8344956700007</v>
      </c>
      <c r="F180" s="40">
        <v>3627.5186245199989</v>
      </c>
      <c r="G180" s="40"/>
      <c r="H180" s="41">
        <f t="shared" si="7"/>
        <v>46.556886132850359</v>
      </c>
      <c r="I180" s="41">
        <f t="shared" si="8"/>
        <v>89.927304365457999</v>
      </c>
      <c r="J180" s="9"/>
    </row>
    <row r="181" spans="1:10" s="3" customFormat="1" ht="13.5" x14ac:dyDescent="0.2">
      <c r="A181" s="10"/>
      <c r="B181" s="20" t="s">
        <v>165</v>
      </c>
      <c r="C181" s="34"/>
      <c r="D181" s="40">
        <v>3431.4644520000002</v>
      </c>
      <c r="E181" s="40">
        <v>2236.5979762700003</v>
      </c>
      <c r="F181" s="40">
        <v>974.42298836999987</v>
      </c>
      <c r="G181" s="40"/>
      <c r="H181" s="41">
        <f t="shared" si="7"/>
        <v>28.396709393333964</v>
      </c>
      <c r="I181" s="41">
        <f t="shared" si="8"/>
        <v>43.567194404559736</v>
      </c>
      <c r="J181" s="9"/>
    </row>
    <row r="182" spans="1:10" s="3" customFormat="1" ht="24.95" customHeight="1" x14ac:dyDescent="0.2">
      <c r="A182" s="10"/>
      <c r="B182" s="44" t="s">
        <v>166</v>
      </c>
      <c r="C182" s="44"/>
      <c r="D182" s="40">
        <v>248</v>
      </c>
      <c r="E182" s="40">
        <v>529.7024882500001</v>
      </c>
      <c r="F182" s="40">
        <v>207.07152310000009</v>
      </c>
      <c r="G182" s="40"/>
      <c r="H182" s="41">
        <f t="shared" si="7"/>
        <v>83.496581895161327</v>
      </c>
      <c r="I182" s="41">
        <f t="shared" si="8"/>
        <v>39.092042739710514</v>
      </c>
      <c r="J182" s="9"/>
    </row>
    <row r="183" spans="1:10" s="3" customFormat="1" ht="13.5" x14ac:dyDescent="0.2">
      <c r="A183" s="10"/>
      <c r="B183" s="20" t="s">
        <v>167</v>
      </c>
      <c r="C183" s="34"/>
      <c r="D183" s="40">
        <v>708.376668</v>
      </c>
      <c r="E183" s="40">
        <v>545.62928409999972</v>
      </c>
      <c r="F183" s="40">
        <v>483.62298515999987</v>
      </c>
      <c r="G183" s="40"/>
      <c r="H183" s="41">
        <f t="shared" si="7"/>
        <v>68.272009371149963</v>
      </c>
      <c r="I183" s="41">
        <f t="shared" si="8"/>
        <v>88.635819090561185</v>
      </c>
      <c r="J183" s="9"/>
    </row>
    <row r="184" spans="1:10" s="3" customFormat="1" ht="13.5" x14ac:dyDescent="0.2">
      <c r="A184" s="10"/>
      <c r="B184" s="20" t="s">
        <v>168</v>
      </c>
      <c r="C184" s="34"/>
      <c r="D184" s="40">
        <v>252.018889</v>
      </c>
      <c r="E184" s="40">
        <v>218.518889</v>
      </c>
      <c r="F184" s="40">
        <v>216.93835665999998</v>
      </c>
      <c r="G184" s="40"/>
      <c r="H184" s="41">
        <f t="shared" si="7"/>
        <v>86.08019721093207</v>
      </c>
      <c r="I184" s="41">
        <f t="shared" si="8"/>
        <v>99.276706765610527</v>
      </c>
      <c r="J184" s="9"/>
    </row>
    <row r="185" spans="1:10" s="3" customFormat="1" ht="13.5" x14ac:dyDescent="0.2">
      <c r="A185" s="10"/>
      <c r="B185" s="20" t="s">
        <v>64</v>
      </c>
      <c r="C185" s="34"/>
      <c r="D185" s="40">
        <v>349.28394900000001</v>
      </c>
      <c r="E185" s="40">
        <v>362.70730745000009</v>
      </c>
      <c r="F185" s="40">
        <v>360.12469347000012</v>
      </c>
      <c r="G185" s="40"/>
      <c r="H185" s="41">
        <f t="shared" si="7"/>
        <v>103.10370530940148</v>
      </c>
      <c r="I185" s="41">
        <f t="shared" si="8"/>
        <v>99.287961966314668</v>
      </c>
      <c r="J185" s="9"/>
    </row>
    <row r="186" spans="1:10" s="3" customFormat="1" ht="13.5" x14ac:dyDescent="0.2">
      <c r="A186" s="10"/>
      <c r="B186" s="20" t="s">
        <v>169</v>
      </c>
      <c r="C186" s="34"/>
      <c r="D186" s="40">
        <v>3587.1336299999998</v>
      </c>
      <c r="E186" s="40">
        <v>3577.9193030299994</v>
      </c>
      <c r="F186" s="40">
        <v>3244.1193362999998</v>
      </c>
      <c r="G186" s="40"/>
      <c r="H186" s="41">
        <f t="shared" si="7"/>
        <v>90.437649413690778</v>
      </c>
      <c r="I186" s="41">
        <f t="shared" si="8"/>
        <v>90.670556307759171</v>
      </c>
      <c r="J186" s="9"/>
    </row>
    <row r="187" spans="1:10" s="3" customFormat="1" ht="13.5" x14ac:dyDescent="0.2">
      <c r="A187" s="10"/>
      <c r="B187" s="20" t="s">
        <v>170</v>
      </c>
      <c r="C187" s="34"/>
      <c r="D187" s="40">
        <v>2009.058988</v>
      </c>
      <c r="E187" s="40">
        <v>2065.7321699600002</v>
      </c>
      <c r="F187" s="40">
        <v>1945.0242220299997</v>
      </c>
      <c r="G187" s="40"/>
      <c r="H187" s="41">
        <f t="shared" si="7"/>
        <v>96.812698564229493</v>
      </c>
      <c r="I187" s="41">
        <f t="shared" si="8"/>
        <v>94.156650620765731</v>
      </c>
      <c r="J187" s="9"/>
    </row>
    <row r="188" spans="1:10" s="3" customFormat="1" ht="13.5" x14ac:dyDescent="0.2">
      <c r="A188" s="10"/>
      <c r="B188" s="20" t="s">
        <v>229</v>
      </c>
      <c r="C188" s="34"/>
      <c r="D188" s="40">
        <v>0</v>
      </c>
      <c r="E188" s="40">
        <v>1.8</v>
      </c>
      <c r="F188" s="40">
        <v>1.7901119999999999</v>
      </c>
      <c r="G188" s="40"/>
      <c r="H188" s="41" t="str">
        <f t="shared" si="7"/>
        <v xml:space="preserve">              n.a.</v>
      </c>
      <c r="I188" s="41">
        <f t="shared" si="8"/>
        <v>99.450666666666663</v>
      </c>
      <c r="J188" s="9"/>
    </row>
    <row r="189" spans="1:10" s="3" customFormat="1" ht="13.5" x14ac:dyDescent="0.2">
      <c r="A189" s="10"/>
      <c r="B189" s="20" t="s">
        <v>171</v>
      </c>
      <c r="C189" s="34"/>
      <c r="D189" s="40">
        <v>141.67354800000001</v>
      </c>
      <c r="E189" s="40">
        <v>404.17845524000001</v>
      </c>
      <c r="F189" s="40">
        <v>371.53698476</v>
      </c>
      <c r="G189" s="40"/>
      <c r="H189" s="41">
        <f t="shared" si="7"/>
        <v>262.2486625096733</v>
      </c>
      <c r="I189" s="41">
        <f t="shared" si="8"/>
        <v>91.923995438941049</v>
      </c>
      <c r="J189" s="9"/>
    </row>
    <row r="190" spans="1:10" s="3" customFormat="1" ht="13.5" x14ac:dyDescent="0.25">
      <c r="A190" s="35" t="s">
        <v>172</v>
      </c>
      <c r="B190" s="35"/>
      <c r="C190" s="35"/>
      <c r="D190" s="42">
        <v>11566.708277</v>
      </c>
      <c r="E190" s="42">
        <v>8298.6494486799966</v>
      </c>
      <c r="F190" s="42">
        <v>8246.3855924899963</v>
      </c>
      <c r="G190" s="42"/>
      <c r="H190" s="43">
        <f t="shared" si="7"/>
        <v>71.294143459013739</v>
      </c>
      <c r="I190" s="43">
        <f t="shared" si="8"/>
        <v>99.370212508514697</v>
      </c>
      <c r="J190" s="9"/>
    </row>
    <row r="191" spans="1:10" s="3" customFormat="1" ht="13.5" x14ac:dyDescent="0.2">
      <c r="A191" s="10"/>
      <c r="B191" s="20" t="s">
        <v>173</v>
      </c>
      <c r="C191" s="34"/>
      <c r="D191" s="40">
        <v>9564.1404000000002</v>
      </c>
      <c r="E191" s="40">
        <v>6937.7515905499968</v>
      </c>
      <c r="F191" s="40">
        <v>6893.7678805199967</v>
      </c>
      <c r="G191" s="40"/>
      <c r="H191" s="41">
        <f t="shared" si="7"/>
        <v>72.079325398861741</v>
      </c>
      <c r="I191" s="41">
        <f t="shared" si="8"/>
        <v>99.366023567492505</v>
      </c>
      <c r="J191" s="9"/>
    </row>
    <row r="192" spans="1:10" s="3" customFormat="1" ht="13.5" x14ac:dyDescent="0.2">
      <c r="A192" s="10"/>
      <c r="B192" s="20" t="s">
        <v>174</v>
      </c>
      <c r="C192" s="34"/>
      <c r="D192" s="40">
        <v>2002.567877</v>
      </c>
      <c r="E192" s="40">
        <v>1360.8978581299998</v>
      </c>
      <c r="F192" s="40">
        <v>1352.6177119699998</v>
      </c>
      <c r="G192" s="40"/>
      <c r="H192" s="41">
        <f t="shared" si="7"/>
        <v>67.544163047113528</v>
      </c>
      <c r="I192" s="41">
        <f t="shared" si="8"/>
        <v>99.391567404523826</v>
      </c>
      <c r="J192" s="9"/>
    </row>
    <row r="193" spans="1:10" s="3" customFormat="1" ht="13.5" x14ac:dyDescent="0.25">
      <c r="A193" s="35" t="s">
        <v>175</v>
      </c>
      <c r="B193" s="35"/>
      <c r="C193" s="35"/>
      <c r="D193" s="42">
        <v>12173.526776000001</v>
      </c>
      <c r="E193" s="42">
        <v>10102.5</v>
      </c>
      <c r="F193" s="42">
        <v>10102.5</v>
      </c>
      <c r="G193" s="42"/>
      <c r="H193" s="43">
        <f t="shared" si="7"/>
        <v>82.987454547001022</v>
      </c>
      <c r="I193" s="43">
        <f t="shared" si="8"/>
        <v>100</v>
      </c>
      <c r="J193" s="9"/>
    </row>
    <row r="194" spans="1:10" s="3" customFormat="1" ht="13.5" x14ac:dyDescent="0.2">
      <c r="A194" s="10"/>
      <c r="B194" s="20" t="s">
        <v>176</v>
      </c>
      <c r="C194" s="34"/>
      <c r="D194" s="40">
        <v>11893.526776000001</v>
      </c>
      <c r="E194" s="40">
        <v>9822.5</v>
      </c>
      <c r="F194" s="40">
        <v>9822.5</v>
      </c>
      <c r="G194" s="40"/>
      <c r="H194" s="41">
        <f t="shared" si="7"/>
        <v>82.586941493425357</v>
      </c>
      <c r="I194" s="41">
        <f t="shared" si="8"/>
        <v>100</v>
      </c>
      <c r="J194" s="9"/>
    </row>
    <row r="195" spans="1:10" s="3" customFormat="1" ht="13.5" x14ac:dyDescent="0.2">
      <c r="A195" s="10"/>
      <c r="B195" s="20" t="s">
        <v>239</v>
      </c>
      <c r="C195" s="34"/>
      <c r="D195" s="40">
        <v>280</v>
      </c>
      <c r="E195" s="40">
        <v>280</v>
      </c>
      <c r="F195" s="40">
        <v>280</v>
      </c>
      <c r="G195" s="40"/>
      <c r="H195" s="41">
        <f t="shared" si="7"/>
        <v>100</v>
      </c>
      <c r="I195" s="41">
        <f t="shared" si="8"/>
        <v>100</v>
      </c>
      <c r="J195" s="9"/>
    </row>
    <row r="196" spans="1:10" s="3" customFormat="1" ht="13.5" x14ac:dyDescent="0.25">
      <c r="A196" s="35" t="s">
        <v>177</v>
      </c>
      <c r="B196" s="35"/>
      <c r="C196" s="35"/>
      <c r="D196" s="42">
        <v>100288.345428</v>
      </c>
      <c r="E196" s="42">
        <v>73950.48270723001</v>
      </c>
      <c r="F196" s="42">
        <v>72852.079482450004</v>
      </c>
      <c r="G196" s="42"/>
      <c r="H196" s="43">
        <f t="shared" si="7"/>
        <v>72.642617815200367</v>
      </c>
      <c r="I196" s="43">
        <f t="shared" si="8"/>
        <v>98.514677410384749</v>
      </c>
      <c r="J196" s="9"/>
    </row>
    <row r="197" spans="1:10" s="3" customFormat="1" ht="13.5" x14ac:dyDescent="0.25">
      <c r="A197" s="10"/>
      <c r="B197" s="10" t="s">
        <v>103</v>
      </c>
      <c r="C197" s="36"/>
      <c r="D197" s="38">
        <v>46899.275372999997</v>
      </c>
      <c r="E197" s="38">
        <v>33536.399501070002</v>
      </c>
      <c r="F197" s="38">
        <v>33383.688813870001</v>
      </c>
      <c r="G197" s="38"/>
      <c r="H197" s="39">
        <f t="shared" si="7"/>
        <v>71.181672954139202</v>
      </c>
      <c r="I197" s="39">
        <f t="shared" si="8"/>
        <v>99.544641972686648</v>
      </c>
      <c r="J197" s="37"/>
    </row>
    <row r="198" spans="1:10" s="3" customFormat="1" ht="13.5" x14ac:dyDescent="0.2">
      <c r="A198" s="10"/>
      <c r="B198" s="20"/>
      <c r="C198" s="34" t="s">
        <v>103</v>
      </c>
      <c r="D198" s="40">
        <v>46396.000659999998</v>
      </c>
      <c r="E198" s="40">
        <v>33216.601695560006</v>
      </c>
      <c r="F198" s="40">
        <v>33083.072248290002</v>
      </c>
      <c r="G198" s="40"/>
      <c r="H198" s="41">
        <f t="shared" si="7"/>
        <v>71.305870716594654</v>
      </c>
      <c r="I198" s="41">
        <f t="shared" si="8"/>
        <v>99.598003888254922</v>
      </c>
      <c r="J198" s="9"/>
    </row>
    <row r="199" spans="1:10" s="3" customFormat="1" ht="13.5" x14ac:dyDescent="0.2">
      <c r="A199" s="10"/>
      <c r="B199" s="20"/>
      <c r="C199" s="34" t="s">
        <v>100</v>
      </c>
      <c r="D199" s="40">
        <v>481.53410100000002</v>
      </c>
      <c r="E199" s="40">
        <v>307.98554605000004</v>
      </c>
      <c r="F199" s="40">
        <v>290.02024075000003</v>
      </c>
      <c r="G199" s="40"/>
      <c r="H199" s="41">
        <f t="shared" si="7"/>
        <v>60.228390917219798</v>
      </c>
      <c r="I199" s="41">
        <f t="shared" si="8"/>
        <v>94.166834927674358</v>
      </c>
      <c r="J199" s="9"/>
    </row>
    <row r="200" spans="1:10" s="3" customFormat="1" ht="13.5" x14ac:dyDescent="0.2">
      <c r="A200" s="10"/>
      <c r="B200" s="20"/>
      <c r="C200" s="34" t="s">
        <v>101</v>
      </c>
      <c r="D200" s="40">
        <v>21.740611999999999</v>
      </c>
      <c r="E200" s="40">
        <v>11.812259460000002</v>
      </c>
      <c r="F200" s="40">
        <v>10.59632483</v>
      </c>
      <c r="G200" s="40"/>
      <c r="H200" s="41">
        <f t="shared" si="7"/>
        <v>48.739772505024241</v>
      </c>
      <c r="I200" s="41">
        <f t="shared" si="8"/>
        <v>89.70616388746339</v>
      </c>
      <c r="J200" s="9"/>
    </row>
    <row r="201" spans="1:10" s="3" customFormat="1" ht="13.5" x14ac:dyDescent="0.2">
      <c r="A201" s="10"/>
      <c r="B201" s="20" t="s">
        <v>178</v>
      </c>
      <c r="C201" s="34"/>
      <c r="D201" s="40">
        <v>1690.9887120000001</v>
      </c>
      <c r="E201" s="40">
        <v>1822.6703485900002</v>
      </c>
      <c r="F201" s="40">
        <v>1822.67034859</v>
      </c>
      <c r="G201" s="40"/>
      <c r="H201" s="41">
        <f t="shared" si="7"/>
        <v>107.78725698495377</v>
      </c>
      <c r="I201" s="41">
        <f t="shared" si="8"/>
        <v>99.999999999999986</v>
      </c>
      <c r="J201" s="9"/>
    </row>
    <row r="202" spans="1:10" s="3" customFormat="1" ht="13.5" x14ac:dyDescent="0.2">
      <c r="A202" s="10"/>
      <c r="B202" s="20" t="s">
        <v>179</v>
      </c>
      <c r="C202" s="34"/>
      <c r="D202" s="40">
        <v>341.67916600000001</v>
      </c>
      <c r="E202" s="40">
        <v>238.87961742000005</v>
      </c>
      <c r="F202" s="40">
        <v>229.58187215999993</v>
      </c>
      <c r="G202" s="40"/>
      <c r="H202" s="41">
        <f t="shared" si="7"/>
        <v>67.192236169295711</v>
      </c>
      <c r="I202" s="41">
        <f t="shared" si="8"/>
        <v>96.107769528258771</v>
      </c>
      <c r="J202" s="9"/>
    </row>
    <row r="203" spans="1:10" s="3" customFormat="1" ht="13.5" x14ac:dyDescent="0.2">
      <c r="A203" s="10"/>
      <c r="B203" s="20" t="s">
        <v>180</v>
      </c>
      <c r="C203" s="34"/>
      <c r="D203" s="40">
        <v>2112.3878289999998</v>
      </c>
      <c r="E203" s="40">
        <v>2169.50539867</v>
      </c>
      <c r="F203" s="40">
        <v>2107.2905066499998</v>
      </c>
      <c r="G203" s="40"/>
      <c r="H203" s="41">
        <f t="shared" si="7"/>
        <v>99.758693821275557</v>
      </c>
      <c r="I203" s="41">
        <f t="shared" si="8"/>
        <v>97.13230065902853</v>
      </c>
      <c r="J203" s="9"/>
    </row>
    <row r="204" spans="1:10" s="3" customFormat="1" ht="13.5" x14ac:dyDescent="0.2">
      <c r="A204" s="10"/>
      <c r="B204" s="20" t="s">
        <v>181</v>
      </c>
      <c r="C204" s="34"/>
      <c r="D204" s="40">
        <v>1260.1252059999999</v>
      </c>
      <c r="E204" s="40">
        <v>1381.7269510000001</v>
      </c>
      <c r="F204" s="40">
        <v>1381.7269510000001</v>
      </c>
      <c r="G204" s="40"/>
      <c r="H204" s="41">
        <f t="shared" ref="H204:H250" si="9">IF(AND(F204=0,D204&gt;0),"n.a.",IF(AND(F204=0,D204&lt;0),"n.a.",IF(OR(F204=0,D204=0),"              n.a.",IF(OR((AND(F204&lt;0,D204&gt;0)),(AND(F204&gt;0,D204&lt;0))),"                n.a.",IF(((F204/D204))*100&gt;500,"             -o-",((F204/D204))*100)))))</f>
        <v>109.64997322654936</v>
      </c>
      <c r="I204" s="41">
        <f t="shared" ref="I204:I250" si="10">IF(AND(F204=0,E204&gt;0),"n.a.",IF(AND(F204=0,E204&lt;0),"n.a.",IF(OR(F204=0,E204=0),"              n.a.",IF(OR((AND(F204&lt;0,E204&gt;0)),(AND(F204&gt;0,E204&lt;0))),"                n.a.",IF(((F204/E204))*100&gt;500,"             -o-",((F204/E204))*100)))))</f>
        <v>100</v>
      </c>
      <c r="J204" s="9"/>
    </row>
    <row r="205" spans="1:10" s="3" customFormat="1" ht="13.5" x14ac:dyDescent="0.2">
      <c r="A205" s="10"/>
      <c r="B205" s="20" t="s">
        <v>182</v>
      </c>
      <c r="C205" s="34"/>
      <c r="D205" s="40">
        <v>2155.3795019999998</v>
      </c>
      <c r="E205" s="40">
        <v>2125.1386919699999</v>
      </c>
      <c r="F205" s="40">
        <v>2123.8375019999999</v>
      </c>
      <c r="G205" s="40"/>
      <c r="H205" s="41">
        <f t="shared" si="9"/>
        <v>98.536591817323512</v>
      </c>
      <c r="I205" s="41">
        <f t="shared" si="10"/>
        <v>99.938771527010601</v>
      </c>
      <c r="J205" s="9"/>
    </row>
    <row r="206" spans="1:10" s="3" customFormat="1" ht="13.5" x14ac:dyDescent="0.2">
      <c r="A206" s="10"/>
      <c r="B206" s="20" t="s">
        <v>183</v>
      </c>
      <c r="C206" s="34"/>
      <c r="D206" s="40">
        <v>182.11772999999999</v>
      </c>
      <c r="E206" s="40">
        <v>162.17388768000001</v>
      </c>
      <c r="F206" s="40">
        <v>160.46129283999997</v>
      </c>
      <c r="G206" s="40"/>
      <c r="H206" s="41">
        <f t="shared" si="9"/>
        <v>88.108550902759433</v>
      </c>
      <c r="I206" s="41">
        <f t="shared" si="10"/>
        <v>98.943976206959221</v>
      </c>
      <c r="J206" s="9"/>
    </row>
    <row r="207" spans="1:10" s="3" customFormat="1" ht="13.5" x14ac:dyDescent="0.2">
      <c r="A207" s="10"/>
      <c r="B207" s="20" t="s">
        <v>184</v>
      </c>
      <c r="C207" s="34"/>
      <c r="D207" s="40">
        <v>498.63248800000002</v>
      </c>
      <c r="E207" s="40">
        <v>128.71057813999997</v>
      </c>
      <c r="F207" s="40">
        <v>109.70558946999998</v>
      </c>
      <c r="G207" s="40"/>
      <c r="H207" s="41">
        <f t="shared" si="9"/>
        <v>22.001291955529375</v>
      </c>
      <c r="I207" s="41">
        <f t="shared" si="10"/>
        <v>85.234322660466916</v>
      </c>
      <c r="J207" s="9"/>
    </row>
    <row r="208" spans="1:10" s="3" customFormat="1" ht="13.5" x14ac:dyDescent="0.2">
      <c r="A208" s="10"/>
      <c r="B208" s="20" t="s">
        <v>185</v>
      </c>
      <c r="C208" s="34"/>
      <c r="D208" s="40">
        <v>296.494663</v>
      </c>
      <c r="E208" s="40">
        <v>266.82715808</v>
      </c>
      <c r="F208" s="40">
        <v>241.88081181000001</v>
      </c>
      <c r="G208" s="40"/>
      <c r="H208" s="41">
        <f t="shared" si="9"/>
        <v>81.580157080264215</v>
      </c>
      <c r="I208" s="41">
        <f t="shared" si="10"/>
        <v>90.650746929395922</v>
      </c>
      <c r="J208" s="9"/>
    </row>
    <row r="209" spans="1:10" s="3" customFormat="1" ht="13.5" x14ac:dyDescent="0.2">
      <c r="A209" s="10"/>
      <c r="B209" s="20" t="s">
        <v>186</v>
      </c>
      <c r="C209" s="34"/>
      <c r="D209" s="40">
        <v>208.16261399999999</v>
      </c>
      <c r="E209" s="40">
        <v>226.34392294999998</v>
      </c>
      <c r="F209" s="40">
        <v>207.02970414000004</v>
      </c>
      <c r="G209" s="40"/>
      <c r="H209" s="41">
        <f t="shared" si="9"/>
        <v>99.455757285984134</v>
      </c>
      <c r="I209" s="41">
        <f t="shared" si="10"/>
        <v>91.466871052567868</v>
      </c>
      <c r="J209" s="9"/>
    </row>
    <row r="210" spans="1:10" s="3" customFormat="1" ht="13.5" x14ac:dyDescent="0.2">
      <c r="A210" s="10"/>
      <c r="B210" s="20" t="s">
        <v>64</v>
      </c>
      <c r="C210" s="34"/>
      <c r="D210" s="40">
        <v>758.13799400000005</v>
      </c>
      <c r="E210" s="40">
        <v>1911.8578994799998</v>
      </c>
      <c r="F210" s="40">
        <v>1764.9251251800001</v>
      </c>
      <c r="G210" s="40"/>
      <c r="H210" s="41">
        <f t="shared" si="9"/>
        <v>232.79734548958641</v>
      </c>
      <c r="I210" s="41">
        <f t="shared" si="10"/>
        <v>92.314660292484945</v>
      </c>
      <c r="J210" s="9"/>
    </row>
    <row r="211" spans="1:10" s="3" customFormat="1" ht="24.95" customHeight="1" x14ac:dyDescent="0.2">
      <c r="A211" s="10"/>
      <c r="B211" s="44" t="s">
        <v>187</v>
      </c>
      <c r="C211" s="44"/>
      <c r="D211" s="40">
        <v>277.71487200000001</v>
      </c>
      <c r="E211" s="40">
        <v>268.25973992999997</v>
      </c>
      <c r="F211" s="40">
        <v>267.40266097999995</v>
      </c>
      <c r="G211" s="40"/>
      <c r="H211" s="41">
        <f t="shared" si="9"/>
        <v>96.286763130207859</v>
      </c>
      <c r="I211" s="41">
        <f t="shared" si="10"/>
        <v>99.680504070337321</v>
      </c>
      <c r="J211" s="9"/>
    </row>
    <row r="212" spans="1:10" s="3" customFormat="1" ht="13.5" x14ac:dyDescent="0.2">
      <c r="A212" s="10"/>
      <c r="B212" s="20" t="s">
        <v>126</v>
      </c>
      <c r="C212" s="34"/>
      <c r="D212" s="40">
        <v>4070.2645069999999</v>
      </c>
      <c r="E212" s="40">
        <v>2683.8546694400025</v>
      </c>
      <c r="F212" s="40">
        <v>2580.8569689700012</v>
      </c>
      <c r="G212" s="40"/>
      <c r="H212" s="41">
        <f t="shared" si="9"/>
        <v>63.407598315329864</v>
      </c>
      <c r="I212" s="41">
        <f t="shared" si="10"/>
        <v>96.162321989979731</v>
      </c>
      <c r="J212" s="9"/>
    </row>
    <row r="213" spans="1:10" s="3" customFormat="1" ht="13.5" x14ac:dyDescent="0.2">
      <c r="A213" s="10"/>
      <c r="B213" s="20" t="s">
        <v>188</v>
      </c>
      <c r="C213" s="34"/>
      <c r="D213" s="40">
        <v>39472.980237999996</v>
      </c>
      <c r="E213" s="40">
        <v>26988.53635495</v>
      </c>
      <c r="F213" s="40">
        <v>26432.737163100002</v>
      </c>
      <c r="G213" s="40"/>
      <c r="H213" s="41">
        <f t="shared" si="9"/>
        <v>66.964128382821315</v>
      </c>
      <c r="I213" s="41">
        <f t="shared" si="10"/>
        <v>97.940610100006182</v>
      </c>
      <c r="J213" s="9"/>
    </row>
    <row r="214" spans="1:10" s="3" customFormat="1" ht="13.5" x14ac:dyDescent="0.2">
      <c r="A214" s="10"/>
      <c r="B214" s="20" t="s">
        <v>189</v>
      </c>
      <c r="C214" s="34"/>
      <c r="D214" s="40">
        <v>64.004534000000007</v>
      </c>
      <c r="E214" s="40">
        <v>39.597987859999996</v>
      </c>
      <c r="F214" s="40">
        <v>38.284171690000008</v>
      </c>
      <c r="G214" s="40"/>
      <c r="H214" s="41">
        <f t="shared" si="9"/>
        <v>59.814780762250386</v>
      </c>
      <c r="I214" s="41">
        <f t="shared" si="10"/>
        <v>96.682113811830462</v>
      </c>
      <c r="J214" s="9"/>
    </row>
    <row r="215" spans="1:10" s="3" customFormat="1" ht="13.5" x14ac:dyDescent="0.25">
      <c r="A215" s="35" t="s">
        <v>190</v>
      </c>
      <c r="B215" s="35"/>
      <c r="C215" s="35"/>
      <c r="D215" s="42">
        <v>2712.5727740000002</v>
      </c>
      <c r="E215" s="42">
        <v>5349.2786251699999</v>
      </c>
      <c r="F215" s="42">
        <v>4927.7971413599989</v>
      </c>
      <c r="G215" s="42"/>
      <c r="H215" s="43">
        <f t="shared" si="9"/>
        <v>181.66506678061933</v>
      </c>
      <c r="I215" s="43">
        <f t="shared" si="10"/>
        <v>92.120779018187591</v>
      </c>
      <c r="J215" s="9"/>
    </row>
    <row r="216" spans="1:10" s="3" customFormat="1" ht="13.5" x14ac:dyDescent="0.2">
      <c r="A216" s="10"/>
      <c r="B216" s="20" t="s">
        <v>191</v>
      </c>
      <c r="C216" s="34"/>
      <c r="D216" s="40">
        <v>221.216938</v>
      </c>
      <c r="E216" s="40">
        <v>160.85149224000003</v>
      </c>
      <c r="F216" s="40">
        <v>152.03199742000001</v>
      </c>
      <c r="G216" s="40"/>
      <c r="H216" s="41">
        <f t="shared" si="9"/>
        <v>68.725296893857205</v>
      </c>
      <c r="I216" s="41">
        <f t="shared" si="10"/>
        <v>94.516995337015089</v>
      </c>
      <c r="J216" s="9"/>
    </row>
    <row r="217" spans="1:10" s="3" customFormat="1" ht="13.5" x14ac:dyDescent="0.2">
      <c r="A217" s="10"/>
      <c r="B217" s="20" t="s">
        <v>192</v>
      </c>
      <c r="C217" s="34"/>
      <c r="D217" s="40">
        <v>175.366277</v>
      </c>
      <c r="E217" s="40">
        <v>135.64262899999997</v>
      </c>
      <c r="F217" s="40">
        <v>125.72689285000001</v>
      </c>
      <c r="G217" s="40"/>
      <c r="H217" s="41">
        <f t="shared" si="9"/>
        <v>71.693882655671601</v>
      </c>
      <c r="I217" s="41">
        <f t="shared" si="10"/>
        <v>92.689808341889375</v>
      </c>
      <c r="J217" s="9"/>
    </row>
    <row r="218" spans="1:10" s="3" customFormat="1" ht="13.5" x14ac:dyDescent="0.2">
      <c r="A218" s="10"/>
      <c r="B218" s="20" t="s">
        <v>230</v>
      </c>
      <c r="C218" s="34"/>
      <c r="D218" s="40">
        <v>583.15399600000001</v>
      </c>
      <c r="E218" s="40">
        <v>3785.7680557499993</v>
      </c>
      <c r="F218" s="40">
        <v>3633.5014346399989</v>
      </c>
      <c r="G218" s="40"/>
      <c r="H218" s="41" t="str">
        <f>IF(AND(F218=0,D218&gt;0),"n.a.",IF(AND(F218=0,D218&lt;0),"n.a.",IF(OR(F218=0,D218=0),"              n.a.",IF(OR((AND(F218&lt;0,D218&gt;0)),(AND(F218&gt;0,D218&lt;0))),"                n.a.",IF(((F218/D218))*100&gt;500,"             -o-",((F218/D218))*100)))))</f>
        <v xml:space="preserve">             -o-</v>
      </c>
      <c r="I218" s="41">
        <f t="shared" si="10"/>
        <v>95.977919965838083</v>
      </c>
      <c r="J218" s="9"/>
    </row>
    <row r="219" spans="1:10" s="3" customFormat="1" ht="13.5" x14ac:dyDescent="0.2">
      <c r="A219" s="10"/>
      <c r="B219" s="20" t="s">
        <v>193</v>
      </c>
      <c r="C219" s="34"/>
      <c r="D219" s="40">
        <v>91.772808999999995</v>
      </c>
      <c r="E219" s="40">
        <v>63.690854899999977</v>
      </c>
      <c r="F219" s="40">
        <v>57.368024750000011</v>
      </c>
      <c r="G219" s="40"/>
      <c r="H219" s="41">
        <f t="shared" si="9"/>
        <v>62.510917313209859</v>
      </c>
      <c r="I219" s="41">
        <f t="shared" si="10"/>
        <v>90.072624774895331</v>
      </c>
      <c r="J219" s="9"/>
    </row>
    <row r="220" spans="1:10" s="3" customFormat="1" ht="13.5" x14ac:dyDescent="0.2">
      <c r="A220" s="10"/>
      <c r="B220" s="20" t="s">
        <v>194</v>
      </c>
      <c r="C220" s="34"/>
      <c r="D220" s="40">
        <v>419.54547100000002</v>
      </c>
      <c r="E220" s="40">
        <v>165.56651398</v>
      </c>
      <c r="F220" s="40">
        <v>86.532510430000002</v>
      </c>
      <c r="G220" s="40"/>
      <c r="H220" s="41">
        <f t="shared" si="9"/>
        <v>20.625299618596049</v>
      </c>
      <c r="I220" s="41">
        <f t="shared" si="10"/>
        <v>52.264499837480969</v>
      </c>
      <c r="J220" s="9"/>
    </row>
    <row r="221" spans="1:10" s="3" customFormat="1" ht="13.5" x14ac:dyDescent="0.2">
      <c r="A221" s="10"/>
      <c r="B221" s="20" t="s">
        <v>222</v>
      </c>
      <c r="C221" s="34"/>
      <c r="D221" s="40">
        <v>635.53083100000003</v>
      </c>
      <c r="E221" s="40">
        <v>559.96271717999991</v>
      </c>
      <c r="F221" s="40">
        <v>420.5055316800001</v>
      </c>
      <c r="G221" s="40"/>
      <c r="H221" s="41">
        <f t="shared" si="9"/>
        <v>66.166031790832207</v>
      </c>
      <c r="I221" s="41">
        <f t="shared" si="10"/>
        <v>75.095273092052778</v>
      </c>
      <c r="J221" s="9"/>
    </row>
    <row r="222" spans="1:10" s="3" customFormat="1" ht="13.5" x14ac:dyDescent="0.2">
      <c r="A222" s="10"/>
      <c r="B222" s="20" t="s">
        <v>195</v>
      </c>
      <c r="C222" s="34"/>
      <c r="D222" s="40">
        <v>585.98645199999999</v>
      </c>
      <c r="E222" s="40">
        <v>477.79636211999991</v>
      </c>
      <c r="F222" s="40">
        <v>452.13074958999982</v>
      </c>
      <c r="G222" s="40"/>
      <c r="H222" s="41">
        <f t="shared" si="9"/>
        <v>77.157201851144478</v>
      </c>
      <c r="I222" s="41">
        <f t="shared" si="10"/>
        <v>94.628336554066507</v>
      </c>
      <c r="J222" s="9"/>
    </row>
    <row r="223" spans="1:10" s="3" customFormat="1" ht="13.5" x14ac:dyDescent="0.25">
      <c r="A223" s="35" t="s">
        <v>196</v>
      </c>
      <c r="B223" s="35"/>
      <c r="C223" s="35"/>
      <c r="D223" s="42">
        <v>2635.9852609999998</v>
      </c>
      <c r="E223" s="42">
        <v>2609.98942313</v>
      </c>
      <c r="F223" s="42">
        <v>2609.98942313</v>
      </c>
      <c r="G223" s="42"/>
      <c r="H223" s="43">
        <f t="shared" si="9"/>
        <v>99.013809437608998</v>
      </c>
      <c r="I223" s="43">
        <f t="shared" si="10"/>
        <v>100</v>
      </c>
      <c r="J223" s="9"/>
    </row>
    <row r="224" spans="1:10" s="3" customFormat="1" ht="13.5" x14ac:dyDescent="0.2">
      <c r="A224" s="10"/>
      <c r="B224" s="20" t="s">
        <v>197</v>
      </c>
      <c r="C224" s="34"/>
      <c r="D224" s="40">
        <v>2335.9852609999998</v>
      </c>
      <c r="E224" s="40">
        <v>2310.2894231300002</v>
      </c>
      <c r="F224" s="40">
        <v>2310.2894231300002</v>
      </c>
      <c r="G224" s="40"/>
      <c r="H224" s="41">
        <f t="shared" si="9"/>
        <v>98.900000000042823</v>
      </c>
      <c r="I224" s="41">
        <f t="shared" si="10"/>
        <v>100</v>
      </c>
      <c r="J224" s="9"/>
    </row>
    <row r="225" spans="1:10" s="3" customFormat="1" ht="13.5" x14ac:dyDescent="0.2">
      <c r="A225" s="10"/>
      <c r="B225" s="20" t="s">
        <v>231</v>
      </c>
      <c r="C225" s="34"/>
      <c r="D225" s="40">
        <v>300</v>
      </c>
      <c r="E225" s="40">
        <v>299.69999999999993</v>
      </c>
      <c r="F225" s="40">
        <v>299.69999999999993</v>
      </c>
      <c r="G225" s="40"/>
      <c r="H225" s="41">
        <f t="shared" si="9"/>
        <v>99.899999999999977</v>
      </c>
      <c r="I225" s="41">
        <f t="shared" si="10"/>
        <v>100</v>
      </c>
      <c r="J225" s="9"/>
    </row>
    <row r="226" spans="1:10" s="3" customFormat="1" ht="13.5" x14ac:dyDescent="0.25">
      <c r="A226" s="35" t="s">
        <v>198</v>
      </c>
      <c r="B226" s="35"/>
      <c r="C226" s="35"/>
      <c r="D226" s="42">
        <v>25.217039</v>
      </c>
      <c r="E226" s="42">
        <v>20.024663</v>
      </c>
      <c r="F226" s="42">
        <v>12.230442339999998</v>
      </c>
      <c r="G226" s="42"/>
      <c r="H226" s="43">
        <f t="shared" si="9"/>
        <v>48.500707557298853</v>
      </c>
      <c r="I226" s="43">
        <f t="shared" si="10"/>
        <v>61.07689472726706</v>
      </c>
      <c r="J226" s="9"/>
    </row>
    <row r="227" spans="1:10" s="3" customFormat="1" ht="24.95" customHeight="1" x14ac:dyDescent="0.2">
      <c r="A227" s="10"/>
      <c r="B227" s="44" t="s">
        <v>199</v>
      </c>
      <c r="C227" s="44"/>
      <c r="D227" s="40">
        <v>25.217039</v>
      </c>
      <c r="E227" s="40">
        <v>20.024663</v>
      </c>
      <c r="F227" s="40">
        <v>12.230442339999998</v>
      </c>
      <c r="G227" s="40"/>
      <c r="H227" s="41">
        <f t="shared" si="9"/>
        <v>48.500707557298853</v>
      </c>
      <c r="I227" s="41">
        <f t="shared" si="10"/>
        <v>61.07689472726706</v>
      </c>
      <c r="J227" s="9"/>
    </row>
    <row r="228" spans="1:10" s="3" customFormat="1" ht="13.5" x14ac:dyDescent="0.25">
      <c r="A228" s="35" t="s">
        <v>200</v>
      </c>
      <c r="B228" s="35"/>
      <c r="C228" s="35"/>
      <c r="D228" s="42">
        <v>24692.964275999999</v>
      </c>
      <c r="E228" s="42">
        <v>20289.437720629998</v>
      </c>
      <c r="F228" s="42">
        <v>20272.82872379</v>
      </c>
      <c r="G228" s="42"/>
      <c r="H228" s="43">
        <f t="shared" si="9"/>
        <v>82.099615490449267</v>
      </c>
      <c r="I228" s="43">
        <f t="shared" si="10"/>
        <v>99.918139688892865</v>
      </c>
      <c r="J228" s="9"/>
    </row>
    <row r="229" spans="1:10" s="3" customFormat="1" ht="13.5" x14ac:dyDescent="0.2">
      <c r="A229" s="10"/>
      <c r="B229" s="20" t="s">
        <v>201</v>
      </c>
      <c r="C229" s="34"/>
      <c r="D229" s="40">
        <v>5053.3320919999996</v>
      </c>
      <c r="E229" s="40">
        <v>3737.3672756799992</v>
      </c>
      <c r="F229" s="40">
        <v>3724.0910185199991</v>
      </c>
      <c r="G229" s="40"/>
      <c r="H229" s="41">
        <f t="shared" si="9"/>
        <v>73.695750659563004</v>
      </c>
      <c r="I229" s="41">
        <f t="shared" si="10"/>
        <v>99.644769802358141</v>
      </c>
      <c r="J229" s="9"/>
    </row>
    <row r="230" spans="1:10" s="3" customFormat="1" ht="13.5" x14ac:dyDescent="0.2">
      <c r="A230" s="10"/>
      <c r="B230" s="20" t="s">
        <v>202</v>
      </c>
      <c r="C230" s="34"/>
      <c r="D230" s="40">
        <v>1589.6321840000001</v>
      </c>
      <c r="E230" s="40">
        <v>1589.6321840000001</v>
      </c>
      <c r="F230" s="40">
        <v>1589.6309786500001</v>
      </c>
      <c r="G230" s="40"/>
      <c r="H230" s="41">
        <f t="shared" si="9"/>
        <v>99.999924174283066</v>
      </c>
      <c r="I230" s="41">
        <f t="shared" si="10"/>
        <v>99.999924174283066</v>
      </c>
      <c r="J230" s="9"/>
    </row>
    <row r="231" spans="1:10" s="3" customFormat="1" ht="13.5" x14ac:dyDescent="0.2">
      <c r="A231" s="10"/>
      <c r="B231" s="20" t="s">
        <v>203</v>
      </c>
      <c r="C231" s="34"/>
      <c r="D231" s="40">
        <v>10100</v>
      </c>
      <c r="E231" s="40">
        <v>7903.4382609499999</v>
      </c>
      <c r="F231" s="40">
        <v>7903.2970722299997</v>
      </c>
      <c r="G231" s="40"/>
      <c r="H231" s="41">
        <f t="shared" si="9"/>
        <v>78.25046606168317</v>
      </c>
      <c r="I231" s="41">
        <f t="shared" si="10"/>
        <v>99.99821357850422</v>
      </c>
      <c r="J231" s="9"/>
    </row>
    <row r="232" spans="1:10" s="3" customFormat="1" ht="13.5" x14ac:dyDescent="0.2">
      <c r="A232" s="10"/>
      <c r="B232" s="20" t="s">
        <v>204</v>
      </c>
      <c r="C232" s="34"/>
      <c r="D232" s="40">
        <v>5000</v>
      </c>
      <c r="E232" s="40">
        <v>4109.0000000000009</v>
      </c>
      <c r="F232" s="40">
        <v>4108.9166918400015</v>
      </c>
      <c r="G232" s="40"/>
      <c r="H232" s="41">
        <f t="shared" si="9"/>
        <v>82.178333836800036</v>
      </c>
      <c r="I232" s="41">
        <f t="shared" si="10"/>
        <v>99.997972544171347</v>
      </c>
      <c r="J232" s="9"/>
    </row>
    <row r="233" spans="1:10" s="3" customFormat="1" ht="13.5" x14ac:dyDescent="0.2">
      <c r="A233" s="10"/>
      <c r="B233" s="20" t="s">
        <v>205</v>
      </c>
      <c r="C233" s="34"/>
      <c r="D233" s="40">
        <v>350</v>
      </c>
      <c r="E233" s="40">
        <v>350</v>
      </c>
      <c r="F233" s="40">
        <v>350</v>
      </c>
      <c r="G233" s="40"/>
      <c r="H233" s="41">
        <f t="shared" si="9"/>
        <v>100</v>
      </c>
      <c r="I233" s="41">
        <f t="shared" si="10"/>
        <v>100</v>
      </c>
      <c r="J233" s="9"/>
    </row>
    <row r="234" spans="1:10" s="3" customFormat="1" ht="13.5" x14ac:dyDescent="0.2">
      <c r="A234" s="10"/>
      <c r="B234" s="20" t="s">
        <v>232</v>
      </c>
      <c r="C234" s="34"/>
      <c r="D234" s="40">
        <v>100</v>
      </c>
      <c r="E234" s="40">
        <v>100</v>
      </c>
      <c r="F234" s="40">
        <v>100</v>
      </c>
      <c r="G234" s="40"/>
      <c r="H234" s="41">
        <f t="shared" si="9"/>
        <v>100</v>
      </c>
      <c r="I234" s="41">
        <f t="shared" si="10"/>
        <v>100</v>
      </c>
      <c r="J234" s="9"/>
    </row>
    <row r="235" spans="1:10" s="3" customFormat="1" ht="13.5" x14ac:dyDescent="0.2">
      <c r="A235" s="10"/>
      <c r="B235" s="20" t="s">
        <v>206</v>
      </c>
      <c r="C235" s="34"/>
      <c r="D235" s="40">
        <v>800</v>
      </c>
      <c r="E235" s="40">
        <v>800</v>
      </c>
      <c r="F235" s="40">
        <v>800</v>
      </c>
      <c r="G235" s="40"/>
      <c r="H235" s="41">
        <f t="shared" si="9"/>
        <v>100</v>
      </c>
      <c r="I235" s="41">
        <f t="shared" si="10"/>
        <v>100</v>
      </c>
      <c r="J235" s="9"/>
    </row>
    <row r="236" spans="1:10" s="3" customFormat="1" ht="13.5" x14ac:dyDescent="0.2">
      <c r="A236" s="10"/>
      <c r="B236" s="20" t="s">
        <v>207</v>
      </c>
      <c r="C236" s="34"/>
      <c r="D236" s="40">
        <v>1700</v>
      </c>
      <c r="E236" s="40">
        <v>1700</v>
      </c>
      <c r="F236" s="40">
        <v>1696.89296255</v>
      </c>
      <c r="G236" s="40"/>
      <c r="H236" s="41">
        <f t="shared" si="9"/>
        <v>99.817233091176476</v>
      </c>
      <c r="I236" s="41">
        <f t="shared" si="10"/>
        <v>99.817233091176476</v>
      </c>
      <c r="J236" s="9"/>
    </row>
    <row r="237" spans="1:10" s="3" customFormat="1" ht="13.5" x14ac:dyDescent="0.25">
      <c r="A237" s="35" t="s">
        <v>208</v>
      </c>
      <c r="B237" s="35"/>
      <c r="C237" s="35"/>
      <c r="D237" s="42">
        <v>6438.9358159999992</v>
      </c>
      <c r="E237" s="42">
        <v>5084.9919972200005</v>
      </c>
      <c r="F237" s="42">
        <v>4880.9271000900007</v>
      </c>
      <c r="G237" s="42"/>
      <c r="H237" s="43">
        <f t="shared" si="9"/>
        <v>75.803319672195997</v>
      </c>
      <c r="I237" s="43">
        <f t="shared" si="10"/>
        <v>95.986918027765569</v>
      </c>
      <c r="J237" s="9"/>
    </row>
    <row r="238" spans="1:10" s="3" customFormat="1" ht="13.5" x14ac:dyDescent="0.25">
      <c r="A238" s="10"/>
      <c r="B238" s="10" t="s">
        <v>209</v>
      </c>
      <c r="C238" s="36"/>
      <c r="D238" s="38">
        <v>6088.9358159999992</v>
      </c>
      <c r="E238" s="38">
        <v>4739.9117622900003</v>
      </c>
      <c r="F238" s="38">
        <v>4538.8262966200009</v>
      </c>
      <c r="G238" s="38"/>
      <c r="H238" s="39">
        <f t="shared" si="9"/>
        <v>74.542193147992307</v>
      </c>
      <c r="I238" s="39">
        <f t="shared" si="10"/>
        <v>95.757611623283708</v>
      </c>
      <c r="J238" s="37"/>
    </row>
    <row r="239" spans="1:10" s="3" customFormat="1" ht="13.5" x14ac:dyDescent="0.2">
      <c r="A239" s="10"/>
      <c r="B239" s="20"/>
      <c r="C239" s="34" t="s">
        <v>100</v>
      </c>
      <c r="D239" s="40">
        <v>202.72745800000001</v>
      </c>
      <c r="E239" s="40">
        <v>87.647844769999978</v>
      </c>
      <c r="F239" s="40">
        <v>81.081127469999998</v>
      </c>
      <c r="G239" s="40"/>
      <c r="H239" s="41">
        <f t="shared" si="9"/>
        <v>39.995138433590974</v>
      </c>
      <c r="I239" s="41">
        <f t="shared" si="10"/>
        <v>92.507839391565255</v>
      </c>
      <c r="J239" s="9"/>
    </row>
    <row r="240" spans="1:10" s="3" customFormat="1" ht="13.5" x14ac:dyDescent="0.2">
      <c r="A240" s="10"/>
      <c r="B240" s="20"/>
      <c r="C240" s="34" t="s">
        <v>101</v>
      </c>
      <c r="D240" s="40">
        <v>12.011540999999999</v>
      </c>
      <c r="E240" s="40">
        <v>13.53600013</v>
      </c>
      <c r="F240" s="40">
        <v>11.96881387</v>
      </c>
      <c r="G240" s="40"/>
      <c r="H240" s="41">
        <f t="shared" si="9"/>
        <v>99.644282694451945</v>
      </c>
      <c r="I240" s="41">
        <f t="shared" si="10"/>
        <v>88.42208743388953</v>
      </c>
      <c r="J240" s="9"/>
    </row>
    <row r="241" spans="1:10" s="3" customFormat="1" ht="13.5" x14ac:dyDescent="0.2">
      <c r="A241" s="10"/>
      <c r="B241" s="20"/>
      <c r="C241" s="34" t="s">
        <v>210</v>
      </c>
      <c r="D241" s="40">
        <v>1066.5890959999999</v>
      </c>
      <c r="E241" s="40">
        <v>817.26793523999982</v>
      </c>
      <c r="F241" s="40">
        <v>763.9890534000001</v>
      </c>
      <c r="G241" s="40"/>
      <c r="H241" s="41">
        <f t="shared" si="9"/>
        <v>71.629182809496882</v>
      </c>
      <c r="I241" s="41">
        <f t="shared" si="10"/>
        <v>93.480854987372808</v>
      </c>
      <c r="J241" s="9"/>
    </row>
    <row r="242" spans="1:10" s="3" customFormat="1" ht="13.5" x14ac:dyDescent="0.2">
      <c r="A242" s="10"/>
      <c r="B242" s="20"/>
      <c r="C242" s="34" t="s">
        <v>211</v>
      </c>
      <c r="D242" s="40">
        <v>1322.0197599999999</v>
      </c>
      <c r="E242" s="40">
        <v>1114.6287540900009</v>
      </c>
      <c r="F242" s="40">
        <v>1079.4674761200001</v>
      </c>
      <c r="G242" s="40"/>
      <c r="H242" s="41">
        <f t="shared" si="9"/>
        <v>81.652900265272905</v>
      </c>
      <c r="I242" s="41">
        <f t="shared" si="10"/>
        <v>96.845471836162432</v>
      </c>
      <c r="J242" s="9"/>
    </row>
    <row r="243" spans="1:10" s="3" customFormat="1" ht="13.5" x14ac:dyDescent="0.2">
      <c r="A243" s="10"/>
      <c r="B243" s="20"/>
      <c r="C243" s="34" t="s">
        <v>212</v>
      </c>
      <c r="D243" s="40">
        <v>2372.5514939999998</v>
      </c>
      <c r="E243" s="40">
        <v>1757.4229141199999</v>
      </c>
      <c r="F243" s="40">
        <v>1668.2654944000003</v>
      </c>
      <c r="G243" s="40"/>
      <c r="H243" s="41">
        <f t="shared" si="9"/>
        <v>70.315249157664866</v>
      </c>
      <c r="I243" s="41">
        <f t="shared" si="10"/>
        <v>94.926809079154197</v>
      </c>
      <c r="J243" s="9"/>
    </row>
    <row r="244" spans="1:10" s="3" customFormat="1" ht="13.5" x14ac:dyDescent="0.2">
      <c r="A244" s="10"/>
      <c r="B244" s="20"/>
      <c r="C244" s="20" t="s">
        <v>213</v>
      </c>
      <c r="D244" s="40">
        <v>809.18858899999998</v>
      </c>
      <c r="E244" s="40">
        <v>758.77508238999985</v>
      </c>
      <c r="F244" s="40">
        <v>748.84924586999978</v>
      </c>
      <c r="G244" s="40"/>
      <c r="H244" s="41">
        <f t="shared" si="9"/>
        <v>92.543228618118818</v>
      </c>
      <c r="I244" s="41">
        <f t="shared" si="10"/>
        <v>98.691860506444741</v>
      </c>
      <c r="J244" s="9"/>
    </row>
    <row r="245" spans="1:10" s="3" customFormat="1" ht="13.5" x14ac:dyDescent="0.2">
      <c r="A245" s="10"/>
      <c r="B245" s="20"/>
      <c r="C245" s="34" t="s">
        <v>214</v>
      </c>
      <c r="D245" s="40">
        <v>303.84787799999998</v>
      </c>
      <c r="E245" s="40">
        <v>190.63323154999998</v>
      </c>
      <c r="F245" s="40">
        <v>185.20508549000007</v>
      </c>
      <c r="G245" s="40"/>
      <c r="H245" s="41">
        <f t="shared" si="9"/>
        <v>60.953226564906302</v>
      </c>
      <c r="I245" s="41">
        <f t="shared" si="10"/>
        <v>97.152570925926838</v>
      </c>
      <c r="J245" s="9"/>
    </row>
    <row r="246" spans="1:10" s="3" customFormat="1" ht="13.5" x14ac:dyDescent="0.2">
      <c r="A246" s="10"/>
      <c r="B246" s="20" t="s">
        <v>233</v>
      </c>
      <c r="C246" s="34"/>
      <c r="D246" s="40">
        <v>350</v>
      </c>
      <c r="E246" s="40">
        <v>345.08023492999996</v>
      </c>
      <c r="F246" s="40">
        <v>342.10080346999996</v>
      </c>
      <c r="G246" s="40"/>
      <c r="H246" s="41">
        <f t="shared" si="9"/>
        <v>97.743086705714276</v>
      </c>
      <c r="I246" s="41">
        <f t="shared" si="10"/>
        <v>99.136597475481494</v>
      </c>
      <c r="J246" s="9"/>
    </row>
    <row r="247" spans="1:10" s="3" customFormat="1" ht="13.5" x14ac:dyDescent="0.25">
      <c r="A247" s="35" t="s">
        <v>215</v>
      </c>
      <c r="B247" s="35"/>
      <c r="C247" s="35"/>
      <c r="D247" s="42">
        <v>2014.5502099999999</v>
      </c>
      <c r="E247" s="42">
        <v>1828.4528797500002</v>
      </c>
      <c r="F247" s="42">
        <v>1801.5677401299999</v>
      </c>
      <c r="G247" s="42"/>
      <c r="H247" s="43">
        <f t="shared" si="9"/>
        <v>89.427790441122838</v>
      </c>
      <c r="I247" s="43">
        <f t="shared" si="10"/>
        <v>98.529623600490254</v>
      </c>
      <c r="J247" s="9"/>
    </row>
    <row r="248" spans="1:10" s="3" customFormat="1" ht="13.5" x14ac:dyDescent="0.2">
      <c r="A248" s="10"/>
      <c r="B248" s="20" t="s">
        <v>216</v>
      </c>
      <c r="C248" s="34"/>
      <c r="D248" s="40">
        <v>1789.6452039999999</v>
      </c>
      <c r="E248" s="40">
        <v>1339.4347700900003</v>
      </c>
      <c r="F248" s="40">
        <v>1330.25851124</v>
      </c>
      <c r="G248" s="40"/>
      <c r="H248" s="41">
        <f t="shared" si="9"/>
        <v>74.330851068511578</v>
      </c>
      <c r="I248" s="41">
        <f t="shared" si="10"/>
        <v>99.314915585670235</v>
      </c>
      <c r="J248" s="9"/>
    </row>
    <row r="249" spans="1:10" s="3" customFormat="1" ht="13.5" x14ac:dyDescent="0.2">
      <c r="A249" s="10"/>
      <c r="B249" s="20" t="s">
        <v>217</v>
      </c>
      <c r="C249" s="34"/>
      <c r="D249" s="40">
        <v>74.905006</v>
      </c>
      <c r="E249" s="40">
        <v>51.999475480000022</v>
      </c>
      <c r="F249" s="40">
        <v>49.445119650000009</v>
      </c>
      <c r="G249" s="40"/>
      <c r="H249" s="41">
        <f t="shared" si="9"/>
        <v>66.010434135737214</v>
      </c>
      <c r="I249" s="41">
        <f t="shared" si="10"/>
        <v>95.087727700287161</v>
      </c>
      <c r="J249" s="9"/>
    </row>
    <row r="250" spans="1:10" s="3" customFormat="1" ht="13.5" x14ac:dyDescent="0.2">
      <c r="A250" s="10"/>
      <c r="B250" s="20" t="s">
        <v>234</v>
      </c>
      <c r="C250" s="34"/>
      <c r="D250" s="40">
        <v>150</v>
      </c>
      <c r="E250" s="40">
        <v>437.01863417999999</v>
      </c>
      <c r="F250" s="40">
        <v>421.86410924</v>
      </c>
      <c r="G250" s="40"/>
      <c r="H250" s="41">
        <f t="shared" si="9"/>
        <v>281.24273949333332</v>
      </c>
      <c r="I250" s="41">
        <f t="shared" si="10"/>
        <v>96.532293189640484</v>
      </c>
      <c r="J250" s="9"/>
    </row>
    <row r="251" spans="1:10" s="3" customFormat="1" ht="6.95" customHeight="1" thickBot="1" x14ac:dyDescent="0.25">
      <c r="A251" s="29"/>
      <c r="B251" s="30"/>
      <c r="C251" s="29"/>
      <c r="D251" s="31"/>
      <c r="E251" s="31"/>
      <c r="F251" s="31"/>
      <c r="G251" s="31"/>
      <c r="H251" s="33"/>
      <c r="I251" s="33"/>
      <c r="J251" s="9"/>
    </row>
    <row r="252" spans="1:10" ht="13.5" x14ac:dyDescent="0.2">
      <c r="A252" s="21" t="s">
        <v>244</v>
      </c>
      <c r="B252" s="20"/>
      <c r="C252" s="22"/>
      <c r="D252" s="22"/>
      <c r="E252" s="22"/>
      <c r="F252" s="22"/>
      <c r="G252" s="22"/>
      <c r="H252" s="22"/>
      <c r="I252" s="22"/>
      <c r="J252" s="9"/>
    </row>
    <row r="253" spans="1:10" x14ac:dyDescent="0.2">
      <c r="A253" s="21" t="s">
        <v>247</v>
      </c>
      <c r="B253" s="20"/>
      <c r="C253" s="22"/>
      <c r="D253" s="22"/>
      <c r="E253" s="22"/>
      <c r="F253" s="22"/>
      <c r="G253" s="22"/>
      <c r="H253" s="22"/>
      <c r="I253" s="22"/>
      <c r="J253" s="9"/>
    </row>
    <row r="254" spans="1:10" ht="13.5" x14ac:dyDescent="0.2">
      <c r="A254" s="21" t="s">
        <v>246</v>
      </c>
      <c r="B254" s="20"/>
      <c r="C254" s="22"/>
      <c r="D254" s="22"/>
      <c r="E254" s="22"/>
      <c r="F254" s="22"/>
      <c r="G254" s="22"/>
      <c r="H254" s="22"/>
      <c r="I254" s="22"/>
      <c r="J254" s="9"/>
    </row>
    <row r="255" spans="1:10" x14ac:dyDescent="0.2">
      <c r="A255" s="20" t="s">
        <v>8</v>
      </c>
      <c r="B255" s="20"/>
      <c r="C255" s="22"/>
      <c r="D255" s="22"/>
      <c r="E255" s="22"/>
      <c r="F255" s="22"/>
      <c r="G255" s="22"/>
      <c r="H255" s="22"/>
      <c r="I255" s="22"/>
      <c r="J255" s="9"/>
    </row>
    <row r="256" spans="1:10" x14ac:dyDescent="0.2">
      <c r="A256" s="21"/>
      <c r="B256" s="20"/>
      <c r="C256" s="22"/>
      <c r="D256" s="22"/>
      <c r="E256" s="22"/>
      <c r="F256" s="22"/>
      <c r="G256" s="22"/>
      <c r="H256" s="22"/>
      <c r="I256" s="22"/>
      <c r="J256" s="9"/>
    </row>
    <row r="257" spans="1:10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9"/>
    </row>
  </sheetData>
  <mergeCells count="16">
    <mergeCell ref="H7:I7"/>
    <mergeCell ref="A1:C1"/>
    <mergeCell ref="A2:I2"/>
    <mergeCell ref="B45:C45"/>
    <mergeCell ref="B16:C16"/>
    <mergeCell ref="B227:C227"/>
    <mergeCell ref="B211:C211"/>
    <mergeCell ref="B79:C79"/>
    <mergeCell ref="B80:C80"/>
    <mergeCell ref="B82:C82"/>
    <mergeCell ref="B83:C83"/>
    <mergeCell ref="B84:C84"/>
    <mergeCell ref="B85:C85"/>
    <mergeCell ref="B86:C86"/>
    <mergeCell ref="B89:C89"/>
    <mergeCell ref="B182:C182"/>
  </mergeCells>
  <printOptions horizontalCentered="1"/>
  <pageMargins left="0.19685039370078741" right="0.19685039370078741" top="0.39370078740157483" bottom="0.39370078740157483" header="0" footer="0"/>
  <pageSetup scale="74" fitToHeight="0" orientation="portrait" r:id="rId1"/>
  <headerFooter alignWithMargins="0"/>
  <ignoredErrors>
    <ignoredError sqref="D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Princi_Prog_3T_2018</vt:lpstr>
      <vt:lpstr>Princi_Prog_3T_2018!Área_de_impresión</vt:lpstr>
      <vt:lpstr>Princi_Prog_3T_2018!Títulos_a_imprimir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Usuario de Windows</cp:lastModifiedBy>
  <cp:lastPrinted>2018-10-29T01:36:40Z</cp:lastPrinted>
  <dcterms:created xsi:type="dcterms:W3CDTF">2014-10-24T17:02:04Z</dcterms:created>
  <dcterms:modified xsi:type="dcterms:W3CDTF">2018-10-29T01:37:25Z</dcterms:modified>
</cp:coreProperties>
</file>