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Next\4. Trimestrales\Trimestrales 2017\1T\Prestaciones\"/>
    </mc:Choice>
  </mc:AlternateContent>
  <bookViews>
    <workbookView xWindow="0" yWindow="0" windowWidth="25200" windowHeight="11595"/>
  </bookViews>
  <sheets>
    <sheet name="Ramo" sheetId="5" r:id="rId1"/>
    <sheet name="Prestación " sheetId="9" r:id="rId2"/>
  </sheets>
  <definedNames>
    <definedName name="_xlnm.Print_Area" localSheetId="1">'Prestación '!$A$1:$D$146</definedName>
    <definedName name="_xlnm.Print_Area" localSheetId="0">Ramo!$A$1:$C$37</definedName>
    <definedName name="_xlnm.Print_Titles" localSheetId="1">'Prestación 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9" l="1"/>
  <c r="D18" i="9"/>
  <c r="D8" i="9"/>
  <c r="D26" i="9"/>
  <c r="D37" i="9"/>
  <c r="D92" i="9"/>
  <c r="D91" i="9" s="1"/>
  <c r="D112" i="9"/>
  <c r="D128" i="9"/>
  <c r="D135" i="9"/>
  <c r="D6" i="9" l="1"/>
  <c r="C6" i="5"/>
</calcChain>
</file>

<file path=xl/sharedStrings.xml><?xml version="1.0" encoding="utf-8"?>
<sst xmlns="http://schemas.openxmlformats.org/spreadsheetml/2006/main" count="185" uniqueCount="177">
  <si>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</si>
  <si>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</si>
  <si>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</si>
  <si>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</si>
  <si>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</si>
  <si>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</si>
  <si>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</si>
  <si>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</si>
  <si>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Prima de vacaciones y dominical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</si>
  <si>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</si>
  <si>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</si>
  <si>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</si>
  <si>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</si>
  <si>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</si>
  <si>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</si>
  <si>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</si>
  <si>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</si>
  <si>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</si>
  <si>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Ayuda económica por uso de vehículo</t>
  </si>
  <si>
    <t>Ayuda para uniformes y útiles escolares</t>
  </si>
  <si>
    <t>Compensaciones de servicios</t>
  </si>
  <si>
    <t>Desarrollo y capacitación de los servidores públicos</t>
  </si>
  <si>
    <t>Día de la madre</t>
  </si>
  <si>
    <t>Día del niño</t>
  </si>
  <si>
    <t>2. Remuneraciones extraordinarias</t>
  </si>
  <si>
    <t>2.1 Estímulos</t>
  </si>
  <si>
    <t>Desempeño y productividad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</si>
  <si>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</si>
  <si>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</si>
  <si>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</si>
  <si>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</si>
  <si>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</si>
  <si>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Aguinaldo o gratificación de fin de año</t>
  </si>
  <si>
    <t>Seguro de responsabilidad civil</t>
  </si>
  <si>
    <t>Actividades culturales, sociales y deportivas</t>
  </si>
  <si>
    <t>Anteojos, lentes, aparatos ortopédicos, auditivos, silla de ruedas y prótesis</t>
  </si>
  <si>
    <t>Apoyo para gastos funerarios</t>
  </si>
  <si>
    <t>Becas a los hijos de trabajadores</t>
  </si>
  <si>
    <t>Guardería o estancia infantil</t>
  </si>
  <si>
    <t>Empleado del mes</t>
  </si>
  <si>
    <t>Premios, estímulos y recompensas</t>
  </si>
  <si>
    <t>2.2 Pago de horas extras y días de descanso</t>
  </si>
  <si>
    <t>Días económicos</t>
  </si>
  <si>
    <t>Notas de mérito</t>
  </si>
  <si>
    <t>Ayuda por titulación</t>
  </si>
  <si>
    <t>Medidas de fin de año</t>
  </si>
  <si>
    <t>Pagos por otras prestaciones sociales y económicas</t>
  </si>
  <si>
    <t>Puntualidad</t>
  </si>
  <si>
    <t>Horas extras</t>
  </si>
  <si>
    <t>Aportaciones al IMSS</t>
  </si>
  <si>
    <t>Aportaciones al INFONAVIT</t>
  </si>
  <si>
    <t>Relaciones Exteriores</t>
  </si>
  <si>
    <t>Alimentación e higiene del CENDI</t>
  </si>
  <si>
    <t>Asignaciones por radicación en el extranjero</t>
  </si>
  <si>
    <t>Día del maestro</t>
  </si>
  <si>
    <t>Hacienda y Crédito Público</t>
  </si>
  <si>
    <t>Día del trabajador institucional</t>
  </si>
  <si>
    <t>Nota buena</t>
  </si>
  <si>
    <t>Días de descanso obligatorio</t>
  </si>
  <si>
    <t>Compensación por riesgos profesionales</t>
  </si>
  <si>
    <t>Prima de antigüedad</t>
  </si>
  <si>
    <t>Fondo de ahorro</t>
  </si>
  <si>
    <t>Fondo Nacional Capitalizable</t>
  </si>
  <si>
    <t>Becas</t>
  </si>
  <si>
    <t>Compensación por servicios eventuales y especiales</t>
  </si>
  <si>
    <t>Dote matrimonial y por maternidad</t>
  </si>
  <si>
    <t>Servicios médicos</t>
  </si>
  <si>
    <t>Productividad y eficiencia</t>
  </si>
  <si>
    <t>Licencia de manejo</t>
  </si>
  <si>
    <t>Días festivos</t>
  </si>
  <si>
    <t>Ropa, útiles, instrumentos y material de trabajo</t>
  </si>
  <si>
    <t>Compensación por zona marginada</t>
  </si>
  <si>
    <t>Finiquito</t>
  </si>
  <si>
    <t>Ayuda por lactancia</t>
  </si>
  <si>
    <t>Día de reyes</t>
  </si>
  <si>
    <t>Compensación adicional al sueldo</t>
  </si>
  <si>
    <t>Fondo de ayudas mutuas</t>
  </si>
  <si>
    <t>Suplencia y trabajos especiales</t>
  </si>
  <si>
    <t>Compensación por laborar en zonas insalubres</t>
  </si>
  <si>
    <t>Compensación por celebración de sorteos</t>
  </si>
  <si>
    <t>Compensación por vida cara</t>
  </si>
  <si>
    <t>Por años de servicio</t>
  </si>
  <si>
    <t>Defensa Nacional</t>
  </si>
  <si>
    <t>Aportaciones de seguridad social militar</t>
  </si>
  <si>
    <t>Cuotas para el fondo de trabajo del personal militar</t>
  </si>
  <si>
    <t>Prima de perseverancia</t>
  </si>
  <si>
    <t>Agricultura, Ganadería, Desarrollo Rural, Pesca y Alimentación</t>
  </si>
  <si>
    <t>Desempeño docente</t>
  </si>
  <si>
    <t>Incentivo laboral</t>
  </si>
  <si>
    <t>Asiduidad</t>
  </si>
  <si>
    <t>Acreditacion por años de servicio en la docencia</t>
  </si>
  <si>
    <t>Material didáctico</t>
  </si>
  <si>
    <t>Gratificación por jubilación</t>
  </si>
  <si>
    <t>Gratificación por renuncia</t>
  </si>
  <si>
    <t>Ayuda para libros</t>
  </si>
  <si>
    <t>Jornada discontínua, horario compactado o rotatorio</t>
  </si>
  <si>
    <t>Investigadores y especialistas</t>
  </si>
  <si>
    <t>Comunicaciones y Transportes</t>
  </si>
  <si>
    <t>Ayuda gastos de educación</t>
  </si>
  <si>
    <t>Guardias</t>
  </si>
  <si>
    <t>Economía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</si>
  <si>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</si>
  <si>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</si>
  <si>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</si>
  <si>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</si>
  <si>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</si>
  <si>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</si>
  <si>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</si>
  <si>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</si>
  <si>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</si>
  <si>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Compensación docente de fin de año</t>
  </si>
  <si>
    <t>Organización escolar</t>
  </si>
  <si>
    <t>Compensación provisional compactable</t>
  </si>
  <si>
    <t>Incapacidad permanente</t>
  </si>
  <si>
    <t>Coordinación docente y/o académica</t>
  </si>
  <si>
    <t>Actualización científica</t>
  </si>
  <si>
    <t>Bienestar social</t>
  </si>
  <si>
    <t>Asistencia</t>
  </si>
  <si>
    <t>Turno opcional</t>
  </si>
  <si>
    <t>Controles remotos</t>
  </si>
  <si>
    <t>Medias horas</t>
  </si>
  <si>
    <t>Spots</t>
  </si>
  <si>
    <t>Pensión vitalicia de retiro</t>
  </si>
  <si>
    <t>Salud</t>
  </si>
  <si>
    <t>Día del cumpleaños del trabajador</t>
  </si>
  <si>
    <t>Pago incapacidad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</si>
  <si>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</si>
  <si>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</si>
  <si>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</si>
  <si>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</si>
  <si>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</si>
  <si>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</si>
  <si>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</si>
  <si>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</si>
  <si>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</si>
  <si>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</si>
  <si>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Comisión Reguladora de Energía</t>
  </si>
  <si>
    <t>Comisión Nacional de Hidrocarburos</t>
  </si>
  <si>
    <t>Desarrollo Social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</si>
  <si>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</si>
  <si>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</si>
  <si>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</si>
  <si>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</si>
  <si>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</si>
  <si>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</si>
  <si>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Por proyecto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</si>
  <si>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</si>
  <si>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</si>
  <si>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</si>
  <si>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</si>
  <si>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Oficina de la Presidencia de la República</t>
  </si>
  <si>
    <t>TOTAL</t>
  </si>
  <si>
    <t>Informes Sobre la Situación Económica, las Finanzas Públicas y la Deuda Pública, Anexos</t>
  </si>
  <si>
    <t>Ramo / Entidad</t>
  </si>
  <si>
    <t>Monto</t>
  </si>
  <si>
    <t>Concepto</t>
  </si>
  <si>
    <t>Pago por renuncia</t>
  </si>
  <si>
    <t>Ayuda para juguetes</t>
  </si>
  <si>
    <t>Entidades no Sectorizadas</t>
  </si>
  <si>
    <t>Día de la secretaria</t>
  </si>
  <si>
    <t>Comisión Nacional de Auxilios</t>
  </si>
  <si>
    <t>Petróleos Mexicanos (Consolidado)</t>
  </si>
  <si>
    <t>Médicos, enfermeras y odontólogos</t>
  </si>
  <si>
    <t>Pago de pensión</t>
  </si>
  <si>
    <t>Por metas</t>
  </si>
  <si>
    <t>Premio anual</t>
  </si>
  <si>
    <t>Compensación por laborar domingos o días de descanso</t>
  </si>
  <si>
    <t>Cultura</t>
  </si>
  <si>
    <t>Compensación por fidelidad</t>
  </si>
  <si>
    <t>Día de la mujer</t>
  </si>
  <si>
    <t>Día del servidor agrario</t>
  </si>
  <si>
    <t>Fondo de previsión</t>
  </si>
  <si>
    <t>Fuente: Secretaría de Hacienda y Crédito Público, con información reportada por las dependencias y entidades de la Administración Pública Federal.</t>
  </si>
  <si>
    <t>Primer trimestre de 2017</t>
  </si>
  <si>
    <t>XVII. PRESTACIONES QUE PERCIBEN LOS SERVIDORES PÚBLICOS</t>
  </si>
  <si>
    <t>PRESTACIONES QUE PERCIBEN LOS SERVIDORES PÚBLICOS
Resumen por Ramo Administrativo
Enero-marzo de 2017
(Pesos)</t>
  </si>
  <si>
    <t xml:space="preserve">
PRESTACIONES QUE PERCIBEN LOS SERVIDORES PÚBLICOS
Resumen por tipo de prestación
Enero-marzo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</si>
</sst>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.0000000"/>
    <numFmt numFmtId="166" formatCode="#,##0.00000000"/>
    <numFmt numFmtId="167" formatCode="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oberana Sans"/>
      <family val="3"/>
    </font>
    <font>
      <b/>
      <sz val="9"/>
      <name val="Soberana Sans"/>
      <family val="3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  <font>
      <b/>
      <sz val="14"/>
      <color rgb="FF000000"/>
      <name val="Soberana Titular"/>
      <family val="3"/>
    </font>
    <font>
      <b/>
      <sz val="14"/>
      <color theme="1"/>
      <name val="Trajan Pro"/>
      <family val="1"/>
    </font>
    <font>
      <sz val="10"/>
      <name val="Arial"/>
      <family val="2"/>
    </font>
    <font>
      <sz val="8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6">
    <xf numFmtId="0" fontId="0" fillId="0" borderId="0" xfId="0"/>
    <xf numFmtId="3" fontId="3" fillId="2" borderId="0" xfId="0" applyNumberFormat="1" applyFont="1" applyFill="1" applyAlignment="1">
      <alignment horizontal="right" vertical="center"/>
    </xf>
    <xf numFmtId="0" fontId="2" fillId="0" borderId="0" xfId="0" applyFont="1" applyFill="1" applyAlignment="1"/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0" xfId="0" applyFont="1" applyFill="1"/>
    <xf numFmtId="0" fontId="2" fillId="0" borderId="0" xfId="0" applyFont="1" applyFill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1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Fill="1"/>
    <xf numFmtId="0" fontId="2" fillId="0" borderId="3" xfId="0" applyFont="1" applyBorder="1" applyAlignment="1">
      <alignment horizontal="right" vertical="center"/>
    </xf>
    <xf numFmtId="0" fontId="0" fillId="0" borderId="0" xfId="0" applyFill="1" applyAlignme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3" fontId="2" fillId="0" borderId="0" xfId="0" applyNumberFormat="1" applyFont="1" applyFill="1"/>
    <xf numFmtId="0" fontId="2" fillId="0" borderId="3" xfId="0" applyFont="1" applyFill="1" applyBorder="1" applyAlignment="1">
      <alignment vertical="center"/>
    </xf>
    <xf numFmtId="0" fontId="0" fillId="0" borderId="0" xfId="0" applyFont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Border="1"/>
    <xf numFmtId="164" fontId="2" fillId="0" borderId="0" xfId="1" applyNumberFormat="1" applyFont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3" xfId="1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2" fillId="3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indent="1"/>
    </xf>
    <xf numFmtId="0" fontId="11" fillId="0" borderId="2" xfId="0" applyFont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righ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right" vertical="center"/>
    </xf>
    <xf numFmtId="43" fontId="3" fillId="0" borderId="0" xfId="1" applyFont="1" applyFill="1" applyBorder="1"/>
    <xf numFmtId="165" fontId="5" fillId="0" borderId="0" xfId="0" applyNumberFormat="1" applyFont="1" applyBorder="1"/>
    <xf numFmtId="3" fontId="3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164" fontId="2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39"/>
  <sheetViews>
    <sheetView showGridLines="0" tabSelected="1" zoomScale="130" zoomScaleNormal="130" workbookViewId="0">
      <selection sqref="A1:B1"/>
    </sheetView>
  </sheetViews>
  <sheetFormatPr baseColWidth="10" defaultRowHeight="15" x14ac:dyDescent="0.25"/>
  <cols>
    <col min="1" max="1" width="6.28515625" customWidth="1"/>
    <col min="2" max="2" width="55.5703125" customWidth="1"/>
    <col min="3" max="3" width="21.85546875" bestFit="1" customWidth="1"/>
    <col min="4" max="4" width="24.42578125" bestFit="1" customWidth="1"/>
    <col min="5" max="5" width="15.140625" bestFit="1" customWidth="1"/>
    <col min="6" max="14" width="15.140625" customWidth="1"/>
    <col min="15" max="15" width="1.5703125" customWidth="1"/>
    <col min="16" max="17" width="17.140625" bestFit="1" customWidth="1"/>
    <col min="18" max="18" width="1.42578125" customWidth="1"/>
    <col min="19" max="20" width="11" bestFit="1" customWidth="1"/>
  </cols>
  <sheetData>
    <row r="1" spans="1:20" s="40" customFormat="1" ht="54" customHeight="1" x14ac:dyDescent="0.2">
      <c r="A1" s="49" t="s">
        <v>152</v>
      </c>
      <c r="B1" s="49"/>
      <c r="C1" s="38" t="s">
        <v>173</v>
      </c>
      <c r="D1" s="39"/>
      <c r="E1" s="39"/>
    </row>
    <row r="2" spans="1:20" s="40" customFormat="1" ht="12" customHeight="1" x14ac:dyDescent="0.25">
      <c r="A2" s="41"/>
      <c r="B2" s="41"/>
      <c r="C2" s="41"/>
      <c r="D2" s="41"/>
      <c r="E2" s="41"/>
      <c r="F2" s="7"/>
    </row>
    <row r="3" spans="1:20" s="45" customFormat="1" ht="36.75" customHeight="1" x14ac:dyDescent="0.3">
      <c r="A3" s="42" t="s">
        <v>174</v>
      </c>
      <c r="B3" s="42"/>
      <c r="C3" s="42"/>
      <c r="D3" s="43"/>
      <c r="E3" s="43"/>
      <c r="F3" s="43"/>
      <c r="G3" s="43"/>
      <c r="H3" s="44"/>
    </row>
    <row r="4" spans="1:20" s="8" customFormat="1" ht="53.25" customHeight="1" x14ac:dyDescent="0.2">
      <c r="A4" s="46" t="s">
        <v>175</v>
      </c>
      <c r="B4" s="47"/>
      <c r="C4" s="47"/>
    </row>
    <row r="5" spans="1:20" s="8" customFormat="1" ht="13.5" x14ac:dyDescent="0.2">
      <c r="A5" s="9"/>
      <c r="B5" s="10" t="s">
        <v>153</v>
      </c>
      <c r="C5" s="10" t="s">
        <v>154</v>
      </c>
      <c r="G5" s="25"/>
    </row>
    <row r="6" spans="1:20" s="20" customFormat="1" ht="18" customHeight="1" x14ac:dyDescent="0.25">
      <c r="A6" s="18"/>
      <c r="B6" s="18" t="s">
        <v>151</v>
      </c>
      <c r="C6" s="19">
        <f>SUM(C7:C36)</f>
        <v>70929713210.632446</v>
      </c>
      <c r="D6" s="19"/>
      <c r="E6" s="35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" customFormat="1" ht="18" customHeight="1" x14ac:dyDescent="0.2">
      <c r="A7" s="50">
        <v>2</v>
      </c>
      <c r="B7" s="17" t="s">
        <v>150</v>
      </c>
      <c r="C7" s="5">
        <v>111099785.44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s="5"/>
      <c r="Q7" s="5"/>
      <c r="S7" s="14"/>
      <c r="T7" s="14"/>
    </row>
    <row r="8" spans="1:20" s="2" customFormat="1" ht="18" customHeight="1" x14ac:dyDescent="0.2">
      <c r="A8" s="50">
        <v>4</v>
      </c>
      <c r="B8" s="17" t="s">
        <v>31</v>
      </c>
      <c r="C8" s="5">
        <v>1490643860.3299992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5"/>
      <c r="Q8" s="5"/>
      <c r="S8" s="14"/>
      <c r="T8" s="14"/>
    </row>
    <row r="9" spans="1:20" s="2" customFormat="1" ht="18" customHeight="1" x14ac:dyDescent="0.2">
      <c r="A9" s="50">
        <v>5</v>
      </c>
      <c r="B9" s="17" t="s">
        <v>51</v>
      </c>
      <c r="C9" s="5">
        <v>116826725.53999998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P9" s="5"/>
      <c r="Q9" s="5"/>
      <c r="S9" s="14"/>
      <c r="T9" s="14"/>
    </row>
    <row r="10" spans="1:20" s="2" customFormat="1" ht="18" customHeight="1" x14ac:dyDescent="0.2">
      <c r="A10" s="50">
        <v>6</v>
      </c>
      <c r="B10" s="17" t="s">
        <v>55</v>
      </c>
      <c r="C10" s="5">
        <v>2105231643.4620097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P10" s="5"/>
      <c r="Q10" s="5"/>
      <c r="S10" s="14"/>
      <c r="T10" s="14"/>
    </row>
    <row r="11" spans="1:20" s="2" customFormat="1" ht="18" customHeight="1" x14ac:dyDescent="0.2">
      <c r="A11" s="50">
        <v>7</v>
      </c>
      <c r="B11" s="17" t="s">
        <v>82</v>
      </c>
      <c r="C11" s="5">
        <v>1757242371.2900007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P11" s="5"/>
      <c r="Q11" s="5"/>
      <c r="S11" s="14"/>
      <c r="T11" s="14"/>
    </row>
    <row r="12" spans="1:20" s="2" customFormat="1" ht="18" customHeight="1" x14ac:dyDescent="0.2">
      <c r="A12" s="50">
        <v>8</v>
      </c>
      <c r="B12" s="17" t="s">
        <v>86</v>
      </c>
      <c r="C12" s="5">
        <v>865857868.61924779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P12" s="5"/>
      <c r="Q12" s="5"/>
      <c r="S12" s="14"/>
      <c r="T12" s="14"/>
    </row>
    <row r="13" spans="1:20" s="2" customFormat="1" ht="18" customHeight="1" x14ac:dyDescent="0.2">
      <c r="A13" s="50">
        <v>9</v>
      </c>
      <c r="B13" s="17" t="s">
        <v>97</v>
      </c>
      <c r="C13" s="5">
        <v>1394701741.5600021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P13" s="5"/>
      <c r="Q13" s="5"/>
      <c r="S13" s="14"/>
      <c r="T13" s="14"/>
    </row>
    <row r="14" spans="1:20" s="2" customFormat="1" ht="18" customHeight="1" x14ac:dyDescent="0.2">
      <c r="A14" s="11">
        <v>10</v>
      </c>
      <c r="B14" s="17" t="s">
        <v>100</v>
      </c>
      <c r="C14" s="5">
        <v>269205830.50000018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P14" s="5"/>
      <c r="Q14" s="5"/>
      <c r="S14" s="14"/>
      <c r="T14" s="14"/>
    </row>
    <row r="15" spans="1:20" s="2" customFormat="1" ht="18" customHeight="1" x14ac:dyDescent="0.2">
      <c r="A15" s="11">
        <v>11</v>
      </c>
      <c r="B15" s="17" t="s">
        <v>103</v>
      </c>
      <c r="C15" s="5">
        <v>13140570289.239998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P15" s="5"/>
      <c r="Q15" s="5"/>
      <c r="S15" s="14"/>
      <c r="T15" s="14"/>
    </row>
    <row r="16" spans="1:20" s="2" customFormat="1" ht="18" customHeight="1" x14ac:dyDescent="0.2">
      <c r="A16" s="11">
        <v>12</v>
      </c>
      <c r="B16" s="17" t="s">
        <v>123</v>
      </c>
      <c r="C16" s="5">
        <v>980191599.29751921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P16" s="5"/>
      <c r="Q16" s="5"/>
      <c r="S16" s="14"/>
      <c r="T16" s="14"/>
    </row>
    <row r="17" spans="1:20" s="2" customFormat="1" ht="18" customHeight="1" x14ac:dyDescent="0.2">
      <c r="A17" s="11">
        <v>13</v>
      </c>
      <c r="B17" s="17" t="s">
        <v>126</v>
      </c>
      <c r="C17" s="5">
        <v>2044213219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P17" s="5"/>
      <c r="Q17" s="5"/>
      <c r="S17" s="14"/>
      <c r="T17" s="14"/>
    </row>
    <row r="18" spans="1:20" s="2" customFormat="1" ht="18" customHeight="1" x14ac:dyDescent="0.2">
      <c r="A18" s="11">
        <v>14</v>
      </c>
      <c r="B18" s="17" t="s">
        <v>131</v>
      </c>
      <c r="C18" s="5">
        <v>220985475.03000051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P18" s="5"/>
      <c r="Q18" s="5"/>
      <c r="S18" s="14"/>
      <c r="T18" s="14"/>
    </row>
    <row r="19" spans="1:20" s="2" customFormat="1" ht="18" customHeight="1" x14ac:dyDescent="0.2">
      <c r="A19" s="11">
        <v>15</v>
      </c>
      <c r="B19" s="17" t="s">
        <v>132</v>
      </c>
      <c r="C19" s="5">
        <v>149266025.66000012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P19" s="5"/>
      <c r="Q19" s="5"/>
      <c r="S19" s="14"/>
      <c r="T19" s="14"/>
    </row>
    <row r="20" spans="1:20" s="2" customFormat="1" ht="18" customHeight="1" x14ac:dyDescent="0.2">
      <c r="A20" s="11">
        <v>16</v>
      </c>
      <c r="B20" s="17" t="s">
        <v>133</v>
      </c>
      <c r="C20" s="15">
        <v>630410539.61999965</v>
      </c>
      <c r="D20" s="15"/>
      <c r="E20" s="5"/>
      <c r="F20" s="15"/>
      <c r="G20" s="15"/>
      <c r="H20" s="15"/>
      <c r="I20" s="15"/>
      <c r="J20" s="15"/>
      <c r="K20" s="15"/>
      <c r="L20" s="15"/>
      <c r="M20" s="15"/>
      <c r="N20" s="15"/>
      <c r="P20" s="15"/>
      <c r="Q20" s="15"/>
      <c r="S20" s="14"/>
      <c r="T20" s="14"/>
    </row>
    <row r="21" spans="1:20" s="2" customFormat="1" ht="18" customHeight="1" x14ac:dyDescent="0.2">
      <c r="A21" s="11">
        <v>17</v>
      </c>
      <c r="B21" s="17" t="s">
        <v>134</v>
      </c>
      <c r="C21" s="15">
        <v>420034021.69000018</v>
      </c>
      <c r="D21" s="15"/>
      <c r="E21" s="5"/>
      <c r="F21" s="15"/>
      <c r="G21" s="15"/>
      <c r="H21" s="15"/>
      <c r="I21" s="15"/>
      <c r="J21" s="15"/>
      <c r="K21" s="15"/>
      <c r="L21" s="15"/>
      <c r="M21" s="15"/>
      <c r="N21" s="15"/>
      <c r="P21" s="15"/>
      <c r="Q21" s="15"/>
      <c r="S21" s="14"/>
      <c r="T21" s="14"/>
    </row>
    <row r="22" spans="1:20" s="2" customFormat="1" ht="18" customHeight="1" x14ac:dyDescent="0.2">
      <c r="A22" s="11">
        <v>18</v>
      </c>
      <c r="B22" s="17" t="s">
        <v>135</v>
      </c>
      <c r="C22" s="15">
        <v>854701730.80714011</v>
      </c>
      <c r="D22" s="15"/>
      <c r="E22" s="5"/>
      <c r="F22" s="15"/>
      <c r="G22" s="15"/>
      <c r="H22" s="15"/>
      <c r="I22" s="15"/>
      <c r="J22" s="15"/>
      <c r="K22" s="15"/>
      <c r="L22" s="15"/>
      <c r="M22" s="15"/>
      <c r="N22" s="15"/>
      <c r="P22" s="15"/>
      <c r="Q22" s="15"/>
      <c r="S22" s="14"/>
      <c r="T22" s="14"/>
    </row>
    <row r="23" spans="1:20" s="2" customFormat="1" ht="18" customHeight="1" x14ac:dyDescent="0.2">
      <c r="A23" s="11">
        <v>20</v>
      </c>
      <c r="B23" s="17" t="s">
        <v>138</v>
      </c>
      <c r="C23" s="15">
        <v>394992725.39999992</v>
      </c>
      <c r="D23" s="15"/>
      <c r="E23" s="5"/>
      <c r="F23" s="15"/>
      <c r="G23" s="15"/>
      <c r="H23" s="15"/>
      <c r="I23" s="15"/>
      <c r="J23" s="15"/>
      <c r="K23" s="15"/>
      <c r="L23" s="15"/>
      <c r="M23" s="15"/>
      <c r="N23" s="15"/>
      <c r="P23" s="15"/>
      <c r="Q23" s="15"/>
      <c r="S23" s="14"/>
      <c r="T23" s="14"/>
    </row>
    <row r="24" spans="1:20" s="2" customFormat="1" ht="18" customHeight="1" x14ac:dyDescent="0.2">
      <c r="A24" s="11">
        <v>21</v>
      </c>
      <c r="B24" s="17" t="s">
        <v>139</v>
      </c>
      <c r="C24" s="5">
        <v>122868064.50651726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P24" s="5"/>
      <c r="Q24" s="5"/>
      <c r="S24" s="14"/>
      <c r="T24" s="14"/>
    </row>
    <row r="25" spans="1:20" s="2" customFormat="1" ht="24" x14ac:dyDescent="0.2">
      <c r="A25" s="11">
        <v>25</v>
      </c>
      <c r="B25" s="17" t="s">
        <v>140</v>
      </c>
      <c r="C25" s="5">
        <v>3670067939.7400012</v>
      </c>
      <c r="D25" s="5"/>
      <c r="E25" s="5"/>
    </row>
    <row r="26" spans="1:20" s="2" customFormat="1" ht="18" customHeight="1" x14ac:dyDescent="0.2">
      <c r="A26" s="11">
        <v>27</v>
      </c>
      <c r="B26" s="17" t="s">
        <v>141</v>
      </c>
      <c r="C26" s="5">
        <v>41656245.400000036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P26" s="5"/>
      <c r="Q26" s="5"/>
      <c r="S26" s="14"/>
      <c r="T26" s="14"/>
    </row>
    <row r="27" spans="1:20" s="2" customFormat="1" ht="18" customHeight="1" x14ac:dyDescent="0.2">
      <c r="A27" s="11">
        <v>31</v>
      </c>
      <c r="B27" s="17" t="s">
        <v>142</v>
      </c>
      <c r="C27" s="5">
        <v>31075453.100000009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P27" s="5"/>
      <c r="Q27" s="5"/>
      <c r="S27" s="14"/>
      <c r="T27" s="14"/>
    </row>
    <row r="28" spans="1:20" s="2" customFormat="1" ht="18" customHeight="1" x14ac:dyDescent="0.2">
      <c r="A28" s="11">
        <v>37</v>
      </c>
      <c r="B28" s="17" t="s">
        <v>143</v>
      </c>
      <c r="C28" s="5">
        <v>4283512.9200000018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P28" s="5"/>
      <c r="Q28" s="5"/>
      <c r="S28" s="14"/>
      <c r="T28" s="14"/>
    </row>
    <row r="29" spans="1:20" s="2" customFormat="1" ht="18" customHeight="1" x14ac:dyDescent="0.2">
      <c r="A29" s="11">
        <v>38</v>
      </c>
      <c r="B29" s="17" t="s">
        <v>144</v>
      </c>
      <c r="C29" s="5">
        <v>538940290.66000009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P29" s="5"/>
      <c r="Q29" s="5"/>
      <c r="S29" s="14"/>
      <c r="T29" s="14"/>
    </row>
    <row r="30" spans="1:20" s="2" customFormat="1" ht="18" customHeight="1" x14ac:dyDescent="0.2">
      <c r="A30" s="11">
        <v>45</v>
      </c>
      <c r="B30" s="17" t="s">
        <v>136</v>
      </c>
      <c r="C30" s="5">
        <v>9034042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P30" s="5"/>
      <c r="Q30" s="5"/>
      <c r="S30" s="14"/>
      <c r="T30" s="14"/>
    </row>
    <row r="31" spans="1:20" s="2" customFormat="1" ht="18" customHeight="1" x14ac:dyDescent="0.2">
      <c r="A31" s="11">
        <v>46</v>
      </c>
      <c r="B31" s="17" t="s">
        <v>137</v>
      </c>
      <c r="C31" s="5">
        <v>11829041.610000005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P31" s="5"/>
      <c r="Q31" s="5"/>
      <c r="S31" s="14"/>
      <c r="T31" s="14"/>
    </row>
    <row r="32" spans="1:20" s="2" customFormat="1" ht="18" customHeight="1" x14ac:dyDescent="0.2">
      <c r="A32" s="11">
        <v>47</v>
      </c>
      <c r="B32" s="17" t="s">
        <v>158</v>
      </c>
      <c r="C32" s="5">
        <v>72153497.199999988</v>
      </c>
      <c r="D32" s="15"/>
      <c r="E32" s="5"/>
      <c r="F32" s="5"/>
      <c r="G32" s="15"/>
      <c r="H32" s="15"/>
      <c r="I32" s="15"/>
      <c r="J32" s="15"/>
      <c r="K32" s="15"/>
      <c r="L32" s="15"/>
      <c r="M32" s="15"/>
      <c r="N32" s="15"/>
      <c r="P32" s="15"/>
      <c r="Q32" s="15"/>
      <c r="S32" s="14"/>
      <c r="T32" s="14"/>
    </row>
    <row r="33" spans="1:20" s="2" customFormat="1" ht="18" customHeight="1" x14ac:dyDescent="0.2">
      <c r="A33" s="11">
        <v>48</v>
      </c>
      <c r="B33" s="17" t="s">
        <v>167</v>
      </c>
      <c r="C33" s="5">
        <v>842086569.83000064</v>
      </c>
      <c r="D33" s="15"/>
      <c r="E33" s="5"/>
      <c r="F33" s="5"/>
      <c r="G33" s="15"/>
      <c r="H33" s="15"/>
      <c r="I33" s="15"/>
      <c r="J33" s="15"/>
      <c r="K33" s="15"/>
      <c r="L33" s="15"/>
      <c r="M33" s="15"/>
      <c r="N33" s="15"/>
      <c r="P33" s="15"/>
      <c r="Q33" s="15"/>
      <c r="S33" s="14"/>
      <c r="T33" s="14"/>
    </row>
    <row r="34" spans="1:20" s="2" customFormat="1" ht="18" customHeight="1" x14ac:dyDescent="0.2">
      <c r="A34" s="11">
        <v>50</v>
      </c>
      <c r="B34" s="17" t="s">
        <v>146</v>
      </c>
      <c r="C34" s="5">
        <v>29044972497.950008</v>
      </c>
      <c r="D34" s="15"/>
      <c r="E34" s="5"/>
      <c r="F34" s="5"/>
      <c r="G34" s="15"/>
      <c r="H34" s="15"/>
      <c r="I34" s="15"/>
      <c r="J34" s="15"/>
      <c r="K34" s="15"/>
      <c r="L34" s="15"/>
      <c r="M34" s="15"/>
      <c r="N34" s="15"/>
      <c r="P34" s="15"/>
      <c r="Q34" s="15"/>
      <c r="S34" s="14"/>
      <c r="T34" s="14"/>
    </row>
    <row r="35" spans="1:20" s="2" customFormat="1" ht="24" x14ac:dyDescent="0.2">
      <c r="A35" s="11">
        <v>51</v>
      </c>
      <c r="B35" s="17" t="s">
        <v>149</v>
      </c>
      <c r="C35" s="5">
        <v>3400791382.2300005</v>
      </c>
      <c r="D35" s="15"/>
      <c r="E35" s="5"/>
      <c r="F35" s="5"/>
      <c r="G35" s="15"/>
      <c r="H35" s="15"/>
      <c r="I35" s="15"/>
      <c r="J35" s="15"/>
      <c r="K35" s="15"/>
      <c r="L35" s="15"/>
      <c r="M35" s="15"/>
      <c r="N35" s="15"/>
      <c r="P35" s="15"/>
      <c r="Q35" s="15"/>
      <c r="S35" s="14"/>
      <c r="T35" s="14"/>
    </row>
    <row r="36" spans="1:20" ht="18" customHeight="1" thickBot="1" x14ac:dyDescent="0.3">
      <c r="A36" s="21">
        <v>52</v>
      </c>
      <c r="B36" s="12" t="s">
        <v>161</v>
      </c>
      <c r="C36" s="13">
        <v>6193779221</v>
      </c>
      <c r="D36" s="16"/>
      <c r="E36" s="5"/>
      <c r="F36" s="2"/>
    </row>
    <row r="37" spans="1:20" ht="27.75" customHeight="1" x14ac:dyDescent="0.25">
      <c r="A37" s="48" t="s">
        <v>172</v>
      </c>
      <c r="B37" s="48"/>
      <c r="C37" s="48"/>
      <c r="F37" s="16"/>
    </row>
    <row r="38" spans="1:20" x14ac:dyDescent="0.25">
      <c r="F38" s="16"/>
    </row>
    <row r="39" spans="1:20" x14ac:dyDescent="0.25">
      <c r="D39" s="16"/>
      <c r="E39" s="16"/>
      <c r="F39" s="16"/>
    </row>
  </sheetData>
  <mergeCells count="4">
    <mergeCell ref="A4:C4"/>
    <mergeCell ref="A1:B1"/>
    <mergeCell ref="A3:C3"/>
    <mergeCell ref="A37:C37"/>
  </mergeCells>
  <pageMargins left="0.7" right="0.7" top="0.75" bottom="0.75" header="0.3" footer="0.3"/>
  <pageSetup scale="92" orientation="portrait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163"/>
  <sheetViews>
    <sheetView showGridLines="0" zoomScale="130" zoomScaleNormal="130" workbookViewId="0">
      <selection sqref="A1:C1"/>
    </sheetView>
  </sheetViews>
  <sheetFormatPr baseColWidth="10" defaultRowHeight="15" x14ac:dyDescent="0.25"/>
  <cols>
    <col min="1" max="1" width="5" customWidth="1"/>
    <col min="2" max="2" width="4.140625" customWidth="1"/>
    <col min="3" max="3" width="73" customWidth="1"/>
    <col min="4" max="4" width="30.7109375" customWidth="1"/>
    <col min="5" max="5" width="19.7109375" style="31" bestFit="1" customWidth="1"/>
    <col min="6" max="6" width="16.140625" style="31" bestFit="1" customWidth="1"/>
    <col min="7" max="7" width="20.85546875" style="31" bestFit="1" customWidth="1"/>
    <col min="8" max="8" width="11.42578125" style="31"/>
    <col min="9" max="9" width="62.7109375" style="31" bestFit="1" customWidth="1"/>
    <col min="10" max="16384" width="11.42578125" style="31"/>
  </cols>
  <sheetData>
    <row r="1" spans="1:11" s="40" customFormat="1" ht="54" customHeight="1" x14ac:dyDescent="0.2">
      <c r="A1" s="51" t="s">
        <v>152</v>
      </c>
      <c r="B1" s="52"/>
      <c r="C1" s="52"/>
      <c r="D1" s="53" t="s">
        <v>173</v>
      </c>
      <c r="E1" s="39"/>
    </row>
    <row r="2" spans="1:11" s="40" customFormat="1" ht="12" customHeight="1" x14ac:dyDescent="0.25">
      <c r="A2" s="41"/>
      <c r="B2" s="41"/>
      <c r="C2" s="41"/>
      <c r="D2" s="41"/>
      <c r="E2" s="41"/>
      <c r="F2" s="54"/>
    </row>
    <row r="3" spans="1:11" s="45" customFormat="1" ht="32.25" customHeight="1" x14ac:dyDescent="0.3">
      <c r="A3" s="42" t="s">
        <v>174</v>
      </c>
      <c r="B3" s="42"/>
      <c r="C3" s="42"/>
      <c r="D3" s="42"/>
      <c r="E3" s="43"/>
      <c r="F3" s="43"/>
      <c r="G3" s="43"/>
      <c r="H3" s="44"/>
    </row>
    <row r="4" spans="1:11" s="40" customFormat="1" ht="60" customHeight="1" x14ac:dyDescent="0.2">
      <c r="A4" s="46" t="s">
        <v>176</v>
      </c>
      <c r="B4" s="46"/>
      <c r="C4" s="46"/>
      <c r="D4" s="46"/>
    </row>
    <row r="5" spans="1:11" s="40" customFormat="1" ht="14.25" thickBot="1" x14ac:dyDescent="0.25">
      <c r="A5" s="36" t="s">
        <v>155</v>
      </c>
      <c r="B5" s="36"/>
      <c r="C5" s="36"/>
      <c r="D5" s="10" t="s">
        <v>154</v>
      </c>
    </row>
    <row r="6" spans="1:11" s="54" customFormat="1" ht="15" customHeight="1" x14ac:dyDescent="0.25">
      <c r="A6" s="37" t="s">
        <v>151</v>
      </c>
      <c r="B6" s="37"/>
      <c r="C6" s="37"/>
      <c r="D6" s="6">
        <f>SUM(D7,D91)</f>
        <v>70929713210.632446</v>
      </c>
      <c r="E6" s="57"/>
      <c r="F6" s="58"/>
      <c r="G6" s="57"/>
      <c r="H6" s="40"/>
      <c r="I6" s="40"/>
      <c r="J6" s="40"/>
      <c r="K6" s="40"/>
    </row>
    <row r="7" spans="1:11" s="30" customFormat="1" ht="15" customHeight="1" x14ac:dyDescent="0.25">
      <c r="A7" s="23" t="s">
        <v>0</v>
      </c>
      <c r="B7" s="23"/>
      <c r="C7" s="23"/>
      <c r="D7" s="3">
        <f>SUM(D8,D18,D26,D37)</f>
        <v>52503960935.426872</v>
      </c>
      <c r="F7" s="59"/>
      <c r="H7" s="59"/>
      <c r="I7" s="54"/>
      <c r="J7" s="54"/>
      <c r="K7" s="54"/>
    </row>
    <row r="8" spans="1:11" s="30" customFormat="1" ht="15" customHeight="1" x14ac:dyDescent="0.2">
      <c r="A8" s="28"/>
      <c r="B8" s="24" t="s">
        <v>1</v>
      </c>
      <c r="C8" s="24"/>
      <c r="D8" s="1">
        <f>SUM(D9:D17)</f>
        <v>10446053019.12199</v>
      </c>
    </row>
    <row r="9" spans="1:11" s="30" customFormat="1" ht="15" customHeight="1" x14ac:dyDescent="0.2">
      <c r="A9" s="4"/>
      <c r="B9" s="4"/>
      <c r="C9" s="4" t="s">
        <v>2</v>
      </c>
      <c r="D9" s="32">
        <v>1151297469.664001</v>
      </c>
    </row>
    <row r="10" spans="1:11" s="30" customFormat="1" ht="15" customHeight="1" x14ac:dyDescent="0.2">
      <c r="A10" s="4"/>
      <c r="B10" s="4"/>
      <c r="C10" s="4" t="s">
        <v>49</v>
      </c>
      <c r="D10" s="32">
        <v>3708414259.8019991</v>
      </c>
    </row>
    <row r="11" spans="1:11" s="30" customFormat="1" ht="15" customHeight="1" x14ac:dyDescent="0.2">
      <c r="A11" s="4"/>
      <c r="B11" s="4"/>
      <c r="C11" s="4" t="s">
        <v>50</v>
      </c>
      <c r="D11" s="32">
        <v>993260176.57423699</v>
      </c>
    </row>
    <row r="12" spans="1:11" s="30" customFormat="1" ht="15" customHeight="1" x14ac:dyDescent="0.2">
      <c r="A12" s="4"/>
      <c r="B12" s="4"/>
      <c r="C12" s="4" t="s">
        <v>127</v>
      </c>
      <c r="D12" s="32">
        <v>50442057</v>
      </c>
    </row>
    <row r="13" spans="1:11" s="30" customFormat="1" ht="15" customHeight="1" x14ac:dyDescent="0.2">
      <c r="A13" s="4"/>
      <c r="B13" s="4"/>
      <c r="C13" s="4" t="s">
        <v>3</v>
      </c>
      <c r="D13" s="32">
        <v>2181904492.1625609</v>
      </c>
    </row>
    <row r="14" spans="1:11" s="30" customFormat="1" ht="15" customHeight="1" x14ac:dyDescent="0.2">
      <c r="A14" s="4"/>
      <c r="B14" s="4"/>
      <c r="C14" s="4" t="s">
        <v>4</v>
      </c>
      <c r="D14" s="32">
        <v>1020326061.924855</v>
      </c>
    </row>
    <row r="15" spans="1:11" s="30" customFormat="1" ht="15" customHeight="1" x14ac:dyDescent="0.2">
      <c r="A15" s="4"/>
      <c r="B15" s="4"/>
      <c r="C15" s="4" t="s">
        <v>83</v>
      </c>
      <c r="D15" s="32">
        <v>281131280.90999997</v>
      </c>
    </row>
    <row r="16" spans="1:11" s="30" customFormat="1" ht="15" customHeight="1" x14ac:dyDescent="0.2">
      <c r="A16" s="4"/>
      <c r="B16" s="4"/>
      <c r="C16" s="4" t="s">
        <v>5</v>
      </c>
      <c r="D16" s="32">
        <v>945371566.89098871</v>
      </c>
    </row>
    <row r="17" spans="1:4" s="30" customFormat="1" ht="15" customHeight="1" x14ac:dyDescent="0.2">
      <c r="A17" s="4"/>
      <c r="B17" s="4"/>
      <c r="C17" s="4" t="s">
        <v>6</v>
      </c>
      <c r="D17" s="32">
        <v>113905654.19335012</v>
      </c>
    </row>
    <row r="18" spans="1:4" s="30" customFormat="1" ht="15" customHeight="1" x14ac:dyDescent="0.2">
      <c r="A18" s="28"/>
      <c r="B18" s="24" t="s">
        <v>7</v>
      </c>
      <c r="C18" s="24"/>
      <c r="D18" s="1">
        <f>SUM(D19:D25)</f>
        <v>13971070620.032921</v>
      </c>
    </row>
    <row r="19" spans="1:4" s="30" customFormat="1" ht="15" customHeight="1" x14ac:dyDescent="0.2">
      <c r="A19" s="4"/>
      <c r="B19" s="4"/>
      <c r="C19" s="4" t="s">
        <v>32</v>
      </c>
      <c r="D19" s="32">
        <v>8370924567.0000019</v>
      </c>
    </row>
    <row r="20" spans="1:4" s="30" customFormat="1" ht="15" customHeight="1" x14ac:dyDescent="0.2">
      <c r="A20" s="4"/>
      <c r="B20" s="4"/>
      <c r="C20" s="4" t="s">
        <v>128</v>
      </c>
      <c r="D20" s="32">
        <v>82728411</v>
      </c>
    </row>
    <row r="21" spans="1:4" s="30" customFormat="1" ht="15" customHeight="1" x14ac:dyDescent="0.2">
      <c r="A21" s="4"/>
      <c r="B21" s="4"/>
      <c r="C21" s="4" t="s">
        <v>129</v>
      </c>
      <c r="D21" s="32">
        <v>112350</v>
      </c>
    </row>
    <row r="22" spans="1:4" s="30" customFormat="1" ht="15" customHeight="1" x14ac:dyDescent="0.2">
      <c r="A22" s="4"/>
      <c r="B22" s="4"/>
      <c r="C22" s="4" t="s">
        <v>130</v>
      </c>
      <c r="D22" s="32">
        <v>11807517</v>
      </c>
    </row>
    <row r="23" spans="1:4" s="30" customFormat="1" ht="15" customHeight="1" x14ac:dyDescent="0.2">
      <c r="A23" s="4"/>
      <c r="B23" s="4"/>
      <c r="C23" s="4" t="s">
        <v>60</v>
      </c>
      <c r="D23" s="32">
        <v>3175845350.8629165</v>
      </c>
    </row>
    <row r="24" spans="1:4" s="30" customFormat="1" ht="15" customHeight="1" x14ac:dyDescent="0.2">
      <c r="A24" s="4"/>
      <c r="B24" s="4"/>
      <c r="C24" s="4" t="s">
        <v>8</v>
      </c>
      <c r="D24" s="32">
        <v>1902176466.9200017</v>
      </c>
    </row>
    <row r="25" spans="1:4" s="30" customFormat="1" ht="15" customHeight="1" x14ac:dyDescent="0.2">
      <c r="A25" s="4"/>
      <c r="B25" s="4"/>
      <c r="C25" s="4" t="s">
        <v>9</v>
      </c>
      <c r="D25" s="32">
        <v>427475957.25000042</v>
      </c>
    </row>
    <row r="26" spans="1:4" s="30" customFormat="1" ht="15" customHeight="1" x14ac:dyDescent="0.2">
      <c r="A26" s="28"/>
      <c r="B26" s="24" t="s">
        <v>10</v>
      </c>
      <c r="C26" s="24"/>
      <c r="D26" s="1">
        <f>SUM(D27:D36)</f>
        <v>3200178408.8304439</v>
      </c>
    </row>
    <row r="27" spans="1:4" s="30" customFormat="1" ht="15" customHeight="1" x14ac:dyDescent="0.2">
      <c r="A27" s="4"/>
      <c r="B27" s="4"/>
      <c r="C27" s="4" t="s">
        <v>84</v>
      </c>
      <c r="D27" s="32">
        <v>177746776.25</v>
      </c>
    </row>
    <row r="28" spans="1:4" s="30" customFormat="1" ht="15" customHeight="1" x14ac:dyDescent="0.2">
      <c r="A28" s="4"/>
      <c r="B28" s="4"/>
      <c r="C28" s="4" t="s">
        <v>61</v>
      </c>
      <c r="D28" s="32">
        <v>593759060.11999989</v>
      </c>
    </row>
    <row r="29" spans="1:4" s="30" customFormat="1" ht="15" customHeight="1" x14ac:dyDescent="0.2">
      <c r="A29" s="4"/>
      <c r="B29" s="4"/>
      <c r="C29" s="4" t="s">
        <v>104</v>
      </c>
      <c r="D29" s="32">
        <v>1008771.6099999999</v>
      </c>
    </row>
    <row r="30" spans="1:4" s="30" customFormat="1" ht="15" customHeight="1" x14ac:dyDescent="0.2">
      <c r="A30" s="4"/>
      <c r="B30" s="4"/>
      <c r="C30" s="4" t="s">
        <v>62</v>
      </c>
      <c r="D30" s="32">
        <v>10571217.039999999</v>
      </c>
    </row>
    <row r="31" spans="1:4" s="30" customFormat="1" ht="15" customHeight="1" x14ac:dyDescent="0.2">
      <c r="A31" s="60"/>
      <c r="B31" s="60"/>
      <c r="C31" s="60" t="s">
        <v>11</v>
      </c>
      <c r="D31" s="61">
        <v>2749619.3</v>
      </c>
    </row>
    <row r="32" spans="1:4" s="30" customFormat="1" ht="15" customHeight="1" x14ac:dyDescent="0.2">
      <c r="A32" s="60"/>
      <c r="B32" s="60"/>
      <c r="C32" s="60" t="s">
        <v>12</v>
      </c>
      <c r="D32" s="61">
        <v>96169175.888749942</v>
      </c>
    </row>
    <row r="33" spans="1:4" s="30" customFormat="1" ht="15" customHeight="1" x14ac:dyDescent="0.2">
      <c r="A33" s="60"/>
      <c r="B33" s="60"/>
      <c r="C33" s="60" t="s">
        <v>13</v>
      </c>
      <c r="D33" s="61">
        <v>649021009.40031803</v>
      </c>
    </row>
    <row r="34" spans="1:4" s="30" customFormat="1" ht="15" customHeight="1" x14ac:dyDescent="0.2">
      <c r="A34" s="60"/>
      <c r="B34" s="60"/>
      <c r="C34" s="60" t="s">
        <v>33</v>
      </c>
      <c r="D34" s="61">
        <v>29933651.080000009</v>
      </c>
    </row>
    <row r="35" spans="1:4" s="30" customFormat="1" ht="15" customHeight="1" x14ac:dyDescent="0.2">
      <c r="A35" s="60"/>
      <c r="B35" s="60"/>
      <c r="C35" s="60" t="s">
        <v>14</v>
      </c>
      <c r="D35" s="61">
        <v>1087020701.1900012</v>
      </c>
    </row>
    <row r="36" spans="1:4" s="30" customFormat="1" ht="15" customHeight="1" x14ac:dyDescent="0.2">
      <c r="A36" s="60"/>
      <c r="B36" s="60"/>
      <c r="C36" s="60" t="s">
        <v>15</v>
      </c>
      <c r="D36" s="61">
        <v>552198426.95137465</v>
      </c>
    </row>
    <row r="37" spans="1:4" s="30" customFormat="1" ht="15" customHeight="1" x14ac:dyDescent="0.2">
      <c r="A37" s="29"/>
      <c r="B37" s="64" t="s">
        <v>16</v>
      </c>
      <c r="C37" s="64"/>
      <c r="D37" s="65">
        <f>SUM(D38:D90)</f>
        <v>24886658887.441517</v>
      </c>
    </row>
    <row r="38" spans="1:4" s="30" customFormat="1" ht="15" customHeight="1" x14ac:dyDescent="0.2">
      <c r="A38" s="60"/>
      <c r="B38" s="60"/>
      <c r="C38" s="60" t="s">
        <v>105</v>
      </c>
      <c r="D38" s="61">
        <v>83.65</v>
      </c>
    </row>
    <row r="39" spans="1:4" s="30" customFormat="1" ht="15" customHeight="1" x14ac:dyDescent="0.2">
      <c r="A39" s="60"/>
      <c r="B39" s="60"/>
      <c r="C39" s="60" t="s">
        <v>90</v>
      </c>
      <c r="D39" s="61">
        <v>8027934.54</v>
      </c>
    </row>
    <row r="40" spans="1:4" s="30" customFormat="1" ht="15" customHeight="1" x14ac:dyDescent="0.2">
      <c r="A40" s="60"/>
      <c r="B40" s="60"/>
      <c r="C40" s="60" t="s">
        <v>106</v>
      </c>
      <c r="D40" s="61">
        <v>899968296.82000017</v>
      </c>
    </row>
    <row r="41" spans="1:4" s="30" customFormat="1" ht="15" customHeight="1" x14ac:dyDescent="0.2">
      <c r="A41" s="60"/>
      <c r="B41" s="60"/>
      <c r="C41" s="60" t="s">
        <v>34</v>
      </c>
      <c r="D41" s="61">
        <v>2299977967.1000042</v>
      </c>
    </row>
    <row r="42" spans="1:4" s="30" customFormat="1" ht="15" customHeight="1" x14ac:dyDescent="0.2">
      <c r="A42" s="60"/>
      <c r="B42" s="60"/>
      <c r="C42" s="60" t="s">
        <v>147</v>
      </c>
      <c r="D42" s="61">
        <v>1149247.7500000002</v>
      </c>
    </row>
    <row r="43" spans="1:4" s="30" customFormat="1" ht="15" customHeight="1" x14ac:dyDescent="0.2">
      <c r="A43" s="60"/>
      <c r="B43" s="60"/>
      <c r="C43" s="60" t="s">
        <v>107</v>
      </c>
      <c r="D43" s="61">
        <v>12620340.570000002</v>
      </c>
    </row>
    <row r="44" spans="1:4" s="30" customFormat="1" ht="15" customHeight="1" x14ac:dyDescent="0.2">
      <c r="A44" s="60"/>
      <c r="B44" s="60"/>
      <c r="C44" s="60" t="s">
        <v>52</v>
      </c>
      <c r="D44" s="61">
        <v>109744.22</v>
      </c>
    </row>
    <row r="45" spans="1:4" s="30" customFormat="1" ht="15" customHeight="1" x14ac:dyDescent="0.2">
      <c r="A45" s="60"/>
      <c r="B45" s="60"/>
      <c r="C45" s="60" t="s">
        <v>35</v>
      </c>
      <c r="D45" s="61">
        <v>59026636.390701495</v>
      </c>
    </row>
    <row r="46" spans="1:4" s="30" customFormat="1" ht="15" customHeight="1" x14ac:dyDescent="0.2">
      <c r="A46" s="60"/>
      <c r="B46" s="60"/>
      <c r="C46" s="60" t="s">
        <v>108</v>
      </c>
      <c r="D46" s="61">
        <v>363354459.40999973</v>
      </c>
    </row>
    <row r="47" spans="1:4" s="30" customFormat="1" ht="15" customHeight="1" x14ac:dyDescent="0.2">
      <c r="A47" s="60"/>
      <c r="B47" s="60"/>
      <c r="C47" s="60" t="s">
        <v>36</v>
      </c>
      <c r="D47" s="61">
        <v>47864297.418239832</v>
      </c>
    </row>
    <row r="48" spans="1:4" s="30" customFormat="1" ht="15" customHeight="1" x14ac:dyDescent="0.2">
      <c r="A48" s="60"/>
      <c r="B48" s="60"/>
      <c r="C48" s="60" t="s">
        <v>89</v>
      </c>
      <c r="D48" s="61">
        <v>4153497.77</v>
      </c>
    </row>
    <row r="49" spans="1:4" s="30" customFormat="1" ht="15" customHeight="1" x14ac:dyDescent="0.2">
      <c r="A49" s="60"/>
      <c r="B49" s="60"/>
      <c r="C49" s="60" t="s">
        <v>109</v>
      </c>
      <c r="D49" s="61">
        <v>109481237.67</v>
      </c>
    </row>
    <row r="50" spans="1:4" s="30" customFormat="1" ht="15" customHeight="1" x14ac:dyDescent="0.2">
      <c r="A50" s="60"/>
      <c r="B50" s="60"/>
      <c r="C50" s="60" t="s">
        <v>17</v>
      </c>
      <c r="D50" s="61">
        <v>3200112878.7065339</v>
      </c>
    </row>
    <row r="51" spans="1:4" s="30" customFormat="1" ht="15" customHeight="1" x14ac:dyDescent="0.2">
      <c r="A51" s="60"/>
      <c r="B51" s="60"/>
      <c r="C51" s="60" t="s">
        <v>53</v>
      </c>
      <c r="D51" s="61">
        <v>11045956.09</v>
      </c>
    </row>
    <row r="52" spans="1:4" s="30" customFormat="1" ht="15" customHeight="1" x14ac:dyDescent="0.2">
      <c r="A52" s="55"/>
      <c r="B52" s="55"/>
      <c r="C52" s="55" t="s">
        <v>18</v>
      </c>
      <c r="D52" s="56">
        <v>32044589.04000001</v>
      </c>
    </row>
    <row r="53" spans="1:4" s="30" customFormat="1" ht="15" customHeight="1" x14ac:dyDescent="0.2">
      <c r="A53" s="60"/>
      <c r="B53" s="60"/>
      <c r="C53" s="60" t="s">
        <v>98</v>
      </c>
      <c r="D53" s="61">
        <v>55076352.059665188</v>
      </c>
    </row>
    <row r="54" spans="1:4" s="30" customFormat="1" ht="15" customHeight="1" x14ac:dyDescent="0.2">
      <c r="A54" s="60"/>
      <c r="B54" s="60"/>
      <c r="C54" s="60" t="s">
        <v>157</v>
      </c>
      <c r="D54" s="61">
        <v>366318.24</v>
      </c>
    </row>
    <row r="55" spans="1:4" s="30" customFormat="1" ht="15" customHeight="1" x14ac:dyDescent="0.2">
      <c r="A55" s="60"/>
      <c r="B55" s="60"/>
      <c r="C55" s="60" t="s">
        <v>94</v>
      </c>
      <c r="D55" s="61">
        <v>900780801.76000011</v>
      </c>
    </row>
    <row r="56" spans="1:4" s="30" customFormat="1" ht="15" customHeight="1" x14ac:dyDescent="0.2">
      <c r="A56" s="60"/>
      <c r="B56" s="60"/>
      <c r="C56" s="60" t="s">
        <v>19</v>
      </c>
      <c r="D56" s="61">
        <v>7998042.3499999996</v>
      </c>
    </row>
    <row r="57" spans="1:4" s="30" customFormat="1" ht="15" customHeight="1" x14ac:dyDescent="0.2">
      <c r="A57" s="60"/>
      <c r="B57" s="60"/>
      <c r="C57" s="60" t="s">
        <v>73</v>
      </c>
      <c r="D57" s="61">
        <v>462956.79999999999</v>
      </c>
    </row>
    <row r="58" spans="1:4" s="30" customFormat="1" ht="15" customHeight="1" x14ac:dyDescent="0.2">
      <c r="A58" s="60"/>
      <c r="B58" s="60"/>
      <c r="C58" s="60" t="s">
        <v>44</v>
      </c>
      <c r="D58" s="61">
        <v>4935177.9651482347</v>
      </c>
    </row>
    <row r="59" spans="1:4" s="30" customFormat="1" ht="15" customHeight="1" x14ac:dyDescent="0.2">
      <c r="A59" s="60"/>
      <c r="B59" s="60"/>
      <c r="C59" s="60" t="s">
        <v>63</v>
      </c>
      <c r="D59" s="61">
        <v>224240074.09000003</v>
      </c>
    </row>
    <row r="60" spans="1:4" s="30" customFormat="1" ht="15" customHeight="1" x14ac:dyDescent="0.2">
      <c r="A60" s="60"/>
      <c r="B60" s="60"/>
      <c r="C60" s="60" t="s">
        <v>37</v>
      </c>
      <c r="D60" s="61">
        <v>48131385.762474127</v>
      </c>
    </row>
    <row r="61" spans="1:4" s="30" customFormat="1" ht="15" customHeight="1" x14ac:dyDescent="0.2">
      <c r="A61" s="60"/>
      <c r="B61" s="60"/>
      <c r="C61" s="60" t="s">
        <v>116</v>
      </c>
      <c r="D61" s="61">
        <v>3730827</v>
      </c>
    </row>
    <row r="62" spans="1:4" s="30" customFormat="1" ht="15" customHeight="1" x14ac:dyDescent="0.2">
      <c r="A62" s="60"/>
      <c r="B62" s="60"/>
      <c r="C62" s="60" t="s">
        <v>75</v>
      </c>
      <c r="D62" s="61">
        <v>145860.78</v>
      </c>
    </row>
    <row r="63" spans="1:4" s="30" customFormat="1" ht="15" customHeight="1" x14ac:dyDescent="0.2">
      <c r="A63" s="60"/>
      <c r="B63" s="60"/>
      <c r="C63" s="60" t="s">
        <v>110</v>
      </c>
      <c r="D63" s="61">
        <v>4285108.830000001</v>
      </c>
    </row>
    <row r="64" spans="1:4" s="30" customFormat="1" ht="15" customHeight="1" x14ac:dyDescent="0.2">
      <c r="A64" s="60"/>
      <c r="B64" s="60"/>
      <c r="C64" s="60" t="s">
        <v>168</v>
      </c>
      <c r="D64" s="61">
        <v>8607207</v>
      </c>
    </row>
    <row r="65" spans="1:4" s="30" customFormat="1" ht="15" customHeight="1" x14ac:dyDescent="0.2">
      <c r="A65" s="60"/>
      <c r="B65" s="60"/>
      <c r="C65" s="60" t="s">
        <v>64</v>
      </c>
      <c r="D65" s="61">
        <v>89013731.330000013</v>
      </c>
    </row>
    <row r="66" spans="1:4" s="30" customFormat="1" ht="15" customHeight="1" x14ac:dyDescent="0.2">
      <c r="A66" s="60"/>
      <c r="B66" s="60"/>
      <c r="C66" s="60" t="s">
        <v>80</v>
      </c>
      <c r="D66" s="61">
        <v>560749162.74000001</v>
      </c>
    </row>
    <row r="67" spans="1:4" s="30" customFormat="1" ht="15" customHeight="1" x14ac:dyDescent="0.2">
      <c r="A67" s="60"/>
      <c r="B67" s="60"/>
      <c r="C67" s="60" t="s">
        <v>20</v>
      </c>
      <c r="D67" s="61">
        <v>68872581.950000003</v>
      </c>
    </row>
    <row r="68" spans="1:4" s="30" customFormat="1" ht="15" customHeight="1" x14ac:dyDescent="0.2">
      <c r="A68" s="60"/>
      <c r="B68" s="60"/>
      <c r="C68" s="60" t="s">
        <v>114</v>
      </c>
      <c r="D68" s="61">
        <v>1817687.92</v>
      </c>
    </row>
    <row r="69" spans="1:4" s="30" customFormat="1" ht="15" customHeight="1" x14ac:dyDescent="0.2">
      <c r="A69" s="60"/>
      <c r="B69" s="60"/>
      <c r="C69" s="60" t="s">
        <v>21</v>
      </c>
      <c r="D69" s="61">
        <v>1296685503.6847227</v>
      </c>
    </row>
    <row r="70" spans="1:4" s="30" customFormat="1" ht="15" customHeight="1" x14ac:dyDescent="0.2">
      <c r="A70" s="60"/>
      <c r="B70" s="60"/>
      <c r="C70" s="60" t="s">
        <v>22</v>
      </c>
      <c r="D70" s="61">
        <v>4126627.72</v>
      </c>
    </row>
    <row r="71" spans="1:4" s="30" customFormat="1" ht="15" customHeight="1" x14ac:dyDescent="0.2">
      <c r="A71" s="60"/>
      <c r="B71" s="60"/>
      <c r="C71" s="60" t="s">
        <v>169</v>
      </c>
      <c r="D71" s="61">
        <v>31751.99</v>
      </c>
    </row>
    <row r="72" spans="1:4" s="30" customFormat="1" ht="15" customHeight="1" x14ac:dyDescent="0.2">
      <c r="A72" s="60"/>
      <c r="B72" s="60"/>
      <c r="C72" s="60" t="s">
        <v>159</v>
      </c>
      <c r="D72" s="61">
        <v>49341</v>
      </c>
    </row>
    <row r="73" spans="1:4" s="30" customFormat="1" ht="15" customHeight="1" x14ac:dyDescent="0.2">
      <c r="A73" s="60"/>
      <c r="B73" s="60"/>
      <c r="C73" s="60" t="s">
        <v>74</v>
      </c>
      <c r="D73" s="61">
        <v>195181437.1700002</v>
      </c>
    </row>
    <row r="74" spans="1:4" s="30" customFormat="1" ht="15" customHeight="1" x14ac:dyDescent="0.2">
      <c r="A74" s="60"/>
      <c r="B74" s="60"/>
      <c r="C74" s="60" t="s">
        <v>124</v>
      </c>
      <c r="D74" s="61">
        <v>1840101.91</v>
      </c>
    </row>
    <row r="75" spans="1:4" s="30" customFormat="1" ht="15" customHeight="1" x14ac:dyDescent="0.2">
      <c r="A75" s="60"/>
      <c r="B75" s="60"/>
      <c r="C75" s="60" t="s">
        <v>54</v>
      </c>
      <c r="D75" s="61">
        <v>537120.19999999995</v>
      </c>
    </row>
    <row r="76" spans="1:4" s="30" customFormat="1" ht="15" customHeight="1" x14ac:dyDescent="0.2">
      <c r="A76" s="60"/>
      <c r="B76" s="60"/>
      <c r="C76" s="60" t="s">
        <v>23</v>
      </c>
      <c r="D76" s="61">
        <v>5028226.92</v>
      </c>
    </row>
    <row r="77" spans="1:4" s="30" customFormat="1" ht="15" customHeight="1" x14ac:dyDescent="0.2">
      <c r="A77" s="60"/>
      <c r="B77" s="60"/>
      <c r="C77" s="60" t="s">
        <v>170</v>
      </c>
      <c r="D77" s="61">
        <v>589900</v>
      </c>
    </row>
    <row r="78" spans="1:4" s="30" customFormat="1" ht="15" customHeight="1" x14ac:dyDescent="0.2">
      <c r="A78" s="60"/>
      <c r="B78" s="60"/>
      <c r="C78" s="60" t="s">
        <v>56</v>
      </c>
      <c r="D78" s="61">
        <v>26570477.829999994</v>
      </c>
    </row>
    <row r="79" spans="1:4" s="30" customFormat="1" ht="15" customHeight="1" x14ac:dyDescent="0.2">
      <c r="A79" s="60"/>
      <c r="B79" s="60"/>
      <c r="C79" s="60" t="s">
        <v>65</v>
      </c>
      <c r="D79" s="61">
        <v>1698931.2499999998</v>
      </c>
    </row>
    <row r="80" spans="1:4" s="30" customFormat="1" ht="15" customHeight="1" x14ac:dyDescent="0.2">
      <c r="A80" s="60"/>
      <c r="B80" s="60"/>
      <c r="C80" s="60" t="s">
        <v>76</v>
      </c>
      <c r="D80" s="61">
        <v>2152.15</v>
      </c>
    </row>
    <row r="81" spans="1:11" s="30" customFormat="1" ht="15" customHeight="1" x14ac:dyDescent="0.2">
      <c r="A81" s="60"/>
      <c r="B81" s="60"/>
      <c r="C81" s="60" t="s">
        <v>171</v>
      </c>
      <c r="D81" s="61">
        <v>15860038</v>
      </c>
    </row>
    <row r="82" spans="1:11" s="30" customFormat="1" ht="15" customHeight="1" x14ac:dyDescent="0.2">
      <c r="A82" s="60"/>
      <c r="B82" s="60"/>
      <c r="C82" s="60" t="s">
        <v>38</v>
      </c>
      <c r="D82" s="61">
        <v>20330344.613078251</v>
      </c>
    </row>
    <row r="83" spans="1:11" s="30" customFormat="1" ht="15" customHeight="1" x14ac:dyDescent="0.2">
      <c r="A83" s="60"/>
      <c r="B83" s="60"/>
      <c r="C83" s="60" t="s">
        <v>68</v>
      </c>
      <c r="D83" s="61">
        <v>189394.86000000002</v>
      </c>
    </row>
    <row r="84" spans="1:11" s="30" customFormat="1" ht="15" customHeight="1" x14ac:dyDescent="0.2">
      <c r="A84" s="60"/>
      <c r="B84" s="60"/>
      <c r="C84" s="60" t="s">
        <v>91</v>
      </c>
      <c r="D84" s="61">
        <v>284935115.28000003</v>
      </c>
    </row>
    <row r="85" spans="1:11" s="30" customFormat="1" ht="15" customHeight="1" x14ac:dyDescent="0.2">
      <c r="A85" s="60"/>
      <c r="B85" s="60"/>
      <c r="C85" s="60" t="s">
        <v>45</v>
      </c>
      <c r="D85" s="61">
        <v>16684456.550000001</v>
      </c>
    </row>
    <row r="86" spans="1:11" s="30" customFormat="1" ht="15" customHeight="1" x14ac:dyDescent="0.2">
      <c r="A86" s="60"/>
      <c r="B86" s="60"/>
      <c r="C86" s="60" t="s">
        <v>111</v>
      </c>
      <c r="D86" s="61">
        <v>202363.33000000002</v>
      </c>
    </row>
    <row r="87" spans="1:11" s="30" customFormat="1" ht="15" customHeight="1" x14ac:dyDescent="0.2">
      <c r="A87" s="60"/>
      <c r="B87" s="60"/>
      <c r="C87" s="60" t="s">
        <v>46</v>
      </c>
      <c r="D87" s="61">
        <v>13547270216.359398</v>
      </c>
    </row>
    <row r="88" spans="1:11" s="30" customFormat="1" ht="15" customHeight="1" x14ac:dyDescent="0.2">
      <c r="A88" s="60"/>
      <c r="B88" s="60"/>
      <c r="C88" s="60" t="s">
        <v>85</v>
      </c>
      <c r="D88" s="61">
        <v>314097880.35000002</v>
      </c>
    </row>
    <row r="89" spans="1:11" s="30" customFormat="1" ht="15" customHeight="1" x14ac:dyDescent="0.2">
      <c r="A89" s="60"/>
      <c r="B89" s="60"/>
      <c r="C89" s="60" t="s">
        <v>70</v>
      </c>
      <c r="D89" s="61">
        <v>5260740.84</v>
      </c>
    </row>
    <row r="90" spans="1:11" s="30" customFormat="1" ht="15" customHeight="1" x14ac:dyDescent="0.2">
      <c r="A90" s="60"/>
      <c r="B90" s="60"/>
      <c r="C90" s="60" t="s">
        <v>66</v>
      </c>
      <c r="D90" s="61">
        <v>121336321.71154979</v>
      </c>
    </row>
    <row r="91" spans="1:11" s="30" customFormat="1" ht="15" customHeight="1" x14ac:dyDescent="0.25">
      <c r="A91" s="62" t="s">
        <v>24</v>
      </c>
      <c r="B91" s="62"/>
      <c r="C91" s="62"/>
      <c r="D91" s="63">
        <f>SUM(D92,D112,D128,D135)</f>
        <v>18425752275.20557</v>
      </c>
      <c r="F91" s="59"/>
      <c r="H91" s="59"/>
      <c r="I91" s="54"/>
      <c r="J91" s="54"/>
      <c r="K91" s="54"/>
    </row>
    <row r="92" spans="1:11" s="30" customFormat="1" ht="15" customHeight="1" x14ac:dyDescent="0.2">
      <c r="A92" s="29"/>
      <c r="B92" s="64" t="s">
        <v>25</v>
      </c>
      <c r="C92" s="64"/>
      <c r="D92" s="65">
        <f>SUM(D93:D111)</f>
        <v>12410912914.54385</v>
      </c>
    </row>
    <row r="93" spans="1:11" s="30" customFormat="1" ht="15" customHeight="1" x14ac:dyDescent="0.2">
      <c r="A93" s="60"/>
      <c r="B93" s="60"/>
      <c r="C93" s="60" t="s">
        <v>115</v>
      </c>
      <c r="D93" s="61">
        <v>1247692.5</v>
      </c>
    </row>
    <row r="94" spans="1:11" s="30" customFormat="1" ht="15" customHeight="1" x14ac:dyDescent="0.2">
      <c r="A94" s="60"/>
      <c r="B94" s="60"/>
      <c r="C94" s="60" t="s">
        <v>117</v>
      </c>
      <c r="D94" s="61">
        <v>2620373388.6499996</v>
      </c>
    </row>
    <row r="95" spans="1:11" s="30" customFormat="1" ht="15" customHeight="1" x14ac:dyDescent="0.2">
      <c r="A95" s="60"/>
      <c r="B95" s="60"/>
      <c r="C95" s="60" t="s">
        <v>160</v>
      </c>
      <c r="D95" s="61">
        <v>37671325</v>
      </c>
    </row>
    <row r="96" spans="1:11" s="30" customFormat="1" ht="15" customHeight="1" x14ac:dyDescent="0.2">
      <c r="A96" s="60"/>
      <c r="B96" s="60"/>
      <c r="C96" s="60" t="s">
        <v>87</v>
      </c>
      <c r="D96" s="61">
        <v>1579926047.3300006</v>
      </c>
    </row>
    <row r="97" spans="1:4" s="30" customFormat="1" ht="15" customHeight="1" x14ac:dyDescent="0.2">
      <c r="A97" s="60"/>
      <c r="B97" s="60"/>
      <c r="C97" s="60" t="s">
        <v>26</v>
      </c>
      <c r="D97" s="61">
        <v>1071828437.1899999</v>
      </c>
    </row>
    <row r="98" spans="1:4" s="30" customFormat="1" ht="15" customHeight="1" x14ac:dyDescent="0.2">
      <c r="A98" s="60"/>
      <c r="B98" s="60"/>
      <c r="C98" s="60" t="s">
        <v>39</v>
      </c>
      <c r="D98" s="61">
        <v>29415286.170000009</v>
      </c>
    </row>
    <row r="99" spans="1:4" s="30" customFormat="1" ht="15" customHeight="1" x14ac:dyDescent="0.2">
      <c r="A99" s="55"/>
      <c r="B99" s="55"/>
      <c r="C99" s="55" t="s">
        <v>88</v>
      </c>
      <c r="D99" s="56">
        <v>4313560.5500000017</v>
      </c>
    </row>
    <row r="100" spans="1:4" s="30" customFormat="1" ht="15" customHeight="1" x14ac:dyDescent="0.2">
      <c r="A100" s="60"/>
      <c r="B100" s="60"/>
      <c r="C100" s="60" t="s">
        <v>96</v>
      </c>
      <c r="D100" s="61">
        <v>6953875.2000000002</v>
      </c>
    </row>
    <row r="101" spans="1:4" s="30" customFormat="1" ht="15" customHeight="1" x14ac:dyDescent="0.2">
      <c r="A101" s="60"/>
      <c r="B101" s="60"/>
      <c r="C101" s="60" t="s">
        <v>162</v>
      </c>
      <c r="D101" s="61">
        <v>7500601.9600000009</v>
      </c>
    </row>
    <row r="102" spans="1:4" s="30" customFormat="1" ht="15" customHeight="1" x14ac:dyDescent="0.2">
      <c r="A102" s="60"/>
      <c r="B102" s="60"/>
      <c r="C102" s="60" t="s">
        <v>57</v>
      </c>
      <c r="D102" s="61">
        <v>7077393.6999999983</v>
      </c>
    </row>
    <row r="103" spans="1:4" s="30" customFormat="1" ht="15" customHeight="1" x14ac:dyDescent="0.2">
      <c r="A103" s="60"/>
      <c r="B103" s="60"/>
      <c r="C103" s="60" t="s">
        <v>43</v>
      </c>
      <c r="D103" s="61">
        <v>25762622.170000002</v>
      </c>
    </row>
    <row r="104" spans="1:4" s="30" customFormat="1" ht="15" customHeight="1" x14ac:dyDescent="0.2">
      <c r="A104" s="60"/>
      <c r="B104" s="60"/>
      <c r="C104" s="60" t="s">
        <v>81</v>
      </c>
      <c r="D104" s="61">
        <v>3892672561.4900012</v>
      </c>
    </row>
    <row r="105" spans="1:4" s="30" customFormat="1" ht="15" customHeight="1" x14ac:dyDescent="0.2">
      <c r="A105" s="60"/>
      <c r="B105" s="60"/>
      <c r="C105" s="60" t="s">
        <v>164</v>
      </c>
      <c r="D105" s="61">
        <v>548241.67999999993</v>
      </c>
    </row>
    <row r="106" spans="1:4" s="30" customFormat="1" ht="15" customHeight="1" x14ac:dyDescent="0.2">
      <c r="A106" s="60"/>
      <c r="B106" s="60"/>
      <c r="C106" s="60" t="s">
        <v>145</v>
      </c>
      <c r="D106" s="61">
        <v>52452717.880000003</v>
      </c>
    </row>
    <row r="107" spans="1:4" s="30" customFormat="1" ht="15" customHeight="1" x14ac:dyDescent="0.2">
      <c r="A107" s="60"/>
      <c r="B107" s="60"/>
      <c r="C107" s="60" t="s">
        <v>101</v>
      </c>
      <c r="D107" s="61">
        <v>50089.03</v>
      </c>
    </row>
    <row r="108" spans="1:4" s="30" customFormat="1" ht="15" customHeight="1" x14ac:dyDescent="0.2">
      <c r="A108" s="60"/>
      <c r="B108" s="60"/>
      <c r="C108" s="60" t="s">
        <v>165</v>
      </c>
      <c r="D108" s="61">
        <v>263463.01</v>
      </c>
    </row>
    <row r="109" spans="1:4" s="30" customFormat="1" ht="15" customHeight="1" x14ac:dyDescent="0.2">
      <c r="A109" s="60"/>
      <c r="B109" s="60"/>
      <c r="C109" s="60" t="s">
        <v>40</v>
      </c>
      <c r="D109" s="61">
        <v>28557090.580000006</v>
      </c>
    </row>
    <row r="110" spans="1:4" s="30" customFormat="1" ht="15" customHeight="1" x14ac:dyDescent="0.2">
      <c r="A110" s="60"/>
      <c r="B110" s="60"/>
      <c r="C110" s="60" t="s">
        <v>67</v>
      </c>
      <c r="D110" s="61">
        <v>297001350.76999974</v>
      </c>
    </row>
    <row r="111" spans="1:4" s="30" customFormat="1" ht="15" customHeight="1" x14ac:dyDescent="0.2">
      <c r="A111" s="60"/>
      <c r="B111" s="60"/>
      <c r="C111" s="60" t="s">
        <v>47</v>
      </c>
      <c r="D111" s="61">
        <v>2747297169.6838479</v>
      </c>
    </row>
    <row r="112" spans="1:4" s="30" customFormat="1" ht="15" customHeight="1" x14ac:dyDescent="0.2">
      <c r="A112" s="29"/>
      <c r="B112" s="64" t="s">
        <v>41</v>
      </c>
      <c r="C112" s="64"/>
      <c r="D112" s="65">
        <f>SUM(D113:D127)</f>
        <v>4000703095.8917212</v>
      </c>
    </row>
    <row r="113" spans="1:4" s="30" customFormat="1" ht="15" customHeight="1" x14ac:dyDescent="0.2">
      <c r="A113" s="60"/>
      <c r="B113" s="60"/>
      <c r="C113" s="60" t="s">
        <v>79</v>
      </c>
      <c r="D113" s="61">
        <v>2727014.87</v>
      </c>
    </row>
    <row r="114" spans="1:4" s="30" customFormat="1" ht="15" customHeight="1" x14ac:dyDescent="0.2">
      <c r="A114" s="60"/>
      <c r="B114" s="60"/>
      <c r="C114" s="60" t="s">
        <v>166</v>
      </c>
      <c r="D114" s="61">
        <v>35347639.459999993</v>
      </c>
    </row>
    <row r="115" spans="1:4" s="30" customFormat="1" ht="15" customHeight="1" x14ac:dyDescent="0.2">
      <c r="A115" s="60"/>
      <c r="B115" s="60"/>
      <c r="C115" s="60" t="s">
        <v>112</v>
      </c>
      <c r="D115" s="61">
        <v>894190133.96000004</v>
      </c>
    </row>
    <row r="116" spans="1:4" s="30" customFormat="1" ht="15" customHeight="1" x14ac:dyDescent="0.2">
      <c r="A116" s="60"/>
      <c r="B116" s="60"/>
      <c r="C116" s="60" t="s">
        <v>119</v>
      </c>
      <c r="D116" s="61">
        <v>83450</v>
      </c>
    </row>
    <row r="117" spans="1:4" s="30" customFormat="1" ht="15" customHeight="1" x14ac:dyDescent="0.2">
      <c r="A117" s="60"/>
      <c r="B117" s="60"/>
      <c r="C117" s="60" t="s">
        <v>58</v>
      </c>
      <c r="D117" s="61">
        <v>98201572.650000006</v>
      </c>
    </row>
    <row r="118" spans="1:4" s="30" customFormat="1" ht="15" customHeight="1" x14ac:dyDescent="0.2">
      <c r="A118" s="60"/>
      <c r="B118" s="60"/>
      <c r="C118" s="60" t="s">
        <v>42</v>
      </c>
      <c r="D118" s="61">
        <v>625370868.61172271</v>
      </c>
    </row>
    <row r="119" spans="1:4" s="30" customFormat="1" ht="15" customHeight="1" x14ac:dyDescent="0.2">
      <c r="A119" s="60"/>
      <c r="B119" s="60"/>
      <c r="C119" s="60" t="s">
        <v>69</v>
      </c>
      <c r="D119" s="61">
        <v>18514658.580000002</v>
      </c>
    </row>
    <row r="120" spans="1:4" s="30" customFormat="1" ht="15" customHeight="1" x14ac:dyDescent="0.2">
      <c r="A120" s="60"/>
      <c r="B120" s="60"/>
      <c r="C120" s="60" t="s">
        <v>99</v>
      </c>
      <c r="D120" s="61">
        <v>457365018.82000005</v>
      </c>
    </row>
    <row r="121" spans="1:4" s="30" customFormat="1" ht="15" customHeight="1" x14ac:dyDescent="0.2">
      <c r="A121" s="60"/>
      <c r="B121" s="60"/>
      <c r="C121" s="60" t="s">
        <v>48</v>
      </c>
      <c r="D121" s="61">
        <v>629688625.3299979</v>
      </c>
    </row>
    <row r="122" spans="1:4" s="30" customFormat="1" ht="15" customHeight="1" x14ac:dyDescent="0.2">
      <c r="A122" s="60"/>
      <c r="B122" s="60"/>
      <c r="C122" s="60" t="s">
        <v>95</v>
      </c>
      <c r="D122" s="61">
        <v>1172456720.5699999</v>
      </c>
    </row>
    <row r="123" spans="1:4" s="30" customFormat="1" ht="15" customHeight="1" x14ac:dyDescent="0.2">
      <c r="A123" s="60"/>
      <c r="B123" s="60"/>
      <c r="C123" s="60" t="s">
        <v>120</v>
      </c>
      <c r="D123" s="61">
        <v>37804.36</v>
      </c>
    </row>
    <row r="124" spans="1:4" s="30" customFormat="1" ht="15" customHeight="1" x14ac:dyDescent="0.2">
      <c r="A124" s="60"/>
      <c r="B124" s="60"/>
      <c r="C124" s="60" t="s">
        <v>125</v>
      </c>
      <c r="D124" s="61">
        <v>145113.44</v>
      </c>
    </row>
    <row r="125" spans="1:4" s="30" customFormat="1" ht="15" customHeight="1" x14ac:dyDescent="0.2">
      <c r="A125" s="60"/>
      <c r="B125" s="60"/>
      <c r="C125" s="60" t="s">
        <v>121</v>
      </c>
      <c r="D125" s="61">
        <v>5320</v>
      </c>
    </row>
    <row r="126" spans="1:4" s="30" customFormat="1" ht="15" customHeight="1" x14ac:dyDescent="0.2">
      <c r="A126" s="60"/>
      <c r="B126" s="60"/>
      <c r="C126" s="60" t="s">
        <v>77</v>
      </c>
      <c r="D126" s="61">
        <v>65512020.240000121</v>
      </c>
    </row>
    <row r="127" spans="1:4" s="30" customFormat="1" ht="15" customHeight="1" x14ac:dyDescent="0.2">
      <c r="A127" s="60"/>
      <c r="B127" s="60"/>
      <c r="C127" s="60" t="s">
        <v>118</v>
      </c>
      <c r="D127" s="61">
        <v>1057135</v>
      </c>
    </row>
    <row r="128" spans="1:4" s="30" customFormat="1" ht="15" customHeight="1" x14ac:dyDescent="0.2">
      <c r="A128" s="29"/>
      <c r="B128" s="64" t="s">
        <v>27</v>
      </c>
      <c r="C128" s="64"/>
      <c r="D128" s="65">
        <f>SUM(D129:D134)</f>
        <v>744435411.23000002</v>
      </c>
    </row>
    <row r="129" spans="1:14" s="30" customFormat="1" ht="15" customHeight="1" x14ac:dyDescent="0.2">
      <c r="A129" s="60"/>
      <c r="B129" s="60"/>
      <c r="C129" s="60" t="s">
        <v>78</v>
      </c>
      <c r="D129" s="61">
        <v>310183357.96000004</v>
      </c>
    </row>
    <row r="130" spans="1:14" s="30" customFormat="1" ht="15" customHeight="1" x14ac:dyDescent="0.2">
      <c r="A130" s="60"/>
      <c r="B130" s="60"/>
      <c r="C130" s="60" t="s">
        <v>59</v>
      </c>
      <c r="D130" s="61">
        <v>356474108.23000008</v>
      </c>
    </row>
    <row r="131" spans="1:14" s="30" customFormat="1" ht="15" customHeight="1" x14ac:dyDescent="0.2">
      <c r="A131" s="60"/>
      <c r="B131" s="60"/>
      <c r="C131" s="60" t="s">
        <v>71</v>
      </c>
      <c r="D131" s="61">
        <v>1889523.36</v>
      </c>
    </row>
    <row r="132" spans="1:14" s="30" customFormat="1" ht="15" customHeight="1" x14ac:dyDescent="0.2">
      <c r="A132" s="60"/>
      <c r="B132" s="60"/>
      <c r="C132" s="60" t="s">
        <v>28</v>
      </c>
      <c r="D132" s="61">
        <v>75714</v>
      </c>
    </row>
    <row r="133" spans="1:14" s="30" customFormat="1" ht="15" customHeight="1" x14ac:dyDescent="0.2">
      <c r="A133" s="60"/>
      <c r="B133" s="60"/>
      <c r="C133" s="60" t="s">
        <v>102</v>
      </c>
      <c r="D133" s="61">
        <v>20199384.629999999</v>
      </c>
    </row>
    <row r="134" spans="1:14" s="30" customFormat="1" ht="15" customHeight="1" x14ac:dyDescent="0.2">
      <c r="A134" s="60"/>
      <c r="B134" s="60"/>
      <c r="C134" s="60" t="s">
        <v>148</v>
      </c>
      <c r="D134" s="61">
        <v>55613323.050000004</v>
      </c>
    </row>
    <row r="135" spans="1:14" s="30" customFormat="1" ht="15" customHeight="1" x14ac:dyDescent="0.2">
      <c r="A135" s="29"/>
      <c r="B135" s="64" t="s">
        <v>29</v>
      </c>
      <c r="C135" s="64"/>
      <c r="D135" s="65">
        <f>SUM(D136:D145)</f>
        <v>1269700853.5400002</v>
      </c>
    </row>
    <row r="136" spans="1:14" s="30" customFormat="1" ht="15" customHeight="1" x14ac:dyDescent="0.2">
      <c r="A136" s="60"/>
      <c r="B136" s="60"/>
      <c r="C136" s="60" t="s">
        <v>20</v>
      </c>
      <c r="D136" s="61">
        <v>51825887.539999999</v>
      </c>
    </row>
    <row r="137" spans="1:14" s="30" customFormat="1" ht="15" customHeight="1" x14ac:dyDescent="0.2">
      <c r="A137" s="60"/>
      <c r="B137" s="60"/>
      <c r="C137" s="60" t="s">
        <v>72</v>
      </c>
      <c r="D137" s="61">
        <v>13547758.15</v>
      </c>
    </row>
    <row r="138" spans="1:14" s="30" customFormat="1" ht="15" customHeight="1" x14ac:dyDescent="0.2">
      <c r="A138" s="60"/>
      <c r="B138" s="60"/>
      <c r="C138" s="60" t="s">
        <v>92</v>
      </c>
      <c r="D138" s="61">
        <v>1023314430.8900001</v>
      </c>
    </row>
    <row r="139" spans="1:14" s="30" customFormat="1" ht="15" customHeight="1" x14ac:dyDescent="0.2">
      <c r="A139" s="60"/>
      <c r="B139" s="60"/>
      <c r="C139" s="60" t="s">
        <v>93</v>
      </c>
      <c r="D139" s="61">
        <v>31605307.850000001</v>
      </c>
    </row>
    <row r="140" spans="1:14" s="30" customFormat="1" ht="15" customHeight="1" x14ac:dyDescent="0.2">
      <c r="A140" s="60"/>
      <c r="B140" s="60"/>
      <c r="C140" s="60" t="s">
        <v>113</v>
      </c>
      <c r="D140" s="61">
        <v>30753745.250000004</v>
      </c>
    </row>
    <row r="141" spans="1:14" s="27" customFormat="1" ht="15" customHeight="1" x14ac:dyDescent="0.25">
      <c r="A141" s="60"/>
      <c r="B141" s="60"/>
      <c r="C141" s="60" t="s">
        <v>163</v>
      </c>
      <c r="D141" s="61">
        <v>176740.61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</row>
    <row r="142" spans="1:14" s="30" customFormat="1" ht="15" customHeight="1" x14ac:dyDescent="0.25">
      <c r="A142" s="60"/>
      <c r="B142" s="60"/>
      <c r="C142" s="60" t="s">
        <v>156</v>
      </c>
      <c r="D142" s="61">
        <v>609366.98</v>
      </c>
      <c r="M142" s="27"/>
      <c r="N142" s="27"/>
    </row>
    <row r="143" spans="1:14" ht="15" customHeight="1" x14ac:dyDescent="0.25">
      <c r="A143" s="4"/>
      <c r="B143" s="4"/>
      <c r="C143" s="4" t="s">
        <v>122</v>
      </c>
      <c r="D143" s="32">
        <v>24187.4</v>
      </c>
      <c r="E143" s="30"/>
      <c r="F143" s="30"/>
      <c r="G143" s="27"/>
      <c r="H143" s="30"/>
      <c r="I143" s="30"/>
      <c r="J143" s="30"/>
      <c r="K143" s="30"/>
      <c r="L143" s="27"/>
      <c r="M143" s="30"/>
      <c r="N143" s="30"/>
    </row>
    <row r="144" spans="1:14" ht="15" customHeight="1" x14ac:dyDescent="0.25">
      <c r="A144" s="29"/>
      <c r="B144" s="29"/>
      <c r="C144" s="29" t="s">
        <v>30</v>
      </c>
      <c r="D144" s="33">
        <v>100213151.44999999</v>
      </c>
      <c r="E144" s="30"/>
    </row>
    <row r="145" spans="1:5" ht="15" customHeight="1" thickBot="1" x14ac:dyDescent="0.3">
      <c r="A145" s="26"/>
      <c r="B145" s="26"/>
      <c r="C145" s="26" t="s">
        <v>60</v>
      </c>
      <c r="D145" s="34">
        <v>17630277.419999998</v>
      </c>
      <c r="E145" s="30"/>
    </row>
    <row r="146" spans="1:5" x14ac:dyDescent="0.25">
      <c r="A146" s="48" t="s">
        <v>172</v>
      </c>
      <c r="B146" s="48"/>
      <c r="C146" s="48"/>
      <c r="D146" s="48"/>
    </row>
    <row r="147" spans="1:5" x14ac:dyDescent="0.25">
      <c r="A147" s="22"/>
      <c r="B147" s="22"/>
      <c r="C147" s="22"/>
      <c r="D147" s="22"/>
    </row>
    <row r="148" spans="1:5" x14ac:dyDescent="0.25">
      <c r="A148" s="22"/>
      <c r="B148" s="22"/>
      <c r="C148" s="22"/>
      <c r="D148" s="22"/>
    </row>
    <row r="149" spans="1:5" x14ac:dyDescent="0.25">
      <c r="A149" s="22"/>
      <c r="B149" s="22"/>
      <c r="C149" s="22"/>
      <c r="D149" s="22"/>
    </row>
    <row r="150" spans="1:5" x14ac:dyDescent="0.25">
      <c r="A150" s="22"/>
      <c r="B150" s="22"/>
      <c r="C150" s="22"/>
      <c r="D150" s="22"/>
    </row>
    <row r="151" spans="1:5" x14ac:dyDescent="0.25">
      <c r="A151" s="22"/>
      <c r="B151" s="22"/>
      <c r="C151" s="22"/>
      <c r="D151" s="22"/>
    </row>
    <row r="152" spans="1:5" x14ac:dyDescent="0.25">
      <c r="A152" s="22"/>
      <c r="B152" s="22"/>
      <c r="C152" s="22"/>
      <c r="D152" s="22"/>
    </row>
    <row r="153" spans="1:5" x14ac:dyDescent="0.25">
      <c r="A153" s="22"/>
      <c r="B153" s="22"/>
      <c r="C153" s="22"/>
      <c r="D153" s="22"/>
    </row>
    <row r="154" spans="1:5" x14ac:dyDescent="0.25">
      <c r="A154" s="22"/>
      <c r="B154" s="22"/>
      <c r="C154" s="22"/>
      <c r="D154" s="22"/>
    </row>
    <row r="155" spans="1:5" x14ac:dyDescent="0.25">
      <c r="A155" s="22"/>
      <c r="B155" s="22"/>
      <c r="C155" s="22"/>
      <c r="D155" s="22"/>
    </row>
    <row r="156" spans="1:5" x14ac:dyDescent="0.25">
      <c r="A156" s="22"/>
      <c r="B156" s="22"/>
      <c r="C156" s="22"/>
      <c r="D156" s="22"/>
    </row>
    <row r="157" spans="1:5" x14ac:dyDescent="0.25">
      <c r="A157" s="22"/>
      <c r="B157" s="22"/>
      <c r="C157" s="22"/>
      <c r="D157" s="22"/>
    </row>
    <row r="158" spans="1:5" x14ac:dyDescent="0.25">
      <c r="A158" s="22"/>
      <c r="B158" s="22"/>
      <c r="C158" s="22"/>
      <c r="D158" s="22"/>
    </row>
    <row r="159" spans="1:5" x14ac:dyDescent="0.25">
      <c r="A159" s="22"/>
      <c r="B159" s="22"/>
      <c r="C159" s="22"/>
      <c r="D159" s="22"/>
    </row>
    <row r="160" spans="1:5" x14ac:dyDescent="0.25">
      <c r="A160" s="22"/>
      <c r="B160" s="22"/>
      <c r="C160" s="22"/>
      <c r="D160" s="22"/>
    </row>
    <row r="161" spans="1:4" x14ac:dyDescent="0.25">
      <c r="A161" s="22"/>
      <c r="B161" s="22"/>
      <c r="C161" s="22"/>
      <c r="D161" s="22"/>
    </row>
    <row r="162" spans="1:4" x14ac:dyDescent="0.25">
      <c r="A162" s="22"/>
      <c r="B162" s="22"/>
      <c r="C162" s="22"/>
      <c r="D162" s="22"/>
    </row>
    <row r="163" spans="1:4" x14ac:dyDescent="0.25">
      <c r="A163" s="22"/>
      <c r="B163" s="22"/>
      <c r="C163" s="22"/>
      <c r="D163" s="22"/>
    </row>
  </sheetData>
  <mergeCells count="6">
    <mergeCell ref="A146:D146"/>
    <mergeCell ref="A4:D4"/>
    <mergeCell ref="A5:C5"/>
    <mergeCell ref="A6:C6"/>
    <mergeCell ref="A1:C1"/>
    <mergeCell ref="A3:D3"/>
  </mergeCells>
  <pageMargins left="0.70866141732283472" right="0.70866141732283472" top="0.74803149606299213" bottom="0.74803149606299213" header="0.31496062992125984" footer="0.31496062992125984"/>
  <pageSetup scale="79" fitToHeight="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Ramo</vt:lpstr>
      <vt:lpstr>Prestación </vt:lpstr>
      <vt:lpstr>'Prestación '!Área_de_impresión</vt:lpstr>
      <vt:lpstr>Ramo!Área_de_impresión</vt:lpstr>
      <vt:lpstr>'Prestación '!Títulos_a_imprimir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Gil Esquivel</dc:creator>
  <cp:lastModifiedBy>Usuario de Windows</cp:lastModifiedBy>
  <cp:lastPrinted>2017-04-25T21:20:04Z</cp:lastPrinted>
  <dcterms:created xsi:type="dcterms:W3CDTF">2014-10-17T16:41:15Z</dcterms:created>
  <dcterms:modified xsi:type="dcterms:W3CDTF">2017-04-25T21:32:24Z</dcterms:modified>
</cp:coreProperties>
</file>