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triana_carcano\Documents\Next\4. Trimestrales\Trimestrales 2017\1T\Subejercicios\"/>
    </mc:Choice>
  </mc:AlternateContent>
  <bookViews>
    <workbookView xWindow="0" yWindow="0" windowWidth="25200" windowHeight="10785"/>
  </bookViews>
  <sheets>
    <sheet name="Cuadro Resumen" sheetId="3" r:id="rId1"/>
  </sheets>
  <definedNames>
    <definedName name="_xlnm._FilterDatabase" localSheetId="0" hidden="1">'Cuadro Resumen'!$A$10:$G$34</definedName>
    <definedName name="_xlnm.Print_Area" localSheetId="0">'Cuadro Resumen'!$A$4:$G$40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3" l="1"/>
  <c r="D9" i="3"/>
  <c r="C9" i="3"/>
  <c r="B9" i="3"/>
  <c r="G35" i="3"/>
  <c r="G34" i="3"/>
  <c r="G33" i="3"/>
  <c r="G32" i="3"/>
  <c r="G31" i="3"/>
  <c r="G30" i="3"/>
  <c r="G29" i="3"/>
  <c r="G28" i="3"/>
  <c r="G27" i="3"/>
  <c r="G26" i="3"/>
  <c r="G25" i="3"/>
  <c r="G24" i="3"/>
  <c r="G23" i="3"/>
  <c r="G22" i="3"/>
  <c r="G21" i="3"/>
  <c r="G20" i="3"/>
  <c r="G19" i="3"/>
  <c r="G18" i="3"/>
  <c r="G17" i="3"/>
  <c r="G16" i="3"/>
  <c r="G15" i="3"/>
  <c r="G14" i="3"/>
  <c r="G13" i="3"/>
  <c r="G12" i="3"/>
  <c r="G11" i="3"/>
  <c r="G10" i="3"/>
  <c r="F9" i="3" l="1"/>
  <c r="G9" i="3" s="1"/>
</calcChain>
</file>

<file path=xl/sharedStrings.xml><?xml version="1.0" encoding="utf-8"?>
<sst xmlns="http://schemas.openxmlformats.org/spreadsheetml/2006/main" count="51" uniqueCount="51">
  <si>
    <t>Oficina de la Presidencia de la República</t>
  </si>
  <si>
    <t>Gobernación</t>
  </si>
  <si>
    <t>Relaciones Exteriores</t>
  </si>
  <si>
    <t>Hacienda y Crédito Público</t>
  </si>
  <si>
    <t>Defensa Nacional</t>
  </si>
  <si>
    <t>Agricultura, Ganadería, Desarrollo Rural, Pesca y Alimentación</t>
  </si>
  <si>
    <t>Comunicaciones y Transportes</t>
  </si>
  <si>
    <t>Economía</t>
  </si>
  <si>
    <t>Educación Pública</t>
  </si>
  <si>
    <t>Salud</t>
  </si>
  <si>
    <t>Marina</t>
  </si>
  <si>
    <t>Trabajo y Previsión Social</t>
  </si>
  <si>
    <t>Desarrollo Agrario, Territorial y Urbano</t>
  </si>
  <si>
    <t>Medio Ambiente y Recursos Naturales</t>
  </si>
  <si>
    <t>Procuraduría General de la República</t>
  </si>
  <si>
    <t>Energía</t>
  </si>
  <si>
    <t>Desarrollo Social</t>
  </si>
  <si>
    <t>Turismo</t>
  </si>
  <si>
    <t>Función Pública</t>
  </si>
  <si>
    <t>Tribunales Agrarios</t>
  </si>
  <si>
    <t>Consejería Jurídica del Ejecutivo Federal</t>
  </si>
  <si>
    <t>Consejo Nacional de Ciencia y Tecnología</t>
  </si>
  <si>
    <t>Comisión Reguladora de Energía</t>
  </si>
  <si>
    <t>Comisión Nacional de Hidrocarburos</t>
  </si>
  <si>
    <t>Entidades no Sectorizadas</t>
  </si>
  <si>
    <t>Cultura</t>
  </si>
  <si>
    <t>(Millones de pesos)</t>
  </si>
  <si>
    <t>Modificado al mes</t>
  </si>
  <si>
    <t>Acuerdos de Ministración</t>
  </si>
  <si>
    <t>Ejercido</t>
  </si>
  <si>
    <t>(a)</t>
  </si>
  <si>
    <t>(b)</t>
  </si>
  <si>
    <t>(c)</t>
  </si>
  <si>
    <t>(d)</t>
  </si>
  <si>
    <t>(e) = (b) + (c) +(d)</t>
  </si>
  <si>
    <t>(f) = (a) - (e)</t>
  </si>
  <si>
    <t>Total</t>
  </si>
  <si>
    <t>Nota: Las sumas pueden no coincidir con los totales debido al redondeo de las cifras.</t>
  </si>
  <si>
    <t>CLC: Cuenta por Liquidar Certificada.</t>
  </si>
  <si>
    <t>Fuente: Secretaría de Hacienda y Crédito Público.</t>
  </si>
  <si>
    <t>SUBEJERCICIO 2017</t>
  </si>
  <si>
    <t>Enero-marzo</t>
  </si>
  <si>
    <t>Comprometido</t>
  </si>
  <si>
    <t>Ramo</t>
  </si>
  <si>
    <t xml:space="preserve">Informes sobre la Situación Económica, las Finanzas Públicas y la Deuda Pública </t>
  </si>
  <si>
    <r>
      <t xml:space="preserve">CLC's 
Tramitadas </t>
    </r>
    <r>
      <rPr>
        <vertAlign val="superscript"/>
        <sz val="10"/>
        <color theme="1"/>
        <rFont val="Soberana Sans"/>
        <family val="3"/>
      </rPr>
      <t>1_/</t>
    </r>
  </si>
  <si>
    <r>
      <t xml:space="preserve">Subejercicios </t>
    </r>
    <r>
      <rPr>
        <vertAlign val="superscript"/>
        <sz val="10"/>
        <color theme="1"/>
        <rFont val="Soberana Sans"/>
        <family val="3"/>
      </rPr>
      <t>2_/</t>
    </r>
  </si>
  <si>
    <r>
      <rPr>
        <vertAlign val="superscript"/>
        <sz val="8"/>
        <rFont val="Soberana Sans"/>
        <family val="3"/>
      </rPr>
      <t>2_/</t>
    </r>
    <r>
      <rPr>
        <sz val="8"/>
        <rFont val="Soberana Sans"/>
        <family val="3"/>
      </rPr>
      <t xml:space="preserve"> Las cifras pueden ser negativas debido a que se consideran los saldos de los acuerdos de ministración, no obstante, toda vez que se trata de datos consolidados, resultado de la suma de los positivos con los negativos, para mayor detalle se puede consultar el cuadro "Subejercicios por dependencia, unidad responsable, capítulos de gasto y programa presupuestario, 2017".</t>
    </r>
  </si>
  <si>
    <r>
      <rPr>
        <vertAlign val="superscript"/>
        <sz val="8"/>
        <rFont val="Soberana Sans"/>
        <family val="3"/>
      </rPr>
      <t>1_/</t>
    </r>
    <r>
      <rPr>
        <sz val="8"/>
        <rFont val="Soberana Sans"/>
        <family val="3"/>
      </rPr>
      <t xml:space="preserve"> Considera las CLC's tramitadas en la Tesorería de la Federación. Incluye las CLC's pagadas, así como las que están pendientes de pago con cargo al presupuesto modificado autorizado.</t>
    </r>
  </si>
  <si>
    <t>XV. SALDO DE LOS SUBEJERCICIOS PRESUPUESTARIOS</t>
  </si>
  <si>
    <t>Primer Trimestre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</si>
</sst>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_-* #,##0.0_-;\-* #,##0.0_-;_-* &quot;-&quot;??_-;_-@_-"/>
  </numFmts>
  <fonts count="20" x14ac:knownFonts="1">
    <font>
      <sz val="11"/>
      <color theme="1"/>
      <name val="Calibri"/>
      <family val="2"/>
      <scheme val="minor"/>
    </font>
    <font>
      <sz val="11"/>
      <color theme="1"/>
      <name val="Calibri"/>
      <family val="2"/>
      <scheme val="minor"/>
    </font>
    <font>
      <sz val="10"/>
      <name val="Arial"/>
      <family val="2"/>
    </font>
    <font>
      <sz val="10"/>
      <color indexed="8"/>
      <name val="Arial"/>
      <family val="2"/>
    </font>
    <font>
      <sz val="10"/>
      <color theme="1"/>
      <name val="Adobe Caslon Pro"/>
      <family val="1"/>
    </font>
    <font>
      <sz val="10"/>
      <color theme="1"/>
      <name val="Soberana Sans"/>
      <family val="3"/>
    </font>
    <font>
      <sz val="10"/>
      <name val="Soberana Sans"/>
      <family val="3"/>
    </font>
    <font>
      <b/>
      <sz val="10"/>
      <color theme="1"/>
      <name val="Soberana Sans"/>
      <family val="3"/>
    </font>
    <font>
      <sz val="8"/>
      <name val="Soberana Sans"/>
      <family val="3"/>
    </font>
    <font>
      <sz val="8"/>
      <color theme="1"/>
      <name val="Soberana Sans"/>
      <family val="3"/>
    </font>
    <font>
      <sz val="9"/>
      <color theme="1"/>
      <name val="Soberana Sans"/>
      <family val="3"/>
    </font>
    <font>
      <sz val="11"/>
      <color theme="1"/>
      <name val="Soberana Sans"/>
      <family val="3"/>
    </font>
    <font>
      <sz val="14"/>
      <color rgb="FF000000"/>
      <name val="Soberana Titular"/>
      <family val="3"/>
    </font>
    <font>
      <b/>
      <sz val="12"/>
      <color indexed="23"/>
      <name val="Soberana Titular"/>
      <family val="3"/>
    </font>
    <font>
      <sz val="11"/>
      <color theme="1"/>
      <name val="Adobe Caslon Pro"/>
      <family val="1"/>
    </font>
    <font>
      <sz val="9"/>
      <color theme="1"/>
      <name val="Soberana Titular"/>
      <family val="3"/>
    </font>
    <font>
      <b/>
      <sz val="14"/>
      <color theme="1"/>
      <name val="Soberana Titular"/>
      <family val="3"/>
    </font>
    <font>
      <sz val="12"/>
      <name val="Soberana Sans"/>
      <family val="3"/>
    </font>
    <font>
      <vertAlign val="superscript"/>
      <sz val="10"/>
      <color theme="1"/>
      <name val="Soberana Sans"/>
      <family val="3"/>
    </font>
    <font>
      <vertAlign val="superscript"/>
      <sz val="8"/>
      <name val="Soberana Sans"/>
      <family val="3"/>
    </font>
  </fonts>
  <fills count="4">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s>
  <borders count="3">
    <border>
      <left/>
      <right/>
      <top/>
      <bottom/>
      <diagonal/>
    </border>
    <border>
      <left/>
      <right/>
      <top/>
      <bottom style="thin">
        <color auto="1"/>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xf numFmtId="0" fontId="3" fillId="0" borderId="0"/>
    <xf numFmtId="0" fontId="1" fillId="0" borderId="0"/>
  </cellStyleXfs>
  <cellXfs count="34">
    <xf numFmtId="0" fontId="0" fillId="0" borderId="0" xfId="0"/>
    <xf numFmtId="0" fontId="4" fillId="0" borderId="0" xfId="0" applyFont="1"/>
    <xf numFmtId="0" fontId="5" fillId="0" borderId="0" xfId="0" applyFont="1"/>
    <xf numFmtId="0" fontId="7" fillId="0" borderId="0" xfId="0" applyFont="1" applyAlignment="1">
      <alignment horizontal="center"/>
    </xf>
    <xf numFmtId="164" fontId="7" fillId="0" borderId="0" xfId="0" applyNumberFormat="1" applyFont="1"/>
    <xf numFmtId="165" fontId="4" fillId="0" borderId="0" xfId="1" applyNumberFormat="1" applyFont="1"/>
    <xf numFmtId="164" fontId="4" fillId="0" borderId="0" xfId="0" applyNumberFormat="1" applyFont="1"/>
    <xf numFmtId="43" fontId="4" fillId="0" borderId="0" xfId="1" applyFont="1"/>
    <xf numFmtId="0" fontId="5" fillId="3" borderId="0" xfId="0" applyFont="1" applyFill="1" applyAlignment="1">
      <alignment horizontal="left"/>
    </xf>
    <xf numFmtId="164" fontId="5" fillId="3" borderId="0" xfId="0" applyNumberFormat="1" applyFont="1" applyFill="1"/>
    <xf numFmtId="0" fontId="5" fillId="0" borderId="0" xfId="0" applyFont="1" applyAlignment="1">
      <alignment horizontal="left"/>
    </xf>
    <xf numFmtId="164" fontId="5" fillId="0" borderId="0" xfId="0" applyNumberFormat="1" applyFont="1"/>
    <xf numFmtId="0" fontId="8" fillId="0" borderId="0" xfId="3" applyFont="1" applyFill="1" applyBorder="1" applyAlignment="1">
      <alignment vertical="top"/>
    </xf>
    <xf numFmtId="0" fontId="9" fillId="0" borderId="0" xfId="0" applyFont="1"/>
    <xf numFmtId="0" fontId="8" fillId="0" borderId="0" xfId="3" applyFont="1" applyFill="1" applyBorder="1" applyAlignment="1">
      <alignment horizontal="left" vertical="top" wrapText="1"/>
    </xf>
    <xf numFmtId="0" fontId="12" fillId="2" borderId="0" xfId="0" applyFont="1" applyFill="1" applyBorder="1" applyAlignment="1">
      <alignment horizontal="center" vertical="center" wrapText="1"/>
    </xf>
    <xf numFmtId="0" fontId="13" fillId="0" borderId="0" xfId="0" applyFont="1" applyFill="1" applyBorder="1" applyAlignment="1">
      <alignment vertical="center"/>
    </xf>
    <xf numFmtId="0" fontId="12" fillId="0" borderId="0" xfId="0" applyFont="1" applyFill="1" applyBorder="1" applyAlignment="1">
      <alignment wrapText="1"/>
    </xf>
    <xf numFmtId="0" fontId="14" fillId="0" borderId="0" xfId="4" applyFont="1" applyFill="1"/>
    <xf numFmtId="0" fontId="10" fillId="0" borderId="0" xfId="4" applyFont="1" applyFill="1"/>
    <xf numFmtId="0" fontId="15" fillId="0" borderId="0" xfId="4" applyFont="1"/>
    <xf numFmtId="0" fontId="15" fillId="0" borderId="0" xfId="4" applyFont="1" applyAlignment="1">
      <alignment horizontal="left" vertical="top" wrapText="1"/>
    </xf>
    <xf numFmtId="0" fontId="16" fillId="0" borderId="0" xfId="0" applyFont="1" applyBorder="1" applyAlignment="1">
      <alignment horizontal="left" vertical="center" wrapText="1"/>
    </xf>
    <xf numFmtId="0" fontId="16" fillId="0" borderId="0" xfId="0" applyFont="1" applyBorder="1" applyAlignment="1">
      <alignment vertical="center" wrapText="1"/>
    </xf>
    <xf numFmtId="0" fontId="16" fillId="0" borderId="0" xfId="0" applyFont="1" applyFill="1" applyBorder="1" applyAlignment="1">
      <alignment vertical="center" wrapText="1"/>
    </xf>
    <xf numFmtId="0" fontId="17" fillId="2" borderId="0" xfId="3" applyFont="1" applyFill="1" applyBorder="1" applyAlignment="1">
      <alignment horizontal="left" vertical="center" wrapText="1" indent="3"/>
    </xf>
    <xf numFmtId="0" fontId="11" fillId="0" borderId="0" xfId="0" applyFont="1"/>
    <xf numFmtId="0" fontId="8" fillId="0" borderId="2" xfId="3" applyFont="1" applyFill="1" applyBorder="1" applyAlignment="1">
      <alignment vertical="top"/>
    </xf>
    <xf numFmtId="0" fontId="9" fillId="0" borderId="2" xfId="0" applyFont="1" applyBorder="1"/>
    <xf numFmtId="0" fontId="5" fillId="0" borderId="0" xfId="0" applyFont="1" applyBorder="1" applyAlignment="1">
      <alignment horizontal="center" vertical="center"/>
    </xf>
    <xf numFmtId="0" fontId="5" fillId="0" borderId="0" xfId="0" applyFont="1" applyBorder="1" applyAlignment="1">
      <alignment horizontal="center" vertical="top" wrapText="1"/>
    </xf>
    <xf numFmtId="0" fontId="5" fillId="0" borderId="1" xfId="0" applyFont="1" applyBorder="1" applyAlignment="1">
      <alignment horizontal="center" vertical="center"/>
    </xf>
    <xf numFmtId="0" fontId="6" fillId="0" borderId="1" xfId="0" applyFont="1" applyBorder="1" applyAlignment="1">
      <alignment horizontal="center" vertical="top"/>
    </xf>
    <xf numFmtId="0" fontId="6" fillId="0" borderId="1" xfId="3" applyFont="1" applyBorder="1" applyAlignment="1">
      <alignment horizontal="center" vertical="top"/>
    </xf>
  </cellXfs>
  <cellStyles count="5">
    <cellStyle name="Millares" xfId="1" builtinId="3"/>
    <cellStyle name="Normal" xfId="0" builtinId="0"/>
    <cellStyle name="Normal 2 2" xfId="3"/>
    <cellStyle name="Normal 2 2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40"/>
  <sheetViews>
    <sheetView showGridLines="0" tabSelected="1" zoomScaleNormal="100" workbookViewId="0">
      <selection sqref="A1:E1"/>
    </sheetView>
  </sheetViews>
  <sheetFormatPr baseColWidth="10" defaultRowHeight="17.25" x14ac:dyDescent="0.5"/>
  <cols>
    <col min="1" max="1" width="55.28515625" style="1" customWidth="1"/>
    <col min="2" max="2" width="12.7109375" style="1" customWidth="1"/>
    <col min="3" max="3" width="15.85546875" style="1" customWidth="1"/>
    <col min="4" max="4" width="14.28515625" style="1" customWidth="1"/>
    <col min="5" max="5" width="12.7109375" style="1" customWidth="1"/>
    <col min="6" max="6" width="17.85546875" style="1" bestFit="1" customWidth="1"/>
    <col min="7" max="7" width="15.85546875" style="1" customWidth="1"/>
    <col min="8" max="8" width="11.42578125" style="1"/>
    <col min="9" max="9" width="12.7109375" style="1" bestFit="1" customWidth="1"/>
    <col min="10" max="16384" width="11.42578125" style="1"/>
  </cols>
  <sheetData>
    <row r="1" spans="1:38" s="18" customFormat="1" ht="63" customHeight="1" x14ac:dyDescent="0.6">
      <c r="A1" s="15" t="s">
        <v>44</v>
      </c>
      <c r="B1" s="15"/>
      <c r="C1" s="15"/>
      <c r="D1" s="15"/>
      <c r="E1" s="15"/>
      <c r="F1" s="16" t="s">
        <v>50</v>
      </c>
      <c r="G1" s="17"/>
      <c r="H1" s="17"/>
      <c r="I1" s="17"/>
      <c r="K1" s="16"/>
      <c r="L1" s="19"/>
      <c r="M1" s="19"/>
      <c r="N1" s="19"/>
      <c r="O1" s="19"/>
      <c r="P1" s="19"/>
      <c r="Q1" s="19"/>
      <c r="R1" s="19"/>
      <c r="S1" s="19"/>
      <c r="T1" s="19"/>
      <c r="U1" s="19"/>
      <c r="V1" s="19"/>
      <c r="W1" s="19"/>
      <c r="X1" s="19"/>
    </row>
    <row r="2" spans="1:38" s="18" customFormat="1" ht="21" x14ac:dyDescent="0.6">
      <c r="A2" s="20"/>
      <c r="B2" s="20"/>
      <c r="C2" s="20"/>
      <c r="D2" s="20"/>
      <c r="E2" s="20"/>
      <c r="F2" s="20"/>
      <c r="G2" s="20"/>
      <c r="H2" s="20"/>
      <c r="I2" s="21"/>
      <c r="J2" s="19"/>
      <c r="K2" s="19"/>
      <c r="L2" s="19"/>
      <c r="M2" s="19"/>
      <c r="N2" s="19"/>
      <c r="O2" s="19"/>
      <c r="P2" s="19"/>
      <c r="Q2" s="19"/>
      <c r="R2" s="19"/>
      <c r="S2" s="19"/>
      <c r="T2" s="19"/>
      <c r="U2" s="19"/>
      <c r="V2" s="19"/>
      <c r="W2" s="19"/>
      <c r="X2" s="19"/>
    </row>
    <row r="3" spans="1:38" s="18" customFormat="1" ht="21" customHeight="1" x14ac:dyDescent="0.6">
      <c r="A3" s="22" t="s">
        <v>49</v>
      </c>
      <c r="B3" s="22"/>
      <c r="C3" s="22"/>
      <c r="D3" s="22"/>
      <c r="E3" s="22"/>
      <c r="F3" s="22"/>
      <c r="G3" s="22"/>
      <c r="H3" s="23"/>
      <c r="I3" s="23"/>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row>
    <row r="4" spans="1:38" ht="17.25" customHeight="1" x14ac:dyDescent="0.5">
      <c r="A4" s="25" t="s">
        <v>40</v>
      </c>
      <c r="B4" s="25"/>
      <c r="C4" s="25"/>
      <c r="D4" s="25"/>
      <c r="E4" s="25"/>
      <c r="F4" s="25"/>
      <c r="G4" s="25"/>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row>
    <row r="5" spans="1:38" ht="17.25" customHeight="1" x14ac:dyDescent="0.5">
      <c r="A5" s="25" t="s">
        <v>41</v>
      </c>
      <c r="B5" s="25"/>
      <c r="C5" s="25"/>
      <c r="D5" s="25"/>
      <c r="E5" s="25"/>
      <c r="F5" s="25"/>
      <c r="G5" s="25"/>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row>
    <row r="6" spans="1:38" ht="17.25" customHeight="1" x14ac:dyDescent="0.5">
      <c r="A6" s="25" t="s">
        <v>26</v>
      </c>
      <c r="B6" s="25"/>
      <c r="C6" s="25"/>
      <c r="D6" s="25"/>
      <c r="E6" s="25"/>
      <c r="F6" s="25"/>
      <c r="G6" s="25"/>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row>
    <row r="7" spans="1:38" s="2" customFormat="1" ht="33" customHeight="1" x14ac:dyDescent="0.2">
      <c r="A7" s="29" t="s">
        <v>43</v>
      </c>
      <c r="B7" s="30" t="s">
        <v>27</v>
      </c>
      <c r="C7" s="30" t="s">
        <v>45</v>
      </c>
      <c r="D7" s="30" t="s">
        <v>42</v>
      </c>
      <c r="E7" s="30" t="s">
        <v>28</v>
      </c>
      <c r="F7" s="30" t="s">
        <v>29</v>
      </c>
      <c r="G7" s="30" t="s">
        <v>46</v>
      </c>
    </row>
    <row r="8" spans="1:38" ht="19.5" customHeight="1" x14ac:dyDescent="0.5">
      <c r="A8" s="31"/>
      <c r="B8" s="32" t="s">
        <v>30</v>
      </c>
      <c r="C8" s="32" t="s">
        <v>31</v>
      </c>
      <c r="D8" s="32" t="s">
        <v>32</v>
      </c>
      <c r="E8" s="32" t="s">
        <v>33</v>
      </c>
      <c r="F8" s="32" t="s">
        <v>34</v>
      </c>
      <c r="G8" s="33" t="s">
        <v>35</v>
      </c>
    </row>
    <row r="9" spans="1:38" ht="18" x14ac:dyDescent="0.5">
      <c r="A9" s="3" t="s">
        <v>36</v>
      </c>
      <c r="B9" s="4">
        <f>SUM(B10:B35)</f>
        <v>263245.05319302983</v>
      </c>
      <c r="C9" s="4">
        <f t="shared" ref="C9:E9" si="0">SUM(C10:C35)</f>
        <v>255852.86860962995</v>
      </c>
      <c r="D9" s="4">
        <f t="shared" si="0"/>
        <v>2808.378244659998</v>
      </c>
      <c r="E9" s="4">
        <f t="shared" si="0"/>
        <v>2910.2218922400002</v>
      </c>
      <c r="F9" s="4">
        <f>+C9+D9+E9</f>
        <v>261571.46874652995</v>
      </c>
      <c r="G9" s="4">
        <f>+B9-F9</f>
        <v>1673.5844464998809</v>
      </c>
      <c r="H9" s="5"/>
    </row>
    <row r="10" spans="1:38" x14ac:dyDescent="0.5">
      <c r="A10" s="8" t="s">
        <v>0</v>
      </c>
      <c r="B10" s="9">
        <v>1224.5402590000006</v>
      </c>
      <c r="C10" s="9">
        <v>1196.7832963800004</v>
      </c>
      <c r="D10" s="9">
        <v>0</v>
      </c>
      <c r="E10" s="9">
        <v>0</v>
      </c>
      <c r="F10" s="9">
        <v>1196.7832963800004</v>
      </c>
      <c r="G10" s="9">
        <f>+B10-F10</f>
        <v>27.756962620000195</v>
      </c>
      <c r="I10" s="7"/>
      <c r="P10" s="6"/>
      <c r="Q10" s="6"/>
      <c r="R10" s="6"/>
      <c r="S10" s="6"/>
      <c r="T10" s="6"/>
      <c r="U10" s="6"/>
    </row>
    <row r="11" spans="1:38" x14ac:dyDescent="0.5">
      <c r="A11" s="10" t="s">
        <v>1</v>
      </c>
      <c r="B11" s="11">
        <v>17023.471533420012</v>
      </c>
      <c r="C11" s="11">
        <v>17023.471533420012</v>
      </c>
      <c r="D11" s="11">
        <v>0</v>
      </c>
      <c r="E11" s="11">
        <v>975.00000000000034</v>
      </c>
      <c r="F11" s="11">
        <v>17998.471533419994</v>
      </c>
      <c r="G11" s="11">
        <f t="shared" ref="G11:G35" si="1">+B11-F11</f>
        <v>-974.99999999998181</v>
      </c>
      <c r="P11" s="6"/>
      <c r="Q11" s="6"/>
      <c r="R11" s="6"/>
      <c r="S11" s="6"/>
      <c r="T11" s="6"/>
      <c r="U11" s="6"/>
    </row>
    <row r="12" spans="1:38" x14ac:dyDescent="0.5">
      <c r="A12" s="8" t="s">
        <v>2</v>
      </c>
      <c r="B12" s="9">
        <v>2777.7298179400054</v>
      </c>
      <c r="C12" s="9">
        <v>2716.3312894800079</v>
      </c>
      <c r="D12" s="9">
        <v>5.8856019199999992</v>
      </c>
      <c r="E12" s="9">
        <v>0</v>
      </c>
      <c r="F12" s="9">
        <v>2722.2168914000049</v>
      </c>
      <c r="G12" s="9">
        <f t="shared" si="1"/>
        <v>55.512926540000535</v>
      </c>
      <c r="P12" s="6"/>
      <c r="Q12" s="6"/>
      <c r="R12" s="6"/>
      <c r="S12" s="6"/>
      <c r="T12" s="6"/>
      <c r="U12" s="6"/>
    </row>
    <row r="13" spans="1:38" x14ac:dyDescent="0.5">
      <c r="A13" s="10" t="s">
        <v>3</v>
      </c>
      <c r="B13" s="11">
        <v>9346.7570444300036</v>
      </c>
      <c r="C13" s="11">
        <v>8253.8376535700045</v>
      </c>
      <c r="D13" s="11">
        <v>151.03207763</v>
      </c>
      <c r="E13" s="11">
        <v>218.99999999999991</v>
      </c>
      <c r="F13" s="11">
        <v>8623.869731200004</v>
      </c>
      <c r="G13" s="11">
        <f t="shared" si="1"/>
        <v>722.88731322999956</v>
      </c>
      <c r="P13" s="6"/>
      <c r="Q13" s="6"/>
      <c r="R13" s="6"/>
      <c r="S13" s="6"/>
      <c r="T13" s="6"/>
      <c r="U13" s="6"/>
    </row>
    <row r="14" spans="1:38" x14ac:dyDescent="0.5">
      <c r="A14" s="8" t="s">
        <v>4</v>
      </c>
      <c r="B14" s="9">
        <v>17871.135303999985</v>
      </c>
      <c r="C14" s="9">
        <v>17871.135303819985</v>
      </c>
      <c r="D14" s="9">
        <v>1.8E-7</v>
      </c>
      <c r="E14" s="9">
        <v>0</v>
      </c>
      <c r="F14" s="9">
        <v>17871.135303999985</v>
      </c>
      <c r="G14" s="9">
        <f t="shared" si="1"/>
        <v>0</v>
      </c>
      <c r="P14" s="6"/>
      <c r="Q14" s="6"/>
      <c r="R14" s="6"/>
      <c r="S14" s="6"/>
      <c r="T14" s="6"/>
      <c r="U14" s="6"/>
    </row>
    <row r="15" spans="1:38" x14ac:dyDescent="0.5">
      <c r="A15" s="10" t="s">
        <v>5</v>
      </c>
      <c r="B15" s="11">
        <v>12576.504080130002</v>
      </c>
      <c r="C15" s="11">
        <v>11973.814302369999</v>
      </c>
      <c r="D15" s="11">
        <v>443.35682383999972</v>
      </c>
      <c r="E15" s="11">
        <v>0</v>
      </c>
      <c r="F15" s="11">
        <v>12417.171126210003</v>
      </c>
      <c r="G15" s="11">
        <f t="shared" si="1"/>
        <v>159.33295391999854</v>
      </c>
      <c r="P15" s="6"/>
      <c r="Q15" s="6"/>
      <c r="R15" s="6"/>
      <c r="S15" s="6"/>
      <c r="T15" s="6"/>
      <c r="U15" s="6"/>
    </row>
    <row r="16" spans="1:38" x14ac:dyDescent="0.5">
      <c r="A16" s="8" t="s">
        <v>6</v>
      </c>
      <c r="B16" s="9">
        <v>19260.537493639906</v>
      </c>
      <c r="C16" s="9">
        <v>18042.477974469908</v>
      </c>
      <c r="D16" s="9">
        <v>221.63159844999998</v>
      </c>
      <c r="E16" s="9">
        <v>0</v>
      </c>
      <c r="F16" s="9">
        <v>18264.109572919911</v>
      </c>
      <c r="G16" s="9">
        <f t="shared" si="1"/>
        <v>996.42792071999429</v>
      </c>
      <c r="P16" s="6"/>
      <c r="Q16" s="6"/>
      <c r="R16" s="6"/>
      <c r="S16" s="6"/>
      <c r="T16" s="6"/>
      <c r="U16" s="6"/>
    </row>
    <row r="17" spans="1:21" x14ac:dyDescent="0.5">
      <c r="A17" s="10" t="s">
        <v>7</v>
      </c>
      <c r="B17" s="11">
        <v>1426.839118000001</v>
      </c>
      <c r="C17" s="11">
        <v>1413.6710053100007</v>
      </c>
      <c r="D17" s="11">
        <v>12.73752902</v>
      </c>
      <c r="E17" s="11">
        <v>0</v>
      </c>
      <c r="F17" s="11">
        <v>1426.4085343300007</v>
      </c>
      <c r="G17" s="11">
        <f t="shared" si="1"/>
        <v>0.4305836700002601</v>
      </c>
      <c r="P17" s="6"/>
      <c r="Q17" s="6"/>
      <c r="R17" s="6"/>
      <c r="S17" s="6"/>
      <c r="T17" s="6"/>
      <c r="U17" s="6"/>
    </row>
    <row r="18" spans="1:21" x14ac:dyDescent="0.5">
      <c r="A18" s="8" t="s">
        <v>8</v>
      </c>
      <c r="B18" s="9">
        <v>79385.606533429964</v>
      </c>
      <c r="C18" s="9">
        <v>78624.589030050032</v>
      </c>
      <c r="D18" s="9">
        <v>758.16849657999933</v>
      </c>
      <c r="E18" s="9">
        <v>0</v>
      </c>
      <c r="F18" s="9">
        <v>79382.757526629954</v>
      </c>
      <c r="G18" s="9">
        <f t="shared" si="1"/>
        <v>2.8490068000101019</v>
      </c>
      <c r="P18" s="6"/>
      <c r="Q18" s="6"/>
      <c r="R18" s="6"/>
      <c r="S18" s="6"/>
      <c r="T18" s="6"/>
      <c r="U18" s="6"/>
    </row>
    <row r="19" spans="1:21" x14ac:dyDescent="0.5">
      <c r="A19" s="10" t="s">
        <v>9</v>
      </c>
      <c r="B19" s="11">
        <v>33918.919523309996</v>
      </c>
      <c r="C19" s="11">
        <v>32653.632825709996</v>
      </c>
      <c r="D19" s="11">
        <v>247.8808344899997</v>
      </c>
      <c r="E19" s="11">
        <v>599.9987602399998</v>
      </c>
      <c r="F19" s="11">
        <v>33501.512420439991</v>
      </c>
      <c r="G19" s="11">
        <f t="shared" si="1"/>
        <v>417.40710287000547</v>
      </c>
      <c r="P19" s="6"/>
      <c r="Q19" s="6"/>
      <c r="R19" s="6"/>
      <c r="S19" s="6"/>
      <c r="T19" s="6"/>
      <c r="U19" s="6"/>
    </row>
    <row r="20" spans="1:21" x14ac:dyDescent="0.5">
      <c r="A20" s="8" t="s">
        <v>10</v>
      </c>
      <c r="B20" s="9">
        <v>6750.2278562799929</v>
      </c>
      <c r="C20" s="9">
        <v>6750.2278562799929</v>
      </c>
      <c r="D20" s="9">
        <v>0</v>
      </c>
      <c r="E20" s="9">
        <v>0</v>
      </c>
      <c r="F20" s="9">
        <v>6750.2278562799929</v>
      </c>
      <c r="G20" s="9">
        <f t="shared" si="1"/>
        <v>0</v>
      </c>
      <c r="P20" s="6"/>
      <c r="Q20" s="6"/>
      <c r="R20" s="6"/>
      <c r="S20" s="6"/>
      <c r="T20" s="6"/>
      <c r="U20" s="6"/>
    </row>
    <row r="21" spans="1:21" x14ac:dyDescent="0.5">
      <c r="A21" s="10" t="s">
        <v>11</v>
      </c>
      <c r="B21" s="11">
        <v>1092.5843769999999</v>
      </c>
      <c r="C21" s="11">
        <v>887.32340773999942</v>
      </c>
      <c r="D21" s="11">
        <v>205.25168925000006</v>
      </c>
      <c r="E21" s="11">
        <v>0</v>
      </c>
      <c r="F21" s="11">
        <v>1092.57509699</v>
      </c>
      <c r="G21" s="11">
        <f t="shared" si="1"/>
        <v>9.2800099998839869E-3</v>
      </c>
      <c r="P21" s="6"/>
      <c r="Q21" s="6"/>
      <c r="R21" s="6"/>
      <c r="S21" s="6"/>
      <c r="T21" s="6"/>
      <c r="U21" s="6"/>
    </row>
    <row r="22" spans="1:21" x14ac:dyDescent="0.5">
      <c r="A22" s="8" t="s">
        <v>12</v>
      </c>
      <c r="B22" s="9">
        <v>4188.0737914700085</v>
      </c>
      <c r="C22" s="9">
        <v>3914.5724839900022</v>
      </c>
      <c r="D22" s="9">
        <v>2.7217506199999995</v>
      </c>
      <c r="E22" s="9">
        <v>0</v>
      </c>
      <c r="F22" s="9">
        <v>3917.2942346100021</v>
      </c>
      <c r="G22" s="9">
        <f t="shared" si="1"/>
        <v>270.77955686000632</v>
      </c>
      <c r="P22" s="6"/>
      <c r="Q22" s="6"/>
      <c r="R22" s="6"/>
      <c r="S22" s="6"/>
      <c r="T22" s="6"/>
      <c r="U22" s="6"/>
    </row>
    <row r="23" spans="1:21" x14ac:dyDescent="0.5">
      <c r="A23" s="10" t="s">
        <v>13</v>
      </c>
      <c r="B23" s="11">
        <v>6226.0540958499905</v>
      </c>
      <c r="C23" s="11">
        <v>5845.1122069300118</v>
      </c>
      <c r="D23" s="11">
        <v>289.90946331000004</v>
      </c>
      <c r="E23" s="11">
        <v>0</v>
      </c>
      <c r="F23" s="11">
        <v>6135.0216702400021</v>
      </c>
      <c r="G23" s="11">
        <f t="shared" si="1"/>
        <v>91.032425609988422</v>
      </c>
      <c r="P23" s="6"/>
      <c r="Q23" s="6"/>
      <c r="R23" s="6"/>
      <c r="S23" s="6"/>
      <c r="T23" s="6"/>
      <c r="U23" s="6"/>
    </row>
    <row r="24" spans="1:21" x14ac:dyDescent="0.5">
      <c r="A24" s="8" t="s">
        <v>14</v>
      </c>
      <c r="B24" s="9">
        <v>3228.5251200200069</v>
      </c>
      <c r="C24" s="9">
        <v>3205.8260096900049</v>
      </c>
      <c r="D24" s="9">
        <v>2.38329777</v>
      </c>
      <c r="E24" s="9">
        <v>0</v>
      </c>
      <c r="F24" s="9">
        <v>3208.2093074600043</v>
      </c>
      <c r="G24" s="9">
        <f t="shared" si="1"/>
        <v>20.315812560002541</v>
      </c>
      <c r="P24" s="6"/>
      <c r="Q24" s="6"/>
      <c r="R24" s="6"/>
      <c r="S24" s="6"/>
      <c r="T24" s="6"/>
      <c r="U24" s="6"/>
    </row>
    <row r="25" spans="1:21" x14ac:dyDescent="0.5">
      <c r="A25" s="10" t="s">
        <v>15</v>
      </c>
      <c r="B25" s="11">
        <v>3400.9281572699997</v>
      </c>
      <c r="C25" s="11">
        <v>3323.1730207200007</v>
      </c>
      <c r="D25" s="11">
        <v>74.137858010000031</v>
      </c>
      <c r="E25" s="11">
        <v>0</v>
      </c>
      <c r="F25" s="11">
        <v>3397.3108787299993</v>
      </c>
      <c r="G25" s="11">
        <f t="shared" si="1"/>
        <v>3.6172785400003704</v>
      </c>
      <c r="P25" s="6"/>
      <c r="Q25" s="6"/>
      <c r="R25" s="6"/>
      <c r="S25" s="6"/>
      <c r="T25" s="6"/>
      <c r="U25" s="6"/>
    </row>
    <row r="26" spans="1:21" x14ac:dyDescent="0.5">
      <c r="A26" s="8" t="s">
        <v>16</v>
      </c>
      <c r="B26" s="9">
        <v>28895.927785539989</v>
      </c>
      <c r="C26" s="9">
        <v>28014.666537360012</v>
      </c>
      <c r="D26" s="9">
        <v>26.000871410000009</v>
      </c>
      <c r="E26" s="9">
        <v>0</v>
      </c>
      <c r="F26" s="9">
        <v>28040.667408770008</v>
      </c>
      <c r="G26" s="9">
        <f t="shared" si="1"/>
        <v>855.26037676998021</v>
      </c>
      <c r="P26" s="6"/>
      <c r="Q26" s="6"/>
      <c r="R26" s="6"/>
      <c r="S26" s="6"/>
      <c r="T26" s="6"/>
      <c r="U26" s="6"/>
    </row>
    <row r="27" spans="1:21" x14ac:dyDescent="0.5">
      <c r="A27" s="10" t="s">
        <v>17</v>
      </c>
      <c r="B27" s="11">
        <v>971.17927659999987</v>
      </c>
      <c r="C27" s="11">
        <v>881.39481371999955</v>
      </c>
      <c r="D27" s="11">
        <v>29.505187340000028</v>
      </c>
      <c r="E27" s="11">
        <v>850</v>
      </c>
      <c r="F27" s="11">
        <v>1760.9000010600018</v>
      </c>
      <c r="G27" s="11">
        <f t="shared" si="1"/>
        <v>-789.72072446000197</v>
      </c>
      <c r="P27" s="6"/>
      <c r="Q27" s="6"/>
      <c r="R27" s="6"/>
      <c r="S27" s="6"/>
      <c r="T27" s="6"/>
      <c r="U27" s="6"/>
    </row>
    <row r="28" spans="1:21" x14ac:dyDescent="0.5">
      <c r="A28" s="8" t="s">
        <v>18</v>
      </c>
      <c r="B28" s="9">
        <v>279.85020231999988</v>
      </c>
      <c r="C28" s="9">
        <v>223.70133817000021</v>
      </c>
      <c r="D28" s="9">
        <v>23.83187882</v>
      </c>
      <c r="E28" s="9">
        <v>266.22313200000002</v>
      </c>
      <c r="F28" s="9">
        <v>513.75634898999976</v>
      </c>
      <c r="G28" s="9">
        <f t="shared" si="1"/>
        <v>-233.90614666999988</v>
      </c>
      <c r="P28" s="6"/>
      <c r="Q28" s="6"/>
      <c r="R28" s="6"/>
      <c r="S28" s="6"/>
      <c r="T28" s="6"/>
      <c r="U28" s="6"/>
    </row>
    <row r="29" spans="1:21" x14ac:dyDescent="0.5">
      <c r="A29" s="10" t="s">
        <v>19</v>
      </c>
      <c r="B29" s="11">
        <v>191.8285180000002</v>
      </c>
      <c r="C29" s="11">
        <v>188.05318542000046</v>
      </c>
      <c r="D29" s="11">
        <v>1.332851609999999</v>
      </c>
      <c r="E29" s="11">
        <v>0</v>
      </c>
      <c r="F29" s="11">
        <v>189.3860370300003</v>
      </c>
      <c r="G29" s="11">
        <f t="shared" si="1"/>
        <v>2.4424809699999059</v>
      </c>
      <c r="P29" s="6"/>
      <c r="Q29" s="6"/>
      <c r="R29" s="6"/>
      <c r="S29" s="6"/>
      <c r="T29" s="6"/>
      <c r="U29" s="6"/>
    </row>
    <row r="30" spans="1:21" x14ac:dyDescent="0.5">
      <c r="A30" s="8" t="s">
        <v>20</v>
      </c>
      <c r="B30" s="9">
        <v>29.223109020000013</v>
      </c>
      <c r="C30" s="9">
        <v>28.020804260000016</v>
      </c>
      <c r="D30" s="9">
        <v>1.0567183900000001</v>
      </c>
      <c r="E30" s="9">
        <v>0</v>
      </c>
      <c r="F30" s="9">
        <v>29.077522650000013</v>
      </c>
      <c r="G30" s="9">
        <f t="shared" si="1"/>
        <v>0.14558637000000019</v>
      </c>
      <c r="P30" s="6"/>
      <c r="Q30" s="6"/>
      <c r="R30" s="6"/>
      <c r="S30" s="6"/>
      <c r="T30" s="6"/>
      <c r="U30" s="6"/>
    </row>
    <row r="31" spans="1:21" x14ac:dyDescent="0.5">
      <c r="A31" s="10" t="s">
        <v>21</v>
      </c>
      <c r="B31" s="11">
        <v>8661.6051370200003</v>
      </c>
      <c r="C31" s="11">
        <v>8556.0150696300007</v>
      </c>
      <c r="D31" s="11">
        <v>87.5</v>
      </c>
      <c r="E31" s="11">
        <v>0</v>
      </c>
      <c r="F31" s="11">
        <v>8643.5150696300007</v>
      </c>
      <c r="G31" s="11">
        <f t="shared" si="1"/>
        <v>18.090067389999604</v>
      </c>
      <c r="P31" s="6"/>
      <c r="Q31" s="6"/>
      <c r="R31" s="6"/>
      <c r="S31" s="6"/>
      <c r="T31" s="6"/>
      <c r="U31" s="6"/>
    </row>
    <row r="32" spans="1:21" x14ac:dyDescent="0.5">
      <c r="A32" s="8" t="s">
        <v>22</v>
      </c>
      <c r="B32" s="9">
        <v>122.70618740000002</v>
      </c>
      <c r="C32" s="9">
        <v>96.60994491999999</v>
      </c>
      <c r="D32" s="9">
        <v>11.963276080000002</v>
      </c>
      <c r="E32" s="9">
        <v>0</v>
      </c>
      <c r="F32" s="9">
        <v>108.57322099999999</v>
      </c>
      <c r="G32" s="9">
        <f t="shared" si="1"/>
        <v>14.132966400000029</v>
      </c>
      <c r="P32" s="6"/>
      <c r="Q32" s="6"/>
      <c r="R32" s="6"/>
      <c r="S32" s="6"/>
      <c r="T32" s="6"/>
      <c r="U32" s="6"/>
    </row>
    <row r="33" spans="1:21" x14ac:dyDescent="0.5">
      <c r="A33" s="10" t="s">
        <v>23</v>
      </c>
      <c r="B33" s="11">
        <v>109.60176865999991</v>
      </c>
      <c r="C33" s="11">
        <v>108.9054419399999</v>
      </c>
      <c r="D33" s="11">
        <v>0.69632672000000007</v>
      </c>
      <c r="E33" s="11">
        <v>0</v>
      </c>
      <c r="F33" s="11">
        <v>109.60176865999991</v>
      </c>
      <c r="G33" s="11">
        <f t="shared" si="1"/>
        <v>0</v>
      </c>
      <c r="P33" s="6"/>
      <c r="Q33" s="6"/>
      <c r="R33" s="6"/>
      <c r="S33" s="6"/>
      <c r="T33" s="6"/>
      <c r="U33" s="6"/>
    </row>
    <row r="34" spans="1:21" x14ac:dyDescent="0.5">
      <c r="A34" s="8" t="s">
        <v>24</v>
      </c>
      <c r="B34" s="9">
        <v>1181.9335072700005</v>
      </c>
      <c r="C34" s="9">
        <v>1153.3878974000013</v>
      </c>
      <c r="D34" s="9">
        <v>15.811979090000007</v>
      </c>
      <c r="E34" s="9">
        <v>0</v>
      </c>
      <c r="F34" s="9">
        <v>1169.1998764900006</v>
      </c>
      <c r="G34" s="9">
        <f t="shared" si="1"/>
        <v>12.733630779999885</v>
      </c>
      <c r="P34" s="6"/>
      <c r="Q34" s="6"/>
      <c r="R34" s="6"/>
      <c r="S34" s="6"/>
      <c r="T34" s="6"/>
      <c r="U34" s="6"/>
    </row>
    <row r="35" spans="1:21" x14ac:dyDescent="0.5">
      <c r="A35" s="10" t="s">
        <v>25</v>
      </c>
      <c r="B35" s="11">
        <v>3102.7635960100038</v>
      </c>
      <c r="C35" s="11">
        <v>2906.1343768800025</v>
      </c>
      <c r="D35" s="11">
        <v>195.58213412999996</v>
      </c>
      <c r="E35" s="11">
        <v>0</v>
      </c>
      <c r="F35" s="11">
        <v>3101.7165110100027</v>
      </c>
      <c r="G35" s="11">
        <f t="shared" si="1"/>
        <v>1.0470850000010614</v>
      </c>
      <c r="P35" s="6"/>
      <c r="Q35" s="6"/>
      <c r="R35" s="6"/>
      <c r="S35" s="6"/>
      <c r="T35" s="6"/>
      <c r="U35" s="6"/>
    </row>
    <row r="36" spans="1:21" ht="14.25" customHeight="1" x14ac:dyDescent="0.5">
      <c r="A36" s="27" t="s">
        <v>48</v>
      </c>
      <c r="B36" s="28"/>
      <c r="C36" s="28"/>
      <c r="D36" s="28"/>
      <c r="E36" s="28"/>
      <c r="F36" s="28"/>
      <c r="G36" s="28"/>
    </row>
    <row r="37" spans="1:21" ht="22.5" customHeight="1" x14ac:dyDescent="0.5">
      <c r="A37" s="14" t="s">
        <v>47</v>
      </c>
      <c r="B37" s="14"/>
      <c r="C37" s="14"/>
      <c r="D37" s="14"/>
      <c r="E37" s="14"/>
      <c r="F37" s="14"/>
      <c r="G37" s="14"/>
    </row>
    <row r="38" spans="1:21" ht="14.25" customHeight="1" x14ac:dyDescent="0.5">
      <c r="A38" s="12" t="s">
        <v>37</v>
      </c>
      <c r="B38" s="13"/>
      <c r="C38" s="13"/>
      <c r="D38" s="13"/>
      <c r="E38" s="13"/>
      <c r="F38" s="13"/>
      <c r="G38" s="13"/>
    </row>
    <row r="39" spans="1:21" ht="14.25" customHeight="1" x14ac:dyDescent="0.5">
      <c r="A39" s="12" t="s">
        <v>38</v>
      </c>
      <c r="B39" s="13"/>
      <c r="C39" s="13"/>
      <c r="D39" s="13"/>
      <c r="E39" s="13"/>
      <c r="F39" s="13"/>
      <c r="G39" s="13"/>
    </row>
    <row r="40" spans="1:21" ht="14.25" customHeight="1" x14ac:dyDescent="0.5">
      <c r="A40" s="12" t="s">
        <v>39</v>
      </c>
      <c r="B40" s="13"/>
      <c r="C40" s="13"/>
      <c r="D40" s="13"/>
      <c r="E40" s="13"/>
      <c r="F40" s="13"/>
      <c r="G40" s="13"/>
    </row>
  </sheetData>
  <mergeCells count="7">
    <mergeCell ref="A37:G37"/>
    <mergeCell ref="A1:E1"/>
    <mergeCell ref="A3:G3"/>
    <mergeCell ref="A5:G5"/>
    <mergeCell ref="A4:G4"/>
    <mergeCell ref="A6:G6"/>
    <mergeCell ref="A7:A8"/>
  </mergeCells>
  <pageMargins left="0.7" right="0.7" top="0.75" bottom="0.75" header="0.3" footer="0.3"/>
  <pageSetup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Cuadro Resumen</vt:lpstr>
      <vt:lpstr>'Cuadro Resumen'!Área_de_impresión</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Oswaldo Ramirez Martinez</dc:creator>
  <cp:lastModifiedBy>Usuario de Windows</cp:lastModifiedBy>
  <cp:lastPrinted>2017-04-25T21:39:09Z</cp:lastPrinted>
  <dcterms:created xsi:type="dcterms:W3CDTF">2017-04-25T17:50:23Z</dcterms:created>
  <dcterms:modified xsi:type="dcterms:W3CDTF">2017-04-25T21:50:24Z</dcterms:modified>
</cp:coreProperties>
</file>