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Mis Documentos\DIRECCION\PPTO 2017\Trimestrales\1T\"/>
    </mc:Choice>
  </mc:AlternateContent>
  <bookViews>
    <workbookView xWindow="0" yWindow="0" windowWidth="15600" windowHeight="9240" firstSheet="5" activeTab="8"/>
  </bookViews>
  <sheets>
    <sheet name="Adecuaciones Presupuestarias" sheetId="23" r:id="rId1"/>
    <sheet name="Ing. Exc Autorizados" sheetId="14" r:id="rId2"/>
    <sheet name="Ing. Exc Infor." sheetId="17" r:id="rId3"/>
    <sheet name="Aprovechamientos Otros" sheetId="15" r:id="rId4"/>
    <sheet name="Acuerdos de Ministración" sheetId="21" r:id="rId5"/>
    <sheet name="Balances" sheetId="10" r:id="rId6"/>
    <sheet name="Seguridad Pública y Nacional" sheetId="22" r:id="rId7"/>
    <sheet name="Incrementos Salariales" sheetId="20" r:id="rId8"/>
    <sheet name="Inv. Fís." sheetId="18" r:id="rId9"/>
    <sheet name="Obligatorios_1erTrimestre sal" sheetId="24"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a" localSheetId="4">#REF!</definedName>
    <definedName name="\a" localSheetId="0">#REF!</definedName>
    <definedName name="\a" localSheetId="1">#REF!</definedName>
    <definedName name="\a" localSheetId="2">#REF!</definedName>
    <definedName name="\a" localSheetId="8">#N/A</definedName>
    <definedName name="\a" localSheetId="9">#N/A</definedName>
    <definedName name="\a" localSheetId="6">#REF!</definedName>
    <definedName name="\a">#REF!</definedName>
    <definedName name="\b" localSheetId="4">#REF!</definedName>
    <definedName name="\b" localSheetId="0">#REF!</definedName>
    <definedName name="\b" localSheetId="1">#REF!</definedName>
    <definedName name="\b" localSheetId="2">#REF!</definedName>
    <definedName name="\b" localSheetId="8">#N/A</definedName>
    <definedName name="\b" localSheetId="9">#N/A</definedName>
    <definedName name="\b" localSheetId="6">#REF!</definedName>
    <definedName name="\b">#REF!</definedName>
    <definedName name="\c" localSheetId="9">'[1]Mod Eco Controlados 99'!#REF!</definedName>
    <definedName name="\c">'[1]Mod Eco Controlados 99'!#REF!</definedName>
    <definedName name="\p" localSheetId="9">#REF!</definedName>
    <definedName name="\p">#REF!</definedName>
    <definedName name="\s">#N/A</definedName>
    <definedName name="\z" localSheetId="9">#REF!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9">#REF!</definedName>
    <definedName name="____ASA96">#REF!</definedName>
    <definedName name="____cad179" localSheetId="9">'[1]Mod Eco Controlados 99'!#REF!</definedName>
    <definedName name="____cad179">'[1]Mod Eco Controlados 99'!#REF!</definedName>
    <definedName name="____CFD02" localSheetId="9">#REF!</definedName>
    <definedName name="____CFD02">#REF!</definedName>
    <definedName name="____CFE96" localSheetId="9">#REF!</definedName>
    <definedName name="____CFE96">#REF!</definedName>
    <definedName name="____CON96" localSheetId="9">#REF!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9">#REF!</definedName>
    <definedName name="____PEM96">#REF!</definedName>
    <definedName name="____PIB08" localSheetId="9">#REF!</definedName>
    <definedName name="____PIB08">#REF!</definedName>
    <definedName name="____PIP96" localSheetId="9">#REF!</definedName>
    <definedName name="____PIP96">#REF!</definedName>
    <definedName name="____SEP1">[2]!SEP&amp;[2]!OCT&amp;[2]!NOV&amp;[2]!DIC</definedName>
    <definedName name="____SEP2">[3]edofza9!$C$22</definedName>
    <definedName name="____smg97">'[4]Premisa macro'!$E$4</definedName>
    <definedName name="____syt03" localSheetId="9">#REF!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9">#REF!</definedName>
    <definedName name="___ASA96">#REF!</definedName>
    <definedName name="___cad179" localSheetId="9">'[1]Mod Eco Controlados 99'!#REF!</definedName>
    <definedName name="___cad179">'[1]Mod Eco Controlados 99'!#REF!</definedName>
    <definedName name="___CFD02" localSheetId="9">#REF!</definedName>
    <definedName name="___CFD02">#REF!</definedName>
    <definedName name="___CFE96" localSheetId="9">#REF!</definedName>
    <definedName name="___CFE96">#REF!</definedName>
    <definedName name="___CON96" localSheetId="9">#REF!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9">#REF!</definedName>
    <definedName name="___PEM96">#REF!</definedName>
    <definedName name="___PIB08" localSheetId="9">#REF!</definedName>
    <definedName name="___PIB08">#REF!</definedName>
    <definedName name="___PIP96" localSheetId="9">#REF!</definedName>
    <definedName name="___PIP96">#REF!</definedName>
    <definedName name="___SEP1">[2]!SEP&amp;[2]!OCT&amp;[2]!NOV&amp;[2]!DIC</definedName>
    <definedName name="___SEP2">[3]edofza9!$C$22</definedName>
    <definedName name="___smg97">'[4]Premisa macro'!$E$4</definedName>
    <definedName name="___syt03" localSheetId="9">#REF!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9">#REF!</definedName>
    <definedName name="__ASA96">#REF!</definedName>
    <definedName name="__cad179" localSheetId="9">'[1]Mod Eco Controlados 99'!#REF!</definedName>
    <definedName name="__cad179">'[1]Mod Eco Controlados 99'!#REF!</definedName>
    <definedName name="__CFD02" localSheetId="9">#REF!</definedName>
    <definedName name="__CFD02">#REF!</definedName>
    <definedName name="__CFE96" localSheetId="9">#REF!</definedName>
    <definedName name="__CFE96">#REF!</definedName>
    <definedName name="__CON96" localSheetId="9">#REF!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9">#REF!</definedName>
    <definedName name="__PEM96">#REF!</definedName>
    <definedName name="__PIB08" localSheetId="9">#REF!</definedName>
    <definedName name="__PIB08">#REF!</definedName>
    <definedName name="__PIP96" localSheetId="9">#REF!</definedName>
    <definedName name="__PIP96">#REF!</definedName>
    <definedName name="__SEP1">[2]!SEP&amp;[2]!OCT&amp;[2]!NOV&amp;[2]!DIC</definedName>
    <definedName name="__SEP2">[3]edofza9!$C$22</definedName>
    <definedName name="__smg97">'[4]Premisa macro'!$E$4</definedName>
    <definedName name="__syt03" localSheetId="9">#REF!</definedName>
    <definedName name="__syt03">#REF!</definedName>
    <definedName name="__TDC2001">'[5]Tipos de Cambio'!$C$4</definedName>
    <definedName name="_1000DEF">#N/A</definedName>
    <definedName name="_2000DEF">#N/A</definedName>
    <definedName name="_3000DEF">#N/A</definedName>
    <definedName name="_3O0504" localSheetId="9">[6]BANPRO99!#REF!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SA96" localSheetId="9">#REF!</definedName>
    <definedName name="_ASA96">#REF!</definedName>
    <definedName name="_base" localSheetId="9">[6]BANPRO99!#REF!</definedName>
    <definedName name="_base">[6]BANPRO99!#REF!</definedName>
    <definedName name="_cad179" localSheetId="9">'[1]Mod Eco Controlados 99'!#REF!</definedName>
    <definedName name="_cad179">'[1]Mod Eco Controlados 99'!#REF!</definedName>
    <definedName name="_CFD02" localSheetId="9">#REF!</definedName>
    <definedName name="_CFD02">#REF!</definedName>
    <definedName name="_CFE96" localSheetId="9">#REF!</definedName>
    <definedName name="_CFE96">#REF!</definedName>
    <definedName name="_CON96" localSheetId="9">#REF!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4" hidden="1">#REF!</definedName>
    <definedName name="_Fill" localSheetId="0" hidden="1">#REF!</definedName>
    <definedName name="_Fill" localSheetId="1" hidden="1">#REF!</definedName>
    <definedName name="_Fill" localSheetId="2" hidden="1">#REF!</definedName>
    <definedName name="_Fill" localSheetId="9" hidden="1">#REF!</definedName>
    <definedName name="_Fill" localSheetId="6" hidden="1">#REF!</definedName>
    <definedName name="_Fill" hidden="1">#REF!</definedName>
    <definedName name="_xlnm._FilterDatabase" localSheetId="0" hidden="1">'Adecuaciones Presupuestarias'!$J$14:$L$204</definedName>
    <definedName name="_xlnm._FilterDatabase" localSheetId="7" hidden="1">'Incrementos Salariales'!$A$7:$G$239</definedName>
    <definedName name="_xlnm._FilterDatabase" localSheetId="9" hidden="1">'Obligatorios_1erTrimestre sal'!$A$13:$F$23</definedName>
    <definedName name="_JUL1">[2]!JUL&amp;[2]!AGO&amp;[2]!SEP&amp;[2]!OCT&amp;[2]!NOV</definedName>
    <definedName name="_JUL2">[3]edofza7!$C$22</definedName>
    <definedName name="_JUN1">[2]!JUN&amp;[2]!JUL&amp;[2]!AGO&amp;[2]!SEP&amp;[2]!OCT</definedName>
    <definedName name="_JUN2">[3]edofza6!$C$22</definedName>
    <definedName name="_Key1" localSheetId="4" hidden="1">#REF!</definedName>
    <definedName name="_Key1" localSheetId="0" hidden="1">#REF!</definedName>
    <definedName name="_Key1" localSheetId="1" hidden="1">#REF!</definedName>
    <definedName name="_Key1" localSheetId="2" hidden="1">#REF!</definedName>
    <definedName name="_Key1" localSheetId="9" hidden="1">#REF!</definedName>
    <definedName name="_Key1" localSheetId="6"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9" hidden="1">0</definedName>
    <definedName name="_Order1" hidden="1">255</definedName>
    <definedName name="_PEM96" localSheetId="9">#REF!</definedName>
    <definedName name="_PEM96">#REF!</definedName>
    <definedName name="_PIB08" localSheetId="9">#REF!</definedName>
    <definedName name="_PIB08">#REF!</definedName>
    <definedName name="_PIP96" localSheetId="9">#REF!</definedName>
    <definedName name="_PIP96">#REF!</definedName>
    <definedName name="_Regression_Int">1</definedName>
    <definedName name="_Regression_X" localSheetId="9" hidden="1">#REF!</definedName>
    <definedName name="_Regression_X" hidden="1">#REF!</definedName>
    <definedName name="_sec1" localSheetId="9">#REF!</definedName>
    <definedName name="_sec1">#REF!</definedName>
    <definedName name="_SEP1">[2]!SEP&amp;[2]!OCT&amp;[2]!NOV&amp;[2]!DIC</definedName>
    <definedName name="_SEP2">[3]edofza9!$C$22</definedName>
    <definedName name="_smg97">'[4]Premisa macro'!$E$4</definedName>
    <definedName name="_Sort" localSheetId="4" hidden="1">#REF!</definedName>
    <definedName name="_Sort" localSheetId="0" hidden="1">#REF!</definedName>
    <definedName name="_Sort" localSheetId="1" hidden="1">#REF!</definedName>
    <definedName name="_Sort" localSheetId="2" hidden="1">#REF!</definedName>
    <definedName name="_Sort" localSheetId="9" hidden="1">#REF!</definedName>
    <definedName name="_Sort" localSheetId="6" hidden="1">#REF!</definedName>
    <definedName name="_Sort" hidden="1">#REF!</definedName>
    <definedName name="_syt03" localSheetId="9">#REF!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9">#REF!</definedName>
    <definedName name="A_Datos_2008_2009_sin_CESENyADUANAS">#REF!</definedName>
    <definedName name="A_impresión_IM" localSheetId="9">#REF!</definedName>
    <definedName name="A_impresión_IM">#REF!</definedName>
    <definedName name="AA">[2]!SEP&amp;[2]!OCT&amp;[2]!NOV&amp;[2]!DIC</definedName>
    <definedName name="AA1500_">#N/A</definedName>
    <definedName name="AAA" localSheetId="9">#REF!</definedName>
    <definedName name="AAA">#REF!</definedName>
    <definedName name="ABR">"; ABRIL.- "&amp;TEXT([9]edofza04!$C$24,"#,##0")</definedName>
    <definedName name="ABRIL" localSheetId="4">#REF!</definedName>
    <definedName name="ABRIL" localSheetId="0">#REF!</definedName>
    <definedName name="ABRIL" localSheetId="1">#REF!</definedName>
    <definedName name="ABRIL" localSheetId="2">#REF!</definedName>
    <definedName name="ABRIL" localSheetId="6">#REF!</definedName>
    <definedName name="ABRIL">#REF!</definedName>
    <definedName name="ABRIL_1" localSheetId="4">#REF!</definedName>
    <definedName name="ABRIL_1" localSheetId="0">#REF!</definedName>
    <definedName name="ABRIL_1" localSheetId="1">#REF!</definedName>
    <definedName name="ABRIL_1" localSheetId="2">#REF!</definedName>
    <definedName name="ABRIL_1" localSheetId="6">#REF!</definedName>
    <definedName name="ABRIL_1">#REF!</definedName>
    <definedName name="ABRIL_COMP" localSheetId="4">#REF!</definedName>
    <definedName name="ABRIL_COMP" localSheetId="0">#REF!</definedName>
    <definedName name="ABRIL_COMP" localSheetId="1">#REF!</definedName>
    <definedName name="ABRIL_COMP" localSheetId="2">#REF!</definedName>
    <definedName name="ABRIL_COMP" localSheetId="6">#REF!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4">#REF!</definedName>
    <definedName name="ACUM" localSheetId="0">#REF!</definedName>
    <definedName name="ACUM" localSheetId="1">#REF!</definedName>
    <definedName name="ACUM" localSheetId="2">#REF!</definedName>
    <definedName name="ACUM" localSheetId="6">#REF!</definedName>
    <definedName name="ACUM">#REF!</definedName>
    <definedName name="AD" localSheetId="9">[6]BANPRO99!#REF!</definedName>
    <definedName name="AD">[6]BANPRO99!#REF!</definedName>
    <definedName name="Admva">[12]Administrativa!$B$2:$I$59</definedName>
    <definedName name="AGO" localSheetId="4">#REF!</definedName>
    <definedName name="AGO" localSheetId="0">#REF!</definedName>
    <definedName name="AGO" localSheetId="1">#REF!</definedName>
    <definedName name="AGO" localSheetId="2">#REF!</definedName>
    <definedName name="AGO" localSheetId="9">"; AGOSTO.- "&amp;TEXT([9]edofza08!$C$24,"#,##0")</definedName>
    <definedName name="AGO" localSheetId="6">#REF!</definedName>
    <definedName name="AGO">#REF!</definedName>
    <definedName name="AGUA" localSheetId="4">#REF!</definedName>
    <definedName name="AGUA" localSheetId="0">#REF!</definedName>
    <definedName name="AGUA" localSheetId="1">#REF!</definedName>
    <definedName name="AGUA" localSheetId="2">#REF!</definedName>
    <definedName name="AGUA" localSheetId="6">#REF!</definedName>
    <definedName name="AGUA">#REF!</definedName>
    <definedName name="ain" localSheetId="9">#REF!</definedName>
    <definedName name="ain">#REF!</definedName>
    <definedName name="Ajuste_SP">[13]Supuestos!$D$7</definedName>
    <definedName name="ampliaciones" localSheetId="9">#REF!</definedName>
    <definedName name="ampliaciones">#REF!</definedName>
    <definedName name="ANUAL" localSheetId="4">#REF!</definedName>
    <definedName name="ANUAL" localSheetId="0">#REF!</definedName>
    <definedName name="ANUAL" localSheetId="1">#REF!</definedName>
    <definedName name="ANUAL" localSheetId="2">#REF!</definedName>
    <definedName name="ANUAL" localSheetId="6">#REF!</definedName>
    <definedName name="ANUAL">#REF!</definedName>
    <definedName name="AÑO">+TEXT(IF(AND(OR(DAY([2]!FECHA)&gt;=1,DAY([2]!FECHA)&lt;=10),MONTH([2]!FECHA)=1),YEAR([2]!FECHA)-1,YEAR([2]!FECHA)),"0")</definedName>
    <definedName name="_xlnm.Extract" localSheetId="0">[14]EGRESOS!#REF!</definedName>
    <definedName name="_xlnm.Extract" localSheetId="9">[14]EGRESOS!#REF!</definedName>
    <definedName name="_xlnm.Extract" localSheetId="6">[14]EGRESOS!#REF!</definedName>
    <definedName name="_xlnm.Extract">[14]EGRESOS!#REF!</definedName>
    <definedName name="_xlnm.Print_Area" localSheetId="4">'Acuerdos de Ministración'!$A$1:$C$18</definedName>
    <definedName name="_xlnm.Print_Area" localSheetId="0">'Adecuaciones Presupuestarias'!$A$1:$L$210</definedName>
    <definedName name="_xlnm.Print_Area" localSheetId="5">Balances!$A$3:$F$32</definedName>
    <definedName name="_xlnm.Print_Area" localSheetId="7">'Incrementos Salariales'!$A$8:$G$271</definedName>
    <definedName name="_xlnm.Print_Area" localSheetId="1">'Ing. Exc Autorizados'!$A$1:$C$36</definedName>
    <definedName name="_xlnm.Print_Area" localSheetId="2">'Ing. Exc Infor.'!$A$1:$C$18</definedName>
    <definedName name="_xlnm.Print_Area" localSheetId="8">'Inv. Fís.'!$B$3:$J$19</definedName>
    <definedName name="_xlnm.Print_Area" localSheetId="9">'Obligatorios_1erTrimestre sal'!$A$1:$F$31</definedName>
    <definedName name="_xlnm.Print_Area" localSheetId="6">'Seguridad Pública y Nacional'!$A$3:$D$16</definedName>
    <definedName name="_xlnm.Print_Area">#REF!</definedName>
    <definedName name="Area_de_paso" localSheetId="9">#REF!</definedName>
    <definedName name="Area_de_paso">#REF!</definedName>
    <definedName name="as" localSheetId="4">#REF!</definedName>
    <definedName name="as" localSheetId="0">#REF!</definedName>
    <definedName name="as" localSheetId="1">#REF!</definedName>
    <definedName name="as" localSheetId="2">#REF!</definedName>
    <definedName name="as" localSheetId="6">#REF!</definedName>
    <definedName name="as">#REF!</definedName>
    <definedName name="asd" localSheetId="4" hidden="1">#REF!</definedName>
    <definedName name="asd" localSheetId="0" hidden="1">#REF!</definedName>
    <definedName name="asd" localSheetId="1" hidden="1">#REF!</definedName>
    <definedName name="asd" localSheetId="2" hidden="1">#REF!</definedName>
    <definedName name="asd" localSheetId="6" hidden="1">#REF!</definedName>
    <definedName name="asd" hidden="1">#REF!</definedName>
    <definedName name="ASIG_TEC">#N/A</definedName>
    <definedName name="ASISTENC" localSheetId="4">#REF!</definedName>
    <definedName name="ASISTENC" localSheetId="0">#REF!</definedName>
    <definedName name="ASISTENC" localSheetId="1">#REF!</definedName>
    <definedName name="ASISTENC" localSheetId="2">#REF!</definedName>
    <definedName name="ASISTENC" localSheetId="6">#REF!</definedName>
    <definedName name="ASISTENC">#REF!</definedName>
    <definedName name="ayer">'[4]Premisas IMSS'!$M$12</definedName>
    <definedName name="base" localSheetId="9">#REF!</definedName>
    <definedName name="base">#REF!</definedName>
    <definedName name="base03" localSheetId="9">#REF!</definedName>
    <definedName name="base03">#REF!</definedName>
    <definedName name="base03au" localSheetId="9">#REF!</definedName>
    <definedName name="base03au">#REF!</definedName>
    <definedName name="base04au" localSheetId="9">#REF!</definedName>
    <definedName name="base04au">#REF!</definedName>
    <definedName name="base05" localSheetId="9">#REF!</definedName>
    <definedName name="base05">#REF!</definedName>
    <definedName name="base05au" localSheetId="9">#REF!</definedName>
    <definedName name="base05au">#REF!</definedName>
    <definedName name="base2002" localSheetId="9">#REF!</definedName>
    <definedName name="base2002">#REF!</definedName>
    <definedName name="base2003orig" localSheetId="9">#REF!</definedName>
    <definedName name="base2003orig">#REF!</definedName>
    <definedName name="base2003origentidades" localSheetId="9">#REF!</definedName>
    <definedName name="base2003origentidades">#REF!</definedName>
    <definedName name="base2004" localSheetId="9">#REF!</definedName>
    <definedName name="base2004">#REF!</definedName>
    <definedName name="base2004entidades" localSheetId="9">#REF!</definedName>
    <definedName name="base2004entidades">#REF!</definedName>
    <definedName name="baseau" localSheetId="9">#REF!</definedName>
    <definedName name="baseau">#REF!</definedName>
    <definedName name="baseb" localSheetId="9">#REF!</definedName>
    <definedName name="baseb">#REF!</definedName>
    <definedName name="basecierre" localSheetId="9">[15]CP_2003!#REF!</definedName>
    <definedName name="basecierre">[15]CP_2003!#REF!</definedName>
    <definedName name="_xlnm.Database" localSheetId="0">[16]REPORTO!#REF!</definedName>
    <definedName name="_xlnm.Database" localSheetId="9">[16]REPORTO!#REF!</definedName>
    <definedName name="_xlnm.Database" localSheetId="6">[16]REPORTO!#REF!</definedName>
    <definedName name="_xlnm.Database">[16]REPORTO!#REF!</definedName>
    <definedName name="BBB" localSheetId="9">#REF!</definedName>
    <definedName name="BBB">#REF!</definedName>
    <definedName name="buena" localSheetId="4">#REF!</definedName>
    <definedName name="buena" localSheetId="0">#REF!</definedName>
    <definedName name="buena" localSheetId="1">#REF!</definedName>
    <definedName name="buena" localSheetId="2">#REF!</definedName>
    <definedName name="buena" localSheetId="6">#REF!</definedName>
    <definedName name="buena">#REF!</definedName>
    <definedName name="bun" localSheetId="4">#REF!</definedName>
    <definedName name="bun" localSheetId="0">#REF!</definedName>
    <definedName name="bun" localSheetId="1">#REF!</definedName>
    <definedName name="bun" localSheetId="2">#REF!</definedName>
    <definedName name="bun" localSheetId="6">#REF!</definedName>
    <definedName name="bun">#REF!</definedName>
    <definedName name="bUSCAR" localSheetId="9">#REF!</definedName>
    <definedName name="bUSCAR">#REF!</definedName>
    <definedName name="C_" localSheetId="9">[17]FP1996!#REF!</definedName>
    <definedName name="C_">[17]FP1996!#REF!</definedName>
    <definedName name="cálculos" localSheetId="9">#REF!</definedName>
    <definedName name="cálculos">#REF!</definedName>
    <definedName name="CALENDA">#N/A</definedName>
    <definedName name="CAPU96" localSheetId="9">#REF!</definedName>
    <definedName name="CAPU96">#REF!</definedName>
    <definedName name="cata">[18]tablas!$A$5:$A$275</definedName>
    <definedName name="cata4">'[19]catálogo pps'!$A$2:$N$2506</definedName>
    <definedName name="CFEE">'[20] '!$H$99:$M$143</definedName>
    <definedName name="CFEM">'[20] '!$H$51:$M$95</definedName>
    <definedName name="CFEO">'[20] '!$H$3:$M$47</definedName>
    <definedName name="CIC" localSheetId="9">#REF!</definedName>
    <definedName name="CIC">#REF!</definedName>
    <definedName name="CicenyAduanas" localSheetId="9">#REF!</definedName>
    <definedName name="CicenyAduanas">#REF!</definedName>
    <definedName name="Cifras_Control" localSheetId="9">#REF!</definedName>
    <definedName name="Cifras_Control">#REF!</definedName>
    <definedName name="claseco" localSheetId="9">#REF!</definedName>
    <definedName name="claseco">#REF!</definedName>
    <definedName name="cmllvc198" localSheetId="9">#REF!</definedName>
    <definedName name="cmllvc198">#REF!</definedName>
    <definedName name="cmllvc298ieps" localSheetId="9">#REF!</definedName>
    <definedName name="cmllvc298ieps">#REF!</definedName>
    <definedName name="cmllvp198" localSheetId="9">#REF!</definedName>
    <definedName name="cmllvp198">#REF!</definedName>
    <definedName name="cmllvp199" localSheetId="9">#REF!</definedName>
    <definedName name="cmllvp199">#REF!</definedName>
    <definedName name="cmllvp298ieps" localSheetId="9">#REF!</definedName>
    <definedName name="cmllvp298ieps">#REF!</definedName>
    <definedName name="cmllvp299ieps" localSheetId="9">#REF!</definedName>
    <definedName name="cmllvp299ieps">#REF!</definedName>
    <definedName name="cmlvc198" localSheetId="9">#REF!</definedName>
    <definedName name="cmlvc198">#REF!</definedName>
    <definedName name="cmlvc298ieps" localSheetId="9">#REF!</definedName>
    <definedName name="cmlvc298ieps">#REF!</definedName>
    <definedName name="cmlvp198" localSheetId="9">#REF!</definedName>
    <definedName name="cmlvp198">#REF!</definedName>
    <definedName name="cmlvp199" localSheetId="9">#REF!</definedName>
    <definedName name="cmlvp199">#REF!</definedName>
    <definedName name="cmlvp298ieps" localSheetId="9">#REF!</definedName>
    <definedName name="cmlvp298ieps">#REF!</definedName>
    <definedName name="cmlvp299ieps" localSheetId="9">#REF!</definedName>
    <definedName name="cmlvp299ieps">#REF!</definedName>
    <definedName name="COMP" localSheetId="4">#REF!</definedName>
    <definedName name="COMP" localSheetId="0">#REF!</definedName>
    <definedName name="COMP" localSheetId="1">#REF!</definedName>
    <definedName name="COMP" localSheetId="2">#REF!</definedName>
    <definedName name="COMP" localSheetId="6">#REF!</definedName>
    <definedName name="COMP">#REF!</definedName>
    <definedName name="COMP_PANUAL" localSheetId="4">#REF!</definedName>
    <definedName name="COMP_PANUAL" localSheetId="0">#REF!</definedName>
    <definedName name="COMP_PANUAL" localSheetId="1">#REF!</definedName>
    <definedName name="COMP_PANUAL" localSheetId="2">#REF!</definedName>
    <definedName name="COMP_PANUAL" localSheetId="6">#REF!</definedName>
    <definedName name="COMP_PANUAL">#REF!</definedName>
    <definedName name="COMP_RAUL" localSheetId="4">#REF!</definedName>
    <definedName name="COMP_RAUL" localSheetId="0">#REF!</definedName>
    <definedName name="COMP_RAUL" localSheetId="1">#REF!</definedName>
    <definedName name="COMP_RAUL" localSheetId="2">#REF!</definedName>
    <definedName name="COMP_RAUL" localSheetId="6">#REF!</definedName>
    <definedName name="COMP_RAUL">#REF!</definedName>
    <definedName name="COMPARATIVO" localSheetId="4">#REF!</definedName>
    <definedName name="COMPARATIVO" localSheetId="0">#REF!</definedName>
    <definedName name="COMPARATIVO" localSheetId="1">#REF!</definedName>
    <definedName name="COMPARATIVO" localSheetId="2">#REF!</definedName>
    <definedName name="COMPARATIVO" localSheetId="9">[21]ADEF01!#REF!</definedName>
    <definedName name="COMPARATIVO" localSheetId="6">#REF!</definedName>
    <definedName name="COMPARATIVO">#REF!</definedName>
    <definedName name="CON_2006" localSheetId="4">#REF!</definedName>
    <definedName name="CON_2006" localSheetId="0">#REF!</definedName>
    <definedName name="CON_2006" localSheetId="1">#REF!</definedName>
    <definedName name="CON_2006" localSheetId="2">#REF!</definedName>
    <definedName name="CON_2006" localSheetId="6">#REF!</definedName>
    <definedName name="CON_2006">#REF!</definedName>
    <definedName name="CONA96" localSheetId="9">#REF!</definedName>
    <definedName name="CONA96">#REF!</definedName>
    <definedName name="concepto" localSheetId="9">'[22]BASE DEFINITIVA 2002'!#REF!</definedName>
    <definedName name="concepto">'[22]BASE DEFINITIVA 2002'!#REF!</definedName>
    <definedName name="CONS" localSheetId="9">[6]BANPRO99!#REF!</definedName>
    <definedName name="CONS">[6]BANPRO99!#REF!</definedName>
    <definedName name="CONSOLIDADO" localSheetId="9">[21]ADEF01!#REF!</definedName>
    <definedName name="CONSOLIDADO">[21]ADEF01!#REF!</definedName>
    <definedName name="copia_Clas_Admva" localSheetId="9">#REF!</definedName>
    <definedName name="copia_Clas_Admva">#REF!</definedName>
    <definedName name="copia_Clas_Econ">[23]Clas_Econ!$B$2:$M$25</definedName>
    <definedName name="copia_Clas_Fun" localSheetId="9">#REF!</definedName>
    <definedName name="copia_Clas_Fun">#REF!</definedName>
    <definedName name="copia_Clas_Func" localSheetId="9">[24]Clas_Fun!#REF!</definedName>
    <definedName name="copia_Clas_Func">[24]Clas_Fun!#REF!</definedName>
    <definedName name="copia_Doble_Consolid" localSheetId="9">#REF!</definedName>
    <definedName name="copia_Doble_Consolid">#REF!</definedName>
    <definedName name="copia_Doble_OECPD" localSheetId="9">#REF!</definedName>
    <definedName name="copia_Doble_OECPD">#REF!</definedName>
    <definedName name="copia_Doble_RAutonyAPC" localSheetId="9">#REF!</definedName>
    <definedName name="copia_Doble_RAutonyAPC">#REF!</definedName>
    <definedName name="copia_Gto_Ents_Fed">[23]Gto_Ent_Fed!$B$39:$L$73</definedName>
    <definedName name="copia_Gto_Federal" localSheetId="9">#REF!</definedName>
    <definedName name="copia_Gto_Federal">#REF!</definedName>
    <definedName name="copia_Gto_Neto" localSheetId="9">#REF!</definedName>
    <definedName name="copia_Gto_Neto">#REF!</definedName>
    <definedName name="copia_Ing_Pres" localSheetId="9">#REF!</definedName>
    <definedName name="copia_Ing_Pres">#REF!</definedName>
    <definedName name="COSTO">#N/A</definedName>
    <definedName name="CRI" localSheetId="9">[6]BANPRO99!#REF!</definedName>
    <definedName name="CRI">[6]BANPRO99!#REF!</definedName>
    <definedName name="criterios23" localSheetId="9">#REF!</definedName>
    <definedName name="criterios23">#REF!</definedName>
    <definedName name="Criterios25" localSheetId="9">#REF!</definedName>
    <definedName name="Criterios25">#REF!</definedName>
    <definedName name="Criterios33" localSheetId="9">#REF!</definedName>
    <definedName name="Criterios33">#REF!</definedName>
    <definedName name="CTOS" localSheetId="4">#REF!</definedName>
    <definedName name="CTOS" localSheetId="0">#REF!</definedName>
    <definedName name="CTOS" localSheetId="1">#REF!</definedName>
    <definedName name="CTOS" localSheetId="2">#REF!</definedName>
    <definedName name="CTOS" localSheetId="6">#REF!</definedName>
    <definedName name="CTOS">#REF!</definedName>
    <definedName name="CTOS1" localSheetId="4">#REF!</definedName>
    <definedName name="CTOS1" localSheetId="0">#REF!</definedName>
    <definedName name="CTOS1" localSheetId="1">#REF!</definedName>
    <definedName name="CTOS1" localSheetId="2">#REF!</definedName>
    <definedName name="CTOS1" localSheetId="6">#REF!</definedName>
    <definedName name="CTOS1">#REF!</definedName>
    <definedName name="cuad" localSheetId="9">#REF!</definedName>
    <definedName name="cuad">#REF!</definedName>
    <definedName name="CUAD179" localSheetId="9">'[1]Mod Eco Controlados 99'!#REF!</definedName>
    <definedName name="CUAD179">'[1]Mod Eco Controlados 99'!#REF!</definedName>
    <definedName name="CUAD179A" localSheetId="9">'[1]Mod Eco Controlados 99'!#REF!</definedName>
    <definedName name="CUAD179A">'[1]Mod Eco Controlados 99'!#REF!</definedName>
    <definedName name="CUAD180" localSheetId="9">'[1]Mod Eco Controlados 99'!#REF!</definedName>
    <definedName name="CUAD180">'[1]Mod Eco Controlados 99'!#REF!</definedName>
    <definedName name="Cuadro16511" localSheetId="9">'[25]Ingresos serie'!#REF!</definedName>
    <definedName name="Cuadro16511">'[25]Ingresos serie'!#REF!</definedName>
    <definedName name="Cuadro18521" localSheetId="9">#REF!</definedName>
    <definedName name="Cuadro18521">#REF!</definedName>
    <definedName name="Cuadro19522" localSheetId="9">#REF!</definedName>
    <definedName name="Cuadro19522">#REF!</definedName>
    <definedName name="Cuadro20523" localSheetId="9">'[26]20-5.2.3'!#REF!</definedName>
    <definedName name="Cuadro20523">'[26]20-5.2.3'!#REF!</definedName>
    <definedName name="cUADRO26529CR" localSheetId="9">#REF!</definedName>
    <definedName name="cUADRO26529CR">#REF!</definedName>
    <definedName name="Cuadro30611">'[26]30-6.1.1'!$B$65:$M$120</definedName>
    <definedName name="Cuadro31613" localSheetId="9">#REF!</definedName>
    <definedName name="Cuadro31613">#REF!</definedName>
    <definedName name="Cuadro33621" localSheetId="9">#REF!</definedName>
    <definedName name="Cuadro33621">#REF!</definedName>
    <definedName name="cuapara2a">[27]BASE!$J$168:$W$206</definedName>
    <definedName name="cuapara2b">[27]BASE!$Z$168:$AM$207</definedName>
    <definedName name="cuatro" localSheetId="4">#REF!</definedName>
    <definedName name="cuatro" localSheetId="0">#REF!</definedName>
    <definedName name="cuatro" localSheetId="1">#REF!</definedName>
    <definedName name="cuatro" localSheetId="2">#REF!</definedName>
    <definedName name="cuatro" localSheetId="6">#REF!</definedName>
    <definedName name="cuatro">#REF!</definedName>
    <definedName name="cuotasem">'[4]Régimen financiero'!$E$3</definedName>
    <definedName name="DatodRamoUR">[28]DatosRamoUrEconomica!$A$1:$F$65536</definedName>
    <definedName name="DATOS" localSheetId="4">#REF!</definedName>
    <definedName name="Datos" localSheetId="9">#REF!</definedName>
    <definedName name="DATOS">#REF!</definedName>
    <definedName name="Datos_08_09_ServiciosPersonales" localSheetId="9">#REF!</definedName>
    <definedName name="Datos_08_09_ServiciosPersonales">#REF!</definedName>
    <definedName name="Datos_CRC">[29]Hoja1!$A$5:$D$45</definedName>
    <definedName name="Datos_Servicios_Personales" localSheetId="9">#REF!</definedName>
    <definedName name="Datos_Servicios_Personales">#REF!</definedName>
    <definedName name="datosb" localSheetId="9">#REF!</definedName>
    <definedName name="datosb">#REF!</definedName>
    <definedName name="DatosEconomica" localSheetId="9">#REF!</definedName>
    <definedName name="DatosEconomica">#REF!</definedName>
    <definedName name="DatosGrupoyModPp" localSheetId="9">#REF!</definedName>
    <definedName name="DatosGrupoyModPp">#REF!</definedName>
    <definedName name="DatosporProgPresupuestario" localSheetId="9">#REF!</definedName>
    <definedName name="DatosporProgPresupuestario">#REF!</definedName>
    <definedName name="DatosRamoFunción" localSheetId="9">#REF!</definedName>
    <definedName name="DatosRamoFunción">#REF!</definedName>
    <definedName name="DatosRamoUR" localSheetId="9">#REF!</definedName>
    <definedName name="DatosRamoUR">#REF!</definedName>
    <definedName name="ddd">[2]!AGO&amp;[2]!SEP&amp;[2]!OCT&amp;[2]!NOV&amp;[2]!DIC</definedName>
    <definedName name="dddd" localSheetId="9">#REF!</definedName>
    <definedName name="dddd">#REF!</definedName>
    <definedName name="ddddd">[30]Clas_Econ!$B$2:$M$25</definedName>
    <definedName name="defi">[2]!AGO&amp;[2]!SEP&amp;[2]!OCT&amp;[2]!NOV&amp;[2]!DIC</definedName>
    <definedName name="DEFICIT4" localSheetId="9">#REF!</definedName>
    <definedName name="DEFICIT4">#REF!</definedName>
    <definedName name="DESTINO" localSheetId="4">#REF!</definedName>
    <definedName name="DESTINO" localSheetId="0">#REF!</definedName>
    <definedName name="DESTINO" localSheetId="1">#REF!</definedName>
    <definedName name="DESTINO" localSheetId="2">#REF!</definedName>
    <definedName name="DESTINO" localSheetId="6">#REF!</definedName>
    <definedName name="DESTINO">#REF!</definedName>
    <definedName name="DFF" localSheetId="4">#REF!</definedName>
    <definedName name="DFF" localSheetId="0">#REF!</definedName>
    <definedName name="DFF" localSheetId="1">#REF!</definedName>
    <definedName name="DFF" localSheetId="2">#REF!</definedName>
    <definedName name="DFF" localSheetId="6">#REF!</definedName>
    <definedName name="DFF">#REF!</definedName>
    <definedName name="dfhzsdgzsd">[2]!AGO&amp;[2]!SEP&amp;[2]!OCT&amp;[2]!NOV&amp;[2]!DIC</definedName>
    <definedName name="DGD" localSheetId="4">#REF!</definedName>
    <definedName name="DGD" localSheetId="0">#REF!</definedName>
    <definedName name="DGD" localSheetId="1">#REF!</definedName>
    <definedName name="DGD" localSheetId="2">#REF!</definedName>
    <definedName name="DGD" localSheetId="6">#REF!</definedName>
    <definedName name="DGD">#REF!</definedName>
    <definedName name="DGDDG" localSheetId="4">#REF!</definedName>
    <definedName name="DGDDG" localSheetId="0">#REF!</definedName>
    <definedName name="DGDDG" localSheetId="1">#REF!</definedName>
    <definedName name="DGDDG" localSheetId="2">#REF!</definedName>
    <definedName name="DGDDG" localSheetId="6">#REF!</definedName>
    <definedName name="DGDDG">#REF!</definedName>
    <definedName name="DGDG" localSheetId="4">#REF!</definedName>
    <definedName name="DGDG" localSheetId="0">#REF!</definedName>
    <definedName name="DGDG" localSheetId="1">#REF!</definedName>
    <definedName name="DGDG" localSheetId="2">#REF!</definedName>
    <definedName name="DGDG" localSheetId="6">#REF!</definedName>
    <definedName name="DGDG">#REF!</definedName>
    <definedName name="DGDG1" localSheetId="4">#REF!</definedName>
    <definedName name="DGDG1" localSheetId="0">#REF!</definedName>
    <definedName name="DGDG1" localSheetId="1">#REF!</definedName>
    <definedName name="DGDG1" localSheetId="2">#REF!</definedName>
    <definedName name="DGDG1" localSheetId="6">#REF!</definedName>
    <definedName name="DGDG1">#REF!</definedName>
    <definedName name="DGGD" localSheetId="4">#REF!</definedName>
    <definedName name="DGGD" localSheetId="0">#REF!</definedName>
    <definedName name="DGGD" localSheetId="1">#REF!</definedName>
    <definedName name="DGGD" localSheetId="2">#REF!</definedName>
    <definedName name="DGGD" localSheetId="6">#REF!</definedName>
    <definedName name="DGGD">#REF!</definedName>
    <definedName name="DIC">"; DICIEMBRE.- "&amp;TEXT([9]edofza12!$C$24,"#,##0")</definedName>
    <definedName name="DIFERENCIAS">#N/A</definedName>
    <definedName name="direccion">'[31]ADEC II'!$B$9</definedName>
    <definedName name="directo" localSheetId="9">#REF!</definedName>
    <definedName name="directo">#REF!</definedName>
    <definedName name="directo03" localSheetId="9">#REF!</definedName>
    <definedName name="directo03">#REF!</definedName>
    <definedName name="directoc03" localSheetId="9">#REF!</definedName>
    <definedName name="directoc03">#REF!</definedName>
    <definedName name="directoppef" localSheetId="9">#REF!</definedName>
    <definedName name="directoppef">#REF!</definedName>
    <definedName name="DOLLY" localSheetId="4">#REF!</definedName>
    <definedName name="DOLLY" localSheetId="0">#REF!</definedName>
    <definedName name="DOLLY" localSheetId="1">#REF!</definedName>
    <definedName name="DOLLY" localSheetId="2">#REF!</definedName>
    <definedName name="DOLLY" localSheetId="6">#REF!</definedName>
    <definedName name="DOLLY">#REF!</definedName>
    <definedName name="DULCE">[32]DULCE!$A$5:$G$80</definedName>
    <definedName name="ECOADV" localSheetId="9">#REF!</definedName>
    <definedName name="ECOADV">#REF!</definedName>
    <definedName name="ECOADV1" localSheetId="9">#REF!</definedName>
    <definedName name="ECOADV1">#REF!</definedName>
    <definedName name="ECPD02">[33]ECPD!$F$2:$I$29</definedName>
    <definedName name="ECPD1">[33]ECPD!$A$2:$E$1001</definedName>
    <definedName name="ecpi" localSheetId="9">#REF!</definedName>
    <definedName name="ecpi">#REF!</definedName>
    <definedName name="ecpi03" localSheetId="9">#REF!</definedName>
    <definedName name="ecpi03">#REF!</definedName>
    <definedName name="ecpic03" localSheetId="9">#REF!</definedName>
    <definedName name="ecpic03">#REF!</definedName>
    <definedName name="ecpippef" localSheetId="9">#REF!</definedName>
    <definedName name="ecpippef">#REF!</definedName>
    <definedName name="ee" localSheetId="9">#REF!</definedName>
    <definedName name="ee">#REF!</definedName>
    <definedName name="ejer_2007" localSheetId="4">#REF!</definedName>
    <definedName name="ejer_2007" localSheetId="0">#REF!</definedName>
    <definedName name="ejer_2007" localSheetId="1">#REF!</definedName>
    <definedName name="ejer_2007" localSheetId="2">#REF!</definedName>
    <definedName name="ejer_2007" localSheetId="6">#REF!</definedName>
    <definedName name="ejer_2007">#REF!</definedName>
    <definedName name="ELOY" localSheetId="9">#REF!</definedName>
    <definedName name="ELOY">#REF!</definedName>
    <definedName name="ENE">"ENERO.- "&amp;TEXT([9]edofza01!$C$24,"#,##0")</definedName>
    <definedName name="entidades2002" localSheetId="9">#REF!</definedName>
    <definedName name="entidades2002">#REF!</definedName>
    <definedName name="entidadescierre2003" localSheetId="9">#REF!</definedName>
    <definedName name="entidadescierre2003">#REF!</definedName>
    <definedName name="EYM" localSheetId="9">[6]BANPRO99!#REF!</definedName>
    <definedName name="EYM">[6]BANPRO99!#REF!</definedName>
    <definedName name="familias" localSheetId="9">#REF!</definedName>
    <definedName name="familias">#REF!</definedName>
    <definedName name="fd">[2]!OCT&amp;[2]!NOV&amp;[2]!DIC</definedName>
    <definedName name="FEB">"; FEBRERO.- "&amp;TEXT([9]edofza02!$C$24,"#,##0")</definedName>
    <definedName name="FEB_URS" localSheetId="4">#REF!</definedName>
    <definedName name="FEB_URS" localSheetId="0">#REF!</definedName>
    <definedName name="FEB_URS" localSheetId="1">#REF!</definedName>
    <definedName name="FEB_URS" localSheetId="2">#REF!</definedName>
    <definedName name="FEB_URS" localSheetId="6">#REF!</definedName>
    <definedName name="FEB_URS">#REF!</definedName>
    <definedName name="FECHA">[3]CONTROL!$A$1</definedName>
    <definedName name="federalizado" localSheetId="9">#REF!</definedName>
    <definedName name="federalizado">#REF!</definedName>
    <definedName name="federalizado03" localSheetId="9">#REF!</definedName>
    <definedName name="federalizado03">#REF!</definedName>
    <definedName name="federalizadoc03" localSheetId="9">#REF!</definedName>
    <definedName name="federalizadoc03">#REF!</definedName>
    <definedName name="federalizadoppef" localSheetId="9">#REF!</definedName>
    <definedName name="federalizadoppef">#REF!</definedName>
    <definedName name="FERRO96" localSheetId="9">#REF!</definedName>
    <definedName name="FERRO96">#REF!</definedName>
    <definedName name="FIDUCIARIO" localSheetId="9">#REF!</definedName>
    <definedName name="FIDUCIARIO">#REF!</definedName>
    <definedName name="fiduciario1" localSheetId="9">#REF!</definedName>
    <definedName name="fiduciario1">#REF!</definedName>
    <definedName name="fiduciario10" localSheetId="9">#REF!</definedName>
    <definedName name="fiduciario10">#REF!</definedName>
    <definedName name="FIDUCIARIOS" localSheetId="9">#REF!</definedName>
    <definedName name="FIDUCIARIOS">#REF!</definedName>
    <definedName name="fiduciarios1" localSheetId="9">#REF!</definedName>
    <definedName name="fiduciarios1">#REF!</definedName>
    <definedName name="fiduciarios10" localSheetId="9">#REF!</definedName>
    <definedName name="fiduciarios10">#REF!</definedName>
    <definedName name="FORM" localSheetId="9">#REF!</definedName>
    <definedName name="FORM">#REF!</definedName>
    <definedName name="four" localSheetId="4">#REF!</definedName>
    <definedName name="four" localSheetId="0">#REF!</definedName>
    <definedName name="four" localSheetId="1">#REF!</definedName>
    <definedName name="four" localSheetId="2">#REF!</definedName>
    <definedName name="four" localSheetId="6">#REF!</definedName>
    <definedName name="four">#REF!</definedName>
    <definedName name="FUN" localSheetId="4">#REF!</definedName>
    <definedName name="FUN" localSheetId="0">#REF!</definedName>
    <definedName name="FUN" localSheetId="1">#REF!</definedName>
    <definedName name="FUN" localSheetId="2">#REF!</definedName>
    <definedName name="FUN" localSheetId="6">#REF!</definedName>
    <definedName name="FUN">#REF!</definedName>
    <definedName name="FUN_LEG" localSheetId="4">#REF!</definedName>
    <definedName name="FUN_LEG" localSheetId="0">#REF!</definedName>
    <definedName name="FUN_LEG" localSheetId="1">#REF!</definedName>
    <definedName name="FUN_LEG" localSheetId="2">#REF!</definedName>
    <definedName name="FUN_LEG" localSheetId="6">#REF!</definedName>
    <definedName name="FUN_LEG">#REF!</definedName>
    <definedName name="FUNCION" localSheetId="4">#REF!</definedName>
    <definedName name="FUNCION" localSheetId="0">#REF!</definedName>
    <definedName name="FUNCION" localSheetId="1">#REF!</definedName>
    <definedName name="FUNCION" localSheetId="2">#REF!</definedName>
    <definedName name="FUNCION" localSheetId="6">#REF!</definedName>
    <definedName name="FUNCION">#REF!</definedName>
    <definedName name="función" localSheetId="9">#REF!</definedName>
    <definedName name="función">#REF!</definedName>
    <definedName name="GABRIEL">[32]GABRIEL!$A$5:$G$68</definedName>
    <definedName name="GDGD" localSheetId="4">#REF!</definedName>
    <definedName name="GDGD" localSheetId="0">#REF!</definedName>
    <definedName name="GDGD" localSheetId="1">#REF!</definedName>
    <definedName name="GDGD" localSheetId="2">#REF!</definedName>
    <definedName name="GDGD" localSheetId="6">#REF!</definedName>
    <definedName name="GDGD">#REF!</definedName>
    <definedName name="GDGD1" localSheetId="4">#REF!</definedName>
    <definedName name="GDGD1" localSheetId="0">#REF!</definedName>
    <definedName name="GDGD1" localSheetId="1">#REF!</definedName>
    <definedName name="GDGD1" localSheetId="2">#REF!</definedName>
    <definedName name="GDGD1" localSheetId="6">#REF!</definedName>
    <definedName name="GDGD1">#REF!</definedName>
    <definedName name="geova" localSheetId="9">#REF!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4">#REF!</definedName>
    <definedName name="GGER" localSheetId="0">#REF!</definedName>
    <definedName name="GGER" localSheetId="1">#REF!</definedName>
    <definedName name="GGER" localSheetId="2">#REF!</definedName>
    <definedName name="GGER" localSheetId="6">#REF!</definedName>
    <definedName name="GGER">#REF!</definedName>
    <definedName name="ggg">[2]!FEB&amp;[2]!MAR&amp;[2]!ABR&amp;[2]!MAY&amp;[2]!JUN&amp;[2]!JUL</definedName>
    <definedName name="GPRG02" localSheetId="9">#REF!</definedName>
    <definedName name="GPRG02">#REF!</definedName>
    <definedName name="GPRG03" localSheetId="9">#REF!</definedName>
    <definedName name="GPRG03">#REF!</definedName>
    <definedName name="GPRG04" localSheetId="9">#REF!</definedName>
    <definedName name="GPRG04">#REF!</definedName>
    <definedName name="GPRG05" localSheetId="9">#REF!</definedName>
    <definedName name="GPRG05">#REF!</definedName>
    <definedName name="GPRG06" localSheetId="9">#REF!</definedName>
    <definedName name="GPRG06">#REF!</definedName>
    <definedName name="GPRG07" localSheetId="9">#REF!</definedName>
    <definedName name="GPRG07">#REF!</definedName>
    <definedName name="GPRG08" localSheetId="9">#REF!</definedName>
    <definedName name="GPRG08">#REF!</definedName>
    <definedName name="GPRG09" localSheetId="9">#REF!</definedName>
    <definedName name="GPRG09">#REF!</definedName>
    <definedName name="GPRG10" localSheetId="9">#REF!</definedName>
    <definedName name="GPRG10">#REF!</definedName>
    <definedName name="GPRG11" localSheetId="9">#REF!</definedName>
    <definedName name="GPRG11">#REF!</definedName>
    <definedName name="GPS" localSheetId="9">[6]BANPRO99!#REF!</definedName>
    <definedName name="GPS">[6]BANPRO99!#REF!</definedName>
    <definedName name="_xlnm.Recorder" localSheetId="0">#REF!</definedName>
    <definedName name="_xlnm.Recorder" localSheetId="9">#REF!</definedName>
    <definedName name="_xlnm.Recorder" localSheetId="6">#REF!</definedName>
    <definedName name="_xlnm.Recorder">#REF!</definedName>
    <definedName name="GRAF" localSheetId="4">#REF!</definedName>
    <definedName name="GRAF" localSheetId="0">#REF!</definedName>
    <definedName name="GRAF" localSheetId="1">#REF!</definedName>
    <definedName name="GRAF" localSheetId="2">#REF!</definedName>
    <definedName name="GRAF" localSheetId="6">#REF!</definedName>
    <definedName name="GRAF">#REF!</definedName>
    <definedName name="grafica_aut" localSheetId="4">#REF!</definedName>
    <definedName name="grafica_aut" localSheetId="0">#REF!</definedName>
    <definedName name="grafica_aut" localSheetId="1">#REF!</definedName>
    <definedName name="grafica_aut" localSheetId="2">#REF!</definedName>
    <definedName name="grafica_aut" localSheetId="6">#REF!</definedName>
    <definedName name="grafica_aut">#REF!</definedName>
    <definedName name="GRAFICO" localSheetId="4">#REF!</definedName>
    <definedName name="GRAFICO" localSheetId="0">#REF!</definedName>
    <definedName name="GRAFICO" localSheetId="1">#REF!</definedName>
    <definedName name="GRAFICO" localSheetId="2">#REF!</definedName>
    <definedName name="GRAFICO" localSheetId="6">#REF!</definedName>
    <definedName name="GRAFICO">#REF!</definedName>
    <definedName name="GTOMEDES_OK" localSheetId="4">#REF!</definedName>
    <definedName name="GTOMEDES_OK" localSheetId="0">#REF!</definedName>
    <definedName name="GTOMEDES_OK" localSheetId="1">#REF!</definedName>
    <definedName name="GTOMEDES_OK" localSheetId="2">#REF!</definedName>
    <definedName name="GTOMEDES_OK" localSheetId="6">#REF!</definedName>
    <definedName name="GTOMEDES_OK">#REF!</definedName>
    <definedName name="GTtoNoProgRamos">'[34]GP Ramos'!$A$1:$N$11204</definedName>
    <definedName name="HABERES">#N/A</definedName>
    <definedName name="HF">[35]T1705HF!$B$20:$B$20</definedName>
    <definedName name="HJK">[2]!ABR&amp;[2]!MAY&amp;[2]!JUN&amp;[2]!JUL&amp;[2]!AGO&amp;[2]!SEP</definedName>
    <definedName name="hoja1" localSheetId="9">#REF!</definedName>
    <definedName name="hoja1">#REF!</definedName>
    <definedName name="hoja2" localSheetId="9">#REF!</definedName>
    <definedName name="hoja2">#REF!</definedName>
    <definedName name="hoja3" localSheetId="9">#REF!</definedName>
    <definedName name="hoja3">#REF!</definedName>
    <definedName name="hoja4" localSheetId="9">#REF!+#REF!</definedName>
    <definedName name="hoja4">#REF!+#REF!</definedName>
    <definedName name="HT_1" localSheetId="9">#REF!</definedName>
    <definedName name="HT_1">#REF!</definedName>
    <definedName name="I" localSheetId="9">#REF!</definedName>
    <definedName name="I">#REF!</definedName>
    <definedName name="iii" localSheetId="9">#REF!</definedName>
    <definedName name="iii">#REF!</definedName>
    <definedName name="IMP_APORTA" localSheetId="9">#REF!</definedName>
    <definedName name="IMP_APORTA">#REF!</definedName>
    <definedName name="IMP_BRUTOT" localSheetId="9">#REF!</definedName>
    <definedName name="IMP_BRUTOT">#REF!</definedName>
    <definedName name="imp_control" localSheetId="9">#REF!</definedName>
    <definedName name="imp_control">#REF!</definedName>
    <definedName name="Imprimir_área_IM" localSheetId="4">#REF!</definedName>
    <definedName name="Imprimir_área_IM" localSheetId="0">#REF!</definedName>
    <definedName name="Imprimir_área_IM" localSheetId="1">#REF!</definedName>
    <definedName name="Imprimir_área_IM" localSheetId="2">#REF!</definedName>
    <definedName name="Imprimir_área_IM" localSheetId="9">#REF!</definedName>
    <definedName name="Imprimir_área_IM" localSheetId="6">#REF!</definedName>
    <definedName name="Imprimir_área_IM">#REF!</definedName>
    <definedName name="IMSS96" localSheetId="9">#REF!</definedName>
    <definedName name="IMSS96">#REF!</definedName>
    <definedName name="IMSSE">'[20] '!$Z$99:$AE$143</definedName>
    <definedName name="IMSSM">'[20] '!$Z$51:$AE$95</definedName>
    <definedName name="IMSSO">'[20] '!$Z$3:$AE$47</definedName>
    <definedName name="ISSSTE96" localSheetId="9">#REF!</definedName>
    <definedName name="ISSSTE96">#REF!</definedName>
    <definedName name="ISSSTEE">'[20] '!$T$99:$Y$143</definedName>
    <definedName name="ISSSTEM">'[20] '!$T$51:$Y$95</definedName>
    <definedName name="ISSSTEO">'[20] '!$T$3:$Y$47</definedName>
    <definedName name="IV" localSheetId="9">[6]BANPRO99!#REF!</definedName>
    <definedName name="IV">[6]BANPRO99!#REF!</definedName>
    <definedName name="jjj" localSheetId="9">#REF!</definedName>
    <definedName name="jjj">#REF!</definedName>
    <definedName name="JUL">"; JULIO.- "&amp;TEXT([9]edofza07!$C$24,"#,##0")</definedName>
    <definedName name="JULIO">[2]!FEB&amp;[2]!MAR&amp;[2]!ABR&amp;[2]!MAY&amp;[2]!JUN&amp;[2]!JUL</definedName>
    <definedName name="JUN" localSheetId="4">#REF!</definedName>
    <definedName name="JUN" localSheetId="0">#REF!</definedName>
    <definedName name="JUN" localSheetId="1">#REF!</definedName>
    <definedName name="JUN" localSheetId="2">#REF!</definedName>
    <definedName name="JUN" localSheetId="9">"; JUNIO.- "&amp;TEXT([9]edofza06!$C$24,"#,##0")</definedName>
    <definedName name="JUN" localSheetId="6">#REF!</definedName>
    <definedName name="JUN">#REF!</definedName>
    <definedName name="JUN_2" localSheetId="4">#REF!</definedName>
    <definedName name="JUN_2" localSheetId="0">#REF!</definedName>
    <definedName name="JUN_2" localSheetId="1">#REF!</definedName>
    <definedName name="JUN_2" localSheetId="2">#REF!</definedName>
    <definedName name="JUN_2" localSheetId="6">#REF!</definedName>
    <definedName name="JUN_2">#REF!</definedName>
    <definedName name="kkk" localSheetId="9">#REF!</definedName>
    <definedName name="kkk">#REF!</definedName>
    <definedName name="L_OC_DIC" localSheetId="4">#REF!</definedName>
    <definedName name="L_OC_DIC" localSheetId="0">#REF!</definedName>
    <definedName name="L_OC_DIC" localSheetId="1">#REF!</definedName>
    <definedName name="L_OC_DIC" localSheetId="2">#REF!</definedName>
    <definedName name="L_OC_DIC" localSheetId="6">#REF!</definedName>
    <definedName name="L_OC_DIC">#REF!</definedName>
    <definedName name="lfc">+TEXT(IF(AND(OR(DAY([2]!FECHA)&gt;=1,DAY([2]!FECHA)&lt;=10),MONTH([2]!FECHA)=1),YEAR([2]!FECHA)-1,YEAR([2]!FECHA)),"0")</definedName>
    <definedName name="LFCE">'[20] '!$N$99:$S$143</definedName>
    <definedName name="LFCM">'[20] '!$N$51:$S$95</definedName>
    <definedName name="LFCO">'[20] '!$N$3:$S$47</definedName>
    <definedName name="libre" localSheetId="4">#REF!</definedName>
    <definedName name="libre" localSheetId="0">#REF!</definedName>
    <definedName name="libre" localSheetId="1">#REF!</definedName>
    <definedName name="libre" localSheetId="2">#REF!</definedName>
    <definedName name="libre" localSheetId="6">#REF!</definedName>
    <definedName name="libre">#REF!</definedName>
    <definedName name="LIQUI" localSheetId="4">#REF!</definedName>
    <definedName name="LIQUI" localSheetId="0">#REF!</definedName>
    <definedName name="LIQUI" localSheetId="1">#REF!</definedName>
    <definedName name="LIQUI" localSheetId="2">#REF!</definedName>
    <definedName name="LIQUI" localSheetId="6">#REF!</definedName>
    <definedName name="LIQUI">#REF!</definedName>
    <definedName name="lll">[2]!OCT&amp;[2]!NOV&amp;[2]!DIC</definedName>
    <definedName name="LOTE96" localSheetId="9">#REF!</definedName>
    <definedName name="LOTE96">#REF!</definedName>
    <definedName name="LUCY">#N/A</definedName>
    <definedName name="LYFC96" localSheetId="9">#REF!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4">#REF!,#REF!,#REF!,#REF!,#REF!</definedName>
    <definedName name="Marcelino_complemento" localSheetId="0">#REF!,#REF!,#REF!,#REF!,#REF!</definedName>
    <definedName name="Marcelino_complemento" localSheetId="1">#REF!,#REF!,#REF!,#REF!,#REF!</definedName>
    <definedName name="Marcelino_complemento" localSheetId="2">#REF!,#REF!,#REF!,#REF!,#REF!</definedName>
    <definedName name="Marcelino_complemento" localSheetId="6">#REF!,#REF!,#REF!,#REF!,#REF!</definedName>
    <definedName name="Marcelino_complemento">#REF!,#REF!,#REF!,#REF!,#REF!</definedName>
    <definedName name="Marcelino_Periodo" localSheetId="4">#REF!,#REF!,#REF!,#REF!,#REF!</definedName>
    <definedName name="Marcelino_Periodo" localSheetId="0">#REF!,#REF!,#REF!,#REF!,#REF!</definedName>
    <definedName name="Marcelino_Periodo" localSheetId="1">#REF!,#REF!,#REF!,#REF!,#REF!</definedName>
    <definedName name="Marcelino_Periodo" localSheetId="2">#REF!,#REF!,#REF!,#REF!,#REF!</definedName>
    <definedName name="Marcelino_Periodo" localSheetId="6">#REF!,#REF!,#REF!,#REF!,#REF!</definedName>
    <definedName name="Marcelino_Periodo">#REF!,#REF!,#REF!,#REF!,#REF!</definedName>
    <definedName name="MARI">#N/A</definedName>
    <definedName name="MAY">"; MAYO.- "&amp;TEXT([9]edofza05!$C$24,"#,##0")</definedName>
    <definedName name="MES">[9]Hoja1!$A$3</definedName>
    <definedName name="METAS" localSheetId="9">[6]BANPRO99!#REF!</definedName>
    <definedName name="METAS">[6]BANPRO99!#REF!</definedName>
    <definedName name="Modif00" localSheetId="9">#REF!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9" hidden="1">#REF!</definedName>
    <definedName name="nuevo" hidden="1">#REF!</definedName>
    <definedName name="NUMARE_1">[36]AREAS1!$A$2:$C$600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4">#REF!</definedName>
    <definedName name="OOO" localSheetId="0">#REF!</definedName>
    <definedName name="OOO" localSheetId="1">#REF!</definedName>
    <definedName name="OOO" localSheetId="2">#REF!</definedName>
    <definedName name="OOO" localSheetId="6">#REF!</definedName>
    <definedName name="OOO">#REF!</definedName>
    <definedName name="oooo" localSheetId="9">#REF!</definedName>
    <definedName name="oooo">#REF!</definedName>
    <definedName name="opc_1">[37]Listas!$A$1:$A$2</definedName>
    <definedName name="opc_2">[37]Listas!$B$1:$B$3</definedName>
    <definedName name="opc_3">[37]Listas!$C$1:$C$2</definedName>
    <definedName name="p" localSheetId="9">[38]SPC!#REF!</definedName>
    <definedName name="p">[38]SPC!#REF!</definedName>
    <definedName name="PAD" localSheetId="9">[6]BANPRO99!#REF!</definedName>
    <definedName name="PAD">[6]BANPRO99!#REF!</definedName>
    <definedName name="papa">'[4]Premisas IMSS'!$M$15</definedName>
    <definedName name="PART" localSheetId="9">#REF!</definedName>
    <definedName name="PART">#REF!</definedName>
    <definedName name="PART1" localSheetId="9">#REF!</definedName>
    <definedName name="PART1">#REF!</definedName>
    <definedName name="PARTE" localSheetId="9">'[1]Mod Eco Controlados 99'!#REF!</definedName>
    <definedName name="PARTE">'[1]Mod Eco Controlados 99'!#REF!</definedName>
    <definedName name="Partida_4100_Capital" localSheetId="9">[21]ADEF01!#REF!</definedName>
    <definedName name="Partida_4100_Capital">[21]ADEF01!#REF!</definedName>
    <definedName name="Partida_4200_Capital" localSheetId="9">[21]ADEF01!#REF!</definedName>
    <definedName name="Partida_4200_Capital">[21]ADEF01!#REF!</definedName>
    <definedName name="Partida_4200_Corriente" localSheetId="9">[21]ADEF01!#REF!</definedName>
    <definedName name="Partida_4200_Corriente">[21]ADEF01!#REF!</definedName>
    <definedName name="Partida_4300_Capital" localSheetId="9">[21]ADEF01!#REF!</definedName>
    <definedName name="Partida_4300_Capital">[21]ADEF01!#REF!</definedName>
    <definedName name="Partida_4300_Corriente" localSheetId="9">[21]ADEF01!#REF!</definedName>
    <definedName name="Partida_4300_Corriente">[21]ADEF01!#REF!</definedName>
    <definedName name="Partida_4400" localSheetId="9">[21]ADEF01!#REF!</definedName>
    <definedName name="Partida_4400">[21]ADEF01!#REF!</definedName>
    <definedName name="Partida_4500_Capital" localSheetId="9">[21]ADEF01!#REF!</definedName>
    <definedName name="Partida_4500_Capital">[21]ADEF01!#REF!</definedName>
    <definedName name="Partida_4600_Capital" localSheetId="9">[21]ADEF01!#REF!</definedName>
    <definedName name="Partida_4600_Capital">[21]ADEF01!#REF!</definedName>
    <definedName name="Partida_4700_Capital" localSheetId="9">[21]ADEF01!#REF!</definedName>
    <definedName name="Partida_4700_Capital">[21]ADEF01!#REF!</definedName>
    <definedName name="Partida_4700_Corriente" localSheetId="9">[21]ADEF01!#REF!</definedName>
    <definedName name="Partida_4700_Corriente">[21]ADEF01!#REF!</definedName>
    <definedName name="PASTA" localSheetId="4">#REF!</definedName>
    <definedName name="PASTA" localSheetId="0">#REF!</definedName>
    <definedName name="PASTA" localSheetId="1">#REF!</definedName>
    <definedName name="PASTA" localSheetId="2">#REF!</definedName>
    <definedName name="PASTA" localSheetId="6">#REF!</definedName>
    <definedName name="PASTA">#REF!</definedName>
    <definedName name="PAULA">[32]PAULA!$A$5:$G$95</definedName>
    <definedName name="PCONS" localSheetId="9">[6]BANPRO99!#REF!</definedName>
    <definedName name="PCONS">[6]BANPRO99!#REF!</definedName>
    <definedName name="pec" localSheetId="9">#REF!</definedName>
    <definedName name="pec">#REF!</definedName>
    <definedName name="pef" localSheetId="9">#REF!</definedName>
    <definedName name="pef">#REF!</definedName>
    <definedName name="PEMEXE">'[20] '!$B$99:$G$143</definedName>
    <definedName name="PEMEXM">'[20] '!$B$51:$G$95</definedName>
    <definedName name="PEMEXO">'[20] '!$B$3:$G$47</definedName>
    <definedName name="PER_EST1">#N/A</definedName>
    <definedName name="PER_EST2">#N/A</definedName>
    <definedName name="PER_REAL1">#N/A</definedName>
    <definedName name="PER_REAL2">#N/A</definedName>
    <definedName name="PEyM" localSheetId="9">[6]BANPRO99!#REF!</definedName>
    <definedName name="PEyM">[6]BANPRO99!#REF!</definedName>
    <definedName name="PGPS" localSheetId="9">[6]BANPRO99!#REF!</definedName>
    <definedName name="PGPS">[6]BANPRO99!#REF!</definedName>
    <definedName name="PIBR" localSheetId="9">#REF!</definedName>
    <definedName name="PIBR">#REF!</definedName>
    <definedName name="PIV" localSheetId="9">[6]BANPRO99!#REF!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4">#REF!</definedName>
    <definedName name="POR" localSheetId="0">#REF!</definedName>
    <definedName name="POR" localSheetId="1">#REF!</definedName>
    <definedName name="POR" localSheetId="2">#REF!</definedName>
    <definedName name="POR" localSheetId="6">#REF!</definedName>
    <definedName name="POR">#REF!</definedName>
    <definedName name="porcentaje" localSheetId="9">'[22]BASE DEFINITIVA 2002'!#REF!</definedName>
    <definedName name="porcentaje">'[22]BASE DEFINITIVA 2002'!#REF!</definedName>
    <definedName name="pppp" localSheetId="9">#REF!</definedName>
    <definedName name="pppp">#REF!</definedName>
    <definedName name="PRCV" localSheetId="9">[6]BANPRO99!#REF!</definedName>
    <definedName name="PRCV">[6]BANPRO99!#REF!</definedName>
    <definedName name="PRESUPUESTO_1997" localSheetId="9">#REF!</definedName>
    <definedName name="PRESUPUESTO_1997">#REF!</definedName>
    <definedName name="PRIMAPS">#N/A</definedName>
    <definedName name="Print_Area_MI" localSheetId="9">[17]FP1996!#REF!</definedName>
    <definedName name="Print_Area_MI">[17]FP1996!#REF!</definedName>
    <definedName name="prior">'[39]sal 2'!$A$26:$AD$548</definedName>
    <definedName name="Prioritarios" localSheetId="9">#REF!</definedName>
    <definedName name="Prioritarios">#REF!</definedName>
    <definedName name="programas" localSheetId="9">#REF!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9">[6]BANPRO99!#REF!</definedName>
    <definedName name="PRT">[6]BANPRO99!#REF!</definedName>
    <definedName name="prueba1">[27]BASE!$C$6:$F$49</definedName>
    <definedName name="prueba1a">[27]BASE!$J$6:$W$46</definedName>
    <definedName name="prueba1b">[27]BASE!$Z$6:$AM$48</definedName>
    <definedName name="prueba2">[27]BASE!$C$120:$F$206</definedName>
    <definedName name="PSF" localSheetId="9">[6]BANPRO99!#REF!</definedName>
    <definedName name="PSF">[6]BANPRO99!#REF!</definedName>
    <definedName name="PTA" localSheetId="4">#REF!</definedName>
    <definedName name="PTA" localSheetId="0">#REF!</definedName>
    <definedName name="PTA" localSheetId="1">#REF!</definedName>
    <definedName name="PTA" localSheetId="2">#REF!</definedName>
    <definedName name="pta" localSheetId="9">#REF!</definedName>
    <definedName name="PTA" localSheetId="6">#REF!</definedName>
    <definedName name="PTA">#REF!</definedName>
    <definedName name="ptb" localSheetId="9">#REF!</definedName>
    <definedName name="ptb">#REF!</definedName>
    <definedName name="ptc" localSheetId="9">#REF!</definedName>
    <definedName name="ptc">#REF!</definedName>
    <definedName name="ptd" localSheetId="9">#REF!</definedName>
    <definedName name="ptd">#REF!</definedName>
    <definedName name="pte" localSheetId="9">#REF!</definedName>
    <definedName name="pte">#REF!</definedName>
    <definedName name="QQQ" localSheetId="9">#REF!</definedName>
    <definedName name="QQQ">#REF!</definedName>
    <definedName name="qww">[2]!FEB&amp;[2]!MAR&amp;[2]!ABR&amp;[2]!MAY&amp;[2]!JUN&amp;[2]!JUL</definedName>
    <definedName name="R_Bife">'[40]ADEC II'!$A$1:$A$1016</definedName>
    <definedName name="Ramo" localSheetId="9">#REF!</definedName>
    <definedName name="Ramo">#REF!</definedName>
    <definedName name="Ramo_Rubro" localSheetId="9">#REF!</definedName>
    <definedName name="Ramo_Rubro">#REF!</definedName>
    <definedName name="ramoscierredos2003" localSheetId="9">#REF!</definedName>
    <definedName name="ramoscierredos2003">#REF!</definedName>
    <definedName name="ramoscierreuno2003" localSheetId="9">#REF!</definedName>
    <definedName name="ramoscierreuno2003">#REF!</definedName>
    <definedName name="ramosdos2002" localSheetId="9">#REF!</definedName>
    <definedName name="ramosdos2002">#REF!</definedName>
    <definedName name="ramosuno2002" localSheetId="9">#REF!</definedName>
    <definedName name="ramosuno2002">#REF!</definedName>
    <definedName name="RANGO">#N/A</definedName>
    <definedName name="RANGO2">#N/A</definedName>
    <definedName name="RCV" localSheetId="9">[6]BANPRO99!#REF!</definedName>
    <definedName name="RCV">[6]BANPRO99!#REF!</definedName>
    <definedName name="reducciones" localSheetId="9">#REF!</definedName>
    <definedName name="reducciones">#REF!</definedName>
    <definedName name="REG">#N/A</definedName>
    <definedName name="REPORTO" localSheetId="9">#REF!</definedName>
    <definedName name="REPORTO">#REF!</definedName>
    <definedName name="res" localSheetId="9">#REF!</definedName>
    <definedName name="res">#REF!</definedName>
    <definedName name="RF" localSheetId="9">[6]BANPRO99!#REF!</definedName>
    <definedName name="RF">[6]BANPRO99!#REF!</definedName>
    <definedName name="RP" localSheetId="9">[6]BANPRO99!#REF!</definedName>
    <definedName name="RP">[6]BANPRO99!#REF!</definedName>
    <definedName name="RT" localSheetId="9">[6]BANPRO99!#REF!</definedName>
    <definedName name="RT">[6]BANPRO99!#REF!</definedName>
    <definedName name="sa" localSheetId="9">#REF!</definedName>
    <definedName name="sa">#REF!</definedName>
    <definedName name="sb" localSheetId="9">#REF!</definedName>
    <definedName name="sb">#REF!</definedName>
    <definedName name="sc" localSheetId="9">#REF!</definedName>
    <definedName name="sc">#REF!</definedName>
    <definedName name="SCHP">'[4]Premisas IMSS'!$M$13</definedName>
    <definedName name="sd" localSheetId="9">#REF!</definedName>
    <definedName name="sd">#REF!</definedName>
    <definedName name="se" localSheetId="9">#REF!</definedName>
    <definedName name="se">#REF!</definedName>
    <definedName name="SEG_ENE">'[41]2da. ENERO-2000'!$A$10:$K$927</definedName>
    <definedName name="SEG_OCT" localSheetId="4">#REF!</definedName>
    <definedName name="SEG_OCT" localSheetId="0">#REF!</definedName>
    <definedName name="SEG_OCT" localSheetId="1">#REF!</definedName>
    <definedName name="SEG_OCT" localSheetId="2">#REF!</definedName>
    <definedName name="SEG_OCT" localSheetId="6">#REF!</definedName>
    <definedName name="SEG_OCT">#REF!</definedName>
    <definedName name="SEP">"; SEPTIEMBRE.- "&amp;TEXT([9]edofza09!$C$24,"#,##0")</definedName>
    <definedName name="serv.pers.millones" localSheetId="9">'[42]1999'!#REF!</definedName>
    <definedName name="serv.pers.millones">'[42]1999'!#REF!</definedName>
    <definedName name="SF" localSheetId="9">[6]BANPRO99!#REF!</definedName>
    <definedName name="SF">[6]BANPRO99!#REF!</definedName>
    <definedName name="SHCP" localSheetId="9" hidden="1">#REF!</definedName>
    <definedName name="SHCP" hidden="1">#REF!</definedName>
    <definedName name="SI" localSheetId="4">#REF!</definedName>
    <definedName name="SI" localSheetId="0">#REF!</definedName>
    <definedName name="SI" localSheetId="1">#REF!</definedName>
    <definedName name="SI" localSheetId="2">#REF!</definedName>
    <definedName name="SI" localSheetId="6">#REF!</definedName>
    <definedName name="SI">#REF!</definedName>
    <definedName name="sinpec" localSheetId="9">#REF!</definedName>
    <definedName name="sinpec">#REF!</definedName>
    <definedName name="smdf97">'[4]Premisa macro'!$C$4</definedName>
    <definedName name="SPEM96" localSheetId="9">#REF!</definedName>
    <definedName name="SPEM96">#REF!</definedName>
    <definedName name="sta" localSheetId="9">#REF!</definedName>
    <definedName name="sta">#REF!</definedName>
    <definedName name="stb" localSheetId="9">#REF!</definedName>
    <definedName name="stb">#REF!</definedName>
    <definedName name="stc" localSheetId="9">#REF!</definedName>
    <definedName name="stc">#REF!</definedName>
    <definedName name="std" localSheetId="9">#REF!</definedName>
    <definedName name="std">#REF!</definedName>
    <definedName name="ste" localSheetId="9">#REF!</definedName>
    <definedName name="ste">#REF!</definedName>
    <definedName name="subfunción" localSheetId="9">#REF!</definedName>
    <definedName name="subfunción">#REF!</definedName>
    <definedName name="syt" localSheetId="9">#REF!</definedName>
    <definedName name="syt">#REF!</definedName>
    <definedName name="sytc03" localSheetId="9">#REF!</definedName>
    <definedName name="sytc03">#REF!</definedName>
    <definedName name="sytppef" localSheetId="9">#REF!</definedName>
    <definedName name="sytppef">#REF!</definedName>
    <definedName name="TABLA016D">'[43]16'!$D$1:$E$15</definedName>
    <definedName name="TABLA01D">'[43]1'!$D$2:$E$14</definedName>
    <definedName name="TABLA04D">'[43]4'!$D$2:$E$34</definedName>
    <definedName name="TABLA06D">'[43]6'!$D$1:$G$15</definedName>
    <definedName name="TABLA1">'[43]1'!$A$1:$B$58</definedName>
    <definedName name="TABLA10">'[43]10'!$A$1:$B$133</definedName>
    <definedName name="TABLA10D">'[43]10'!$D$1:$E$19</definedName>
    <definedName name="TABLA11">'[43]11'!$A$1:$B$57</definedName>
    <definedName name="TABLA12">'[43]12'!$A$1:$B$130</definedName>
    <definedName name="TABLA13">'[43]13'!$A$1:$B$170</definedName>
    <definedName name="TABLA14">'[43]14'!$A$1:$B$100</definedName>
    <definedName name="TABLA14D">'[43]14'!$D$1:$E$21</definedName>
    <definedName name="TABLA15">'[43]15'!$A$1:$B$69</definedName>
    <definedName name="TABLA17">'[43]17'!$A$2:$B$134</definedName>
    <definedName name="TABLA18">'[43]18'!$A$1:$B$100</definedName>
    <definedName name="TABLA19">'[43]19'!$A$1:$B$100</definedName>
    <definedName name="TABLA2">'[43]2'!$A$3:$B$187</definedName>
    <definedName name="TABLA20">'[43]20'!$A$1:$B$100</definedName>
    <definedName name="tabla2002" localSheetId="9">#REF!</definedName>
    <definedName name="tabla2002">#REF!</definedName>
    <definedName name="TABLA21">'[43]21'!$A$1:$B$67</definedName>
    <definedName name="TABLA22">'[43]22'!$A$1:$B$14</definedName>
    <definedName name="TABLA3">'[43]3'!$A$2:$B$43</definedName>
    <definedName name="TABLA4">'[43]4'!$A$2:$B$31</definedName>
    <definedName name="TABLA5">'[43]5'!$A$1:$B$31</definedName>
    <definedName name="TABLA6">'[43]6'!$A$1:$B$28</definedName>
    <definedName name="TABLA7">'[43]7'!$A$2:$B$23</definedName>
    <definedName name="TABLA8">'[43]8'!$A$1:$B$49</definedName>
    <definedName name="TABLA9">'[43]9'!$A$1:$B$332</definedName>
    <definedName name="TCAIE">[44]CH1902!$B$20:$B$20</definedName>
    <definedName name="TCFEEIS" localSheetId="9">#REF!</definedName>
    <definedName name="TCFEEIS">#REF!</definedName>
    <definedName name="TECHO_PROG_ANUAL" localSheetId="4">#REF!</definedName>
    <definedName name="TECHO_PROG_ANUAL" localSheetId="0">#REF!</definedName>
    <definedName name="TECHO_PROG_ANUAL" localSheetId="1">#REF!</definedName>
    <definedName name="TECHO_PROG_ANUAL" localSheetId="2">#REF!</definedName>
    <definedName name="TECHO_PROG_ANUAL" localSheetId="6">#REF!</definedName>
    <definedName name="TECHO_PROG_ANUAL">#REF!</definedName>
    <definedName name="Temporal" localSheetId="4">#REF!</definedName>
    <definedName name="Temporal" localSheetId="0">#REF!</definedName>
    <definedName name="Temporal" localSheetId="1">#REF!</definedName>
    <definedName name="Temporal" localSheetId="2">#REF!</definedName>
    <definedName name="Temporal" localSheetId="6">#REF!</definedName>
    <definedName name="Temporal">#REF!</definedName>
    <definedName name="TIT" localSheetId="9">#REF!</definedName>
    <definedName name="TIT">#REF!</definedName>
    <definedName name="TITULO">[45]PPQ!$B$3</definedName>
    <definedName name="_xlnm.Print_Titles" localSheetId="4">#REF!</definedName>
    <definedName name="_xlnm.Print_Titles" localSheetId="0">'Adecuaciones Presupuestarias'!$1:$9</definedName>
    <definedName name="_xlnm.Print_Titles" localSheetId="7">'Incrementos Salariales'!$4:$7</definedName>
    <definedName name="_xlnm.Print_Titles" localSheetId="1">'Ing. Exc Autorizados'!$1:$6</definedName>
    <definedName name="_xlnm.Print_Titles" localSheetId="6">#REF!</definedName>
    <definedName name="_xlnm.Print_Titles">#REF!</definedName>
    <definedName name="TODO96" localSheetId="9">#REF!</definedName>
    <definedName name="TODO96">#REF!</definedName>
    <definedName name="TOTAL">#N/A</definedName>
    <definedName name="total_real" localSheetId="9">#REF!</definedName>
    <definedName name="total_real">#REF!</definedName>
    <definedName name="TOTAL01" localSheetId="9">#REF!</definedName>
    <definedName name="TOTAL01">#REF!</definedName>
    <definedName name="total1">'[33]1'!$I$2:$J$42</definedName>
    <definedName name="TOTAL10">'[33]10'!$J$2:$K$39</definedName>
    <definedName name="TOTAL2">'[33]2'!$J$2:$K$39</definedName>
    <definedName name="TOTAL3">'[33]3'!$J$2:$K$39</definedName>
    <definedName name="TOTAL4">'[33]4'!$J$2:$K$39</definedName>
    <definedName name="TOTAL5">'[33]5'!$J$2:$K$39</definedName>
    <definedName name="TOTAL6">'[33]6'!$J$2:$K$39</definedName>
    <definedName name="TOTAL7">'[33]7'!$J$2:$K$39</definedName>
    <definedName name="TOTAL8">'[33]8'!$J$2:$K$39</definedName>
    <definedName name="TOTAL9">'[33]9'!$J$2:$K$39</definedName>
    <definedName name="TRASP" localSheetId="9">#REF!</definedName>
    <definedName name="TRASP">#REF!</definedName>
    <definedName name="tres" localSheetId="4">#REF!</definedName>
    <definedName name="tres" localSheetId="0">#REF!</definedName>
    <definedName name="tres" localSheetId="1">#REF!</definedName>
    <definedName name="tres" localSheetId="2">#REF!</definedName>
    <definedName name="tres" localSheetId="6">#REF!</definedName>
    <definedName name="tres">#REF!</definedName>
    <definedName name="U" localSheetId="9">#REF!</definedName>
    <definedName name="U">#REF!</definedName>
    <definedName name="UPCPICF_VMD50020" localSheetId="9">#REF!</definedName>
    <definedName name="UPCPICF_VMD50020">#REF!</definedName>
    <definedName name="V_Bife">'[40]ADEC II'!$A$1:$Z$1016</definedName>
    <definedName name="VARIABLES">#N/A</definedName>
    <definedName name="vcorta" localSheetId="9">#REF!</definedName>
    <definedName name="vcorta">#REF!</definedName>
    <definedName name="VELOZ" localSheetId="4">#REF!</definedName>
    <definedName name="VELOZ" localSheetId="0">#REF!</definedName>
    <definedName name="VELOZ" localSheetId="1">#REF!</definedName>
    <definedName name="VELOZ" localSheetId="2">#REF!</definedName>
    <definedName name="VELOZ" localSheetId="6">#REF!</definedName>
    <definedName name="VELOZ">#REF!</definedName>
    <definedName name="Vertientes" localSheetId="9">#REF!</definedName>
    <definedName name="Vertientes">#REF!</definedName>
    <definedName name="VIDA" localSheetId="4">#REF!</definedName>
    <definedName name="VIDA" localSheetId="0">#REF!</definedName>
    <definedName name="VIDA" localSheetId="1">#REF!</definedName>
    <definedName name="VIDA" localSheetId="2">#REF!</definedName>
    <definedName name="VIDA" localSheetId="6">#REF!</definedName>
    <definedName name="VIDA">#REF!</definedName>
    <definedName name="w" localSheetId="9">#REF!</definedName>
    <definedName name="w">#REF!</definedName>
    <definedName name="x" localSheetId="9">#REF!</definedName>
    <definedName name="x">#REF!</definedName>
    <definedName name="xxx" localSheetId="9">#REF!</definedName>
    <definedName name="xxx">#REF!</definedName>
    <definedName name="yes" localSheetId="4">#REF!</definedName>
    <definedName name="yes" localSheetId="0">#REF!</definedName>
    <definedName name="yes" localSheetId="1">#REF!</definedName>
    <definedName name="yes" localSheetId="2">#REF!</definedName>
    <definedName name="yes" localSheetId="6">#REF!</definedName>
    <definedName name="yes">#REF!</definedName>
    <definedName name="YO" localSheetId="4">#REF!</definedName>
    <definedName name="YO" localSheetId="0">#REF!</definedName>
    <definedName name="YO" localSheetId="1">#REF!</definedName>
    <definedName name="YO" localSheetId="2">#REF!</definedName>
    <definedName name="YO" localSheetId="6">#REF!</definedName>
    <definedName name="YO">#REF!</definedName>
    <definedName name="yyy" localSheetId="9">#REF!</definedName>
    <definedName name="yyy">#REF!</definedName>
    <definedName name="zz" localSheetId="9">#REF!</definedName>
    <definedName name="zz">#REF!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0" i="24" l="1"/>
  <c r="D11" i="24" s="1"/>
  <c r="L204" i="23" l="1"/>
  <c r="L199" i="23"/>
  <c r="L195" i="23"/>
  <c r="L191" i="23"/>
  <c r="L190" i="23"/>
  <c r="L189" i="23"/>
  <c r="L188" i="23"/>
  <c r="L186" i="23"/>
  <c r="L185" i="23"/>
  <c r="L184" i="23"/>
  <c r="L182" i="23"/>
  <c r="L179" i="23"/>
  <c r="L176" i="23"/>
  <c r="L173" i="23"/>
  <c r="L171" i="23"/>
  <c r="L168" i="23"/>
  <c r="L167" i="23"/>
  <c r="L166" i="23"/>
  <c r="L165" i="23"/>
  <c r="L163" i="23"/>
  <c r="L159" i="23"/>
  <c r="L157" i="23"/>
  <c r="L152" i="23"/>
  <c r="L150" i="23"/>
  <c r="L149" i="23"/>
  <c r="L148" i="23"/>
  <c r="L147" i="23"/>
  <c r="L146" i="23"/>
  <c r="L143" i="23"/>
  <c r="L141" i="23"/>
  <c r="L139" i="23"/>
  <c r="L136" i="23"/>
  <c r="L135" i="23"/>
  <c r="L130" i="23"/>
  <c r="L128" i="23"/>
  <c r="L127" i="23"/>
  <c r="L124" i="23"/>
  <c r="L123" i="23"/>
  <c r="L122" i="23"/>
  <c r="L121" i="23"/>
  <c r="L120" i="23"/>
  <c r="L119" i="23"/>
  <c r="L117" i="23"/>
  <c r="L116" i="23"/>
  <c r="L115" i="23"/>
  <c r="L114" i="23"/>
  <c r="L113" i="23"/>
  <c r="L112" i="23"/>
  <c r="L111" i="23"/>
  <c r="L110" i="23"/>
  <c r="L107" i="23"/>
  <c r="L106" i="23"/>
  <c r="L105" i="23"/>
  <c r="L104" i="23"/>
  <c r="L103" i="23"/>
  <c r="L102" i="23"/>
  <c r="L101" i="23"/>
  <c r="L100" i="23"/>
  <c r="L97" i="23"/>
  <c r="L96" i="23"/>
  <c r="L95" i="23"/>
  <c r="L94" i="23"/>
  <c r="L93" i="23"/>
  <c r="L90" i="23"/>
  <c r="L89" i="23"/>
  <c r="L88" i="23"/>
  <c r="L85" i="23"/>
  <c r="L83" i="23"/>
  <c r="L80" i="23"/>
  <c r="L79" i="23"/>
  <c r="L78" i="23"/>
  <c r="L76" i="23"/>
  <c r="L74" i="23"/>
  <c r="L73" i="23"/>
  <c r="L72" i="23"/>
  <c r="L69" i="23"/>
  <c r="L66" i="23"/>
  <c r="L65" i="23"/>
  <c r="L64" i="23"/>
  <c r="L63" i="23"/>
  <c r="L62" i="23"/>
  <c r="L60" i="23"/>
  <c r="L54" i="23"/>
  <c r="L53" i="23"/>
  <c r="L52" i="23"/>
  <c r="L50" i="23"/>
  <c r="L47" i="23"/>
  <c r="L46" i="23"/>
  <c r="L44" i="23"/>
  <c r="L41" i="23"/>
  <c r="L39" i="23"/>
  <c r="L38" i="23"/>
  <c r="L37" i="23"/>
  <c r="L36" i="23"/>
  <c r="L35" i="23"/>
  <c r="L34" i="23"/>
  <c r="L33" i="23"/>
  <c r="L32" i="23"/>
  <c r="L31" i="23"/>
  <c r="L30" i="23"/>
  <c r="L29" i="23"/>
  <c r="L28" i="23"/>
  <c r="L27" i="23"/>
  <c r="L26" i="23"/>
  <c r="L25" i="23"/>
  <c r="L24" i="23"/>
  <c r="L22" i="23"/>
  <c r="L19" i="23"/>
  <c r="L15" i="23"/>
  <c r="D8" i="22" l="1"/>
  <c r="D7" i="22" s="1"/>
  <c r="C10" i="21" l="1"/>
  <c r="C9" i="21"/>
  <c r="F267" i="20" l="1"/>
  <c r="G267" i="20" s="1"/>
  <c r="F266" i="20"/>
  <c r="G266" i="20" s="1"/>
  <c r="F265" i="20"/>
  <c r="G265" i="20" s="1"/>
  <c r="F264" i="20"/>
  <c r="G264" i="20" s="1"/>
  <c r="F263" i="20"/>
  <c r="G263" i="20" s="1"/>
  <c r="F262" i="20"/>
  <c r="G262" i="20" s="1"/>
  <c r="E261" i="20"/>
  <c r="D261" i="20"/>
  <c r="C261" i="20"/>
  <c r="G260" i="20"/>
  <c r="F260" i="20"/>
  <c r="F259" i="20"/>
  <c r="G259" i="20" s="1"/>
  <c r="E259" i="20"/>
  <c r="D259" i="20"/>
  <c r="C259" i="20"/>
  <c r="G258" i="20"/>
  <c r="F258" i="20"/>
  <c r="F257" i="20"/>
  <c r="G257" i="20" s="1"/>
  <c r="E257" i="20"/>
  <c r="D257" i="20"/>
  <c r="C257" i="20"/>
  <c r="F256" i="20"/>
  <c r="G256" i="20" s="1"/>
  <c r="G255" i="20"/>
  <c r="F255" i="20"/>
  <c r="F254" i="20"/>
  <c r="F253" i="20" s="1"/>
  <c r="G253" i="20"/>
  <c r="E253" i="20"/>
  <c r="D253" i="20"/>
  <c r="C253" i="20"/>
  <c r="F252" i="20"/>
  <c r="G252" i="20" s="1"/>
  <c r="F251" i="20"/>
  <c r="G251" i="20" s="1"/>
  <c r="F250" i="20"/>
  <c r="G250" i="20" s="1"/>
  <c r="G249" i="20"/>
  <c r="F249" i="20"/>
  <c r="F248" i="20"/>
  <c r="G248" i="20" s="1"/>
  <c r="F247" i="20"/>
  <c r="G247" i="20" s="1"/>
  <c r="F246" i="20"/>
  <c r="G246" i="20" s="1"/>
  <c r="F245" i="20"/>
  <c r="G245" i="20" s="1"/>
  <c r="F244" i="20"/>
  <c r="G244" i="20" s="1"/>
  <c r="F243" i="20"/>
  <c r="G243" i="20" s="1"/>
  <c r="F242" i="20"/>
  <c r="G242" i="20" s="1"/>
  <c r="G241" i="20"/>
  <c r="F241" i="20"/>
  <c r="E240" i="20"/>
  <c r="D240" i="20"/>
  <c r="C240" i="20"/>
  <c r="F239" i="20"/>
  <c r="G239" i="20" s="1"/>
  <c r="G238" i="20"/>
  <c r="F238" i="20"/>
  <c r="F237" i="20"/>
  <c r="G237" i="20" s="1"/>
  <c r="G236" i="20"/>
  <c r="F236" i="20"/>
  <c r="F235" i="20"/>
  <c r="G235" i="20" s="1"/>
  <c r="G234" i="20"/>
  <c r="F234" i="20"/>
  <c r="F233" i="20"/>
  <c r="G233" i="20" s="1"/>
  <c r="G232" i="20"/>
  <c r="F232" i="20"/>
  <c r="F231" i="20"/>
  <c r="G231" i="20" s="1"/>
  <c r="G230" i="20"/>
  <c r="F230" i="20"/>
  <c r="F229" i="20"/>
  <c r="G229" i="20" s="1"/>
  <c r="G228" i="20"/>
  <c r="F228" i="20"/>
  <c r="F227" i="20"/>
  <c r="G227" i="20" s="1"/>
  <c r="G226" i="20"/>
  <c r="F226" i="20"/>
  <c r="F225" i="20"/>
  <c r="G225" i="20" s="1"/>
  <c r="G224" i="20"/>
  <c r="F224" i="20"/>
  <c r="F223" i="20"/>
  <c r="G223" i="20" s="1"/>
  <c r="G222" i="20"/>
  <c r="F222" i="20"/>
  <c r="F221" i="20"/>
  <c r="G221" i="20" s="1"/>
  <c r="G220" i="20"/>
  <c r="F220" i="20"/>
  <c r="F219" i="20"/>
  <c r="G219" i="20" s="1"/>
  <c r="G218" i="20"/>
  <c r="F218" i="20"/>
  <c r="F217" i="20"/>
  <c r="G217" i="20" s="1"/>
  <c r="G216" i="20"/>
  <c r="F216" i="20"/>
  <c r="F215" i="20"/>
  <c r="F214" i="20" s="1"/>
  <c r="G214" i="20"/>
  <c r="E214" i="20"/>
  <c r="D214" i="20"/>
  <c r="C214" i="20"/>
  <c r="F213" i="20"/>
  <c r="G213" i="20" s="1"/>
  <c r="E212" i="20"/>
  <c r="D212" i="20"/>
  <c r="C212" i="20"/>
  <c r="G211" i="20"/>
  <c r="F211" i="20"/>
  <c r="F210" i="20"/>
  <c r="E210" i="20"/>
  <c r="D210" i="20"/>
  <c r="C210" i="20"/>
  <c r="G210" i="20" s="1"/>
  <c r="F209" i="20"/>
  <c r="G209" i="20" s="1"/>
  <c r="F208" i="20"/>
  <c r="G208" i="20" s="1"/>
  <c r="E208" i="20"/>
  <c r="D208" i="20"/>
  <c r="C208" i="20"/>
  <c r="F207" i="20"/>
  <c r="F206" i="20" s="1"/>
  <c r="G206" i="20" s="1"/>
  <c r="E206" i="20"/>
  <c r="D206" i="20"/>
  <c r="C206" i="20"/>
  <c r="F205" i="20"/>
  <c r="G205" i="20" s="1"/>
  <c r="F204" i="20"/>
  <c r="G204" i="20" s="1"/>
  <c r="F203" i="20"/>
  <c r="G203" i="20" s="1"/>
  <c r="F202" i="20"/>
  <c r="G202" i="20" s="1"/>
  <c r="F201" i="20"/>
  <c r="G201" i="20" s="1"/>
  <c r="E200" i="20"/>
  <c r="D200" i="20"/>
  <c r="C200" i="20"/>
  <c r="G199" i="20"/>
  <c r="F199" i="20"/>
  <c r="F198" i="20"/>
  <c r="G198" i="20" s="1"/>
  <c r="G197" i="20"/>
  <c r="F197" i="20"/>
  <c r="F196" i="20"/>
  <c r="G196" i="20" s="1"/>
  <c r="G195" i="20"/>
  <c r="F195" i="20"/>
  <c r="F194" i="20"/>
  <c r="G194" i="20" s="1"/>
  <c r="G193" i="20"/>
  <c r="F193" i="20"/>
  <c r="F192" i="20"/>
  <c r="G192" i="20" s="1"/>
  <c r="G191" i="20"/>
  <c r="F191" i="20"/>
  <c r="F190" i="20"/>
  <c r="G190" i="20" s="1"/>
  <c r="E190" i="20"/>
  <c r="D190" i="20"/>
  <c r="C190" i="20"/>
  <c r="G189" i="20"/>
  <c r="F189" i="20"/>
  <c r="F188" i="20"/>
  <c r="G188" i="20" s="1"/>
  <c r="F187" i="20"/>
  <c r="G187" i="20" s="1"/>
  <c r="F186" i="20"/>
  <c r="G186" i="20" s="1"/>
  <c r="F185" i="20"/>
  <c r="G185" i="20" s="1"/>
  <c r="F184" i="20"/>
  <c r="G184" i="20" s="1"/>
  <c r="E184" i="20"/>
  <c r="D184" i="20"/>
  <c r="C184" i="20"/>
  <c r="G183" i="20"/>
  <c r="F183" i="20"/>
  <c r="G182" i="20"/>
  <c r="F182" i="20"/>
  <c r="G181" i="20"/>
  <c r="F181" i="20"/>
  <c r="G180" i="20"/>
  <c r="F180" i="20"/>
  <c r="G179" i="20"/>
  <c r="F179" i="20"/>
  <c r="G178" i="20"/>
  <c r="F178" i="20"/>
  <c r="G177" i="20"/>
  <c r="F177" i="20"/>
  <c r="F176" i="20" s="1"/>
  <c r="G176" i="20"/>
  <c r="E176" i="20"/>
  <c r="D176" i="20"/>
  <c r="C176" i="20"/>
  <c r="F175" i="20"/>
  <c r="G175" i="20" s="1"/>
  <c r="F174" i="20"/>
  <c r="G174" i="20" s="1"/>
  <c r="F173" i="20"/>
  <c r="G173" i="20" s="1"/>
  <c r="F172" i="20"/>
  <c r="G172" i="20" s="1"/>
  <c r="F171" i="20"/>
  <c r="G171" i="20" s="1"/>
  <c r="F170" i="20"/>
  <c r="G170" i="20" s="1"/>
  <c r="F169" i="20"/>
  <c r="G169" i="20" s="1"/>
  <c r="G168" i="20"/>
  <c r="F168" i="20"/>
  <c r="E167" i="20"/>
  <c r="D167" i="20"/>
  <c r="C167" i="20"/>
  <c r="F166" i="20"/>
  <c r="G166" i="20" s="1"/>
  <c r="G165" i="20"/>
  <c r="F165" i="20"/>
  <c r="F164" i="20"/>
  <c r="G164" i="20" s="1"/>
  <c r="G163" i="20"/>
  <c r="F163" i="20"/>
  <c r="F162" i="20"/>
  <c r="F161" i="20" s="1"/>
  <c r="G161" i="20"/>
  <c r="E161" i="20"/>
  <c r="D161" i="20"/>
  <c r="C161" i="20"/>
  <c r="F160" i="20"/>
  <c r="G160" i="20" s="1"/>
  <c r="F159" i="20"/>
  <c r="G159" i="20" s="1"/>
  <c r="F158" i="20"/>
  <c r="G158" i="20" s="1"/>
  <c r="G157" i="20"/>
  <c r="F157" i="20"/>
  <c r="E156" i="20"/>
  <c r="D156" i="20"/>
  <c r="C156" i="20"/>
  <c r="F155" i="20"/>
  <c r="F154" i="20" s="1"/>
  <c r="G154" i="20"/>
  <c r="E154" i="20"/>
  <c r="D154" i="20"/>
  <c r="C154" i="20"/>
  <c r="F153" i="20"/>
  <c r="G153" i="20" s="1"/>
  <c r="F152" i="20"/>
  <c r="G152" i="20" s="1"/>
  <c r="F151" i="20"/>
  <c r="G151" i="20" s="1"/>
  <c r="G150" i="20"/>
  <c r="F150" i="20"/>
  <c r="F149" i="20"/>
  <c r="G149" i="20" s="1"/>
  <c r="F148" i="20"/>
  <c r="G148" i="20" s="1"/>
  <c r="F147" i="20"/>
  <c r="G147" i="20" s="1"/>
  <c r="F146" i="20"/>
  <c r="G146" i="20" s="1"/>
  <c r="F145" i="20"/>
  <c r="G145" i="20" s="1"/>
  <c r="F144" i="20"/>
  <c r="G144" i="20" s="1"/>
  <c r="F143" i="20"/>
  <c r="G143" i="20" s="1"/>
  <c r="G142" i="20"/>
  <c r="F142" i="20"/>
  <c r="F141" i="20"/>
  <c r="G141" i="20" s="1"/>
  <c r="F140" i="20"/>
  <c r="G140" i="20" s="1"/>
  <c r="F139" i="20"/>
  <c r="G139" i="20" s="1"/>
  <c r="F138" i="20"/>
  <c r="G138" i="20" s="1"/>
  <c r="F137" i="20"/>
  <c r="G137" i="20" s="1"/>
  <c r="F136" i="20"/>
  <c r="G136" i="20" s="1"/>
  <c r="F135" i="20"/>
  <c r="G135" i="20" s="1"/>
  <c r="G134" i="20"/>
  <c r="F134" i="20"/>
  <c r="F133" i="20"/>
  <c r="G133" i="20" s="1"/>
  <c r="F132" i="20"/>
  <c r="G132" i="20" s="1"/>
  <c r="F131" i="20"/>
  <c r="G131" i="20" s="1"/>
  <c r="F130" i="20"/>
  <c r="G130" i="20" s="1"/>
  <c r="F129" i="20"/>
  <c r="G129" i="20" s="1"/>
  <c r="F128" i="20"/>
  <c r="G128" i="20" s="1"/>
  <c r="F127" i="20"/>
  <c r="G127" i="20" s="1"/>
  <c r="G126" i="20"/>
  <c r="F126" i="20"/>
  <c r="F125" i="20"/>
  <c r="G125" i="20" s="1"/>
  <c r="F124" i="20"/>
  <c r="G124" i="20" s="1"/>
  <c r="F123" i="20"/>
  <c r="G123" i="20" s="1"/>
  <c r="F122" i="20"/>
  <c r="G122" i="20" s="1"/>
  <c r="F121" i="20"/>
  <c r="G121" i="20" s="1"/>
  <c r="F120" i="20"/>
  <c r="G120" i="20" s="1"/>
  <c r="F119" i="20"/>
  <c r="G119" i="20" s="1"/>
  <c r="G118" i="20"/>
  <c r="F118" i="20"/>
  <c r="F117" i="20"/>
  <c r="G117" i="20" s="1"/>
  <c r="F116" i="20"/>
  <c r="G116" i="20" s="1"/>
  <c r="F115" i="20"/>
  <c r="G115" i="20" s="1"/>
  <c r="E114" i="20"/>
  <c r="D114" i="20"/>
  <c r="C114" i="20"/>
  <c r="G113" i="20"/>
  <c r="F113" i="20"/>
  <c r="F112" i="20"/>
  <c r="G112" i="20" s="1"/>
  <c r="G111" i="20"/>
  <c r="F111" i="20"/>
  <c r="F110" i="20"/>
  <c r="G110" i="20" s="1"/>
  <c r="G109" i="20"/>
  <c r="F109" i="20"/>
  <c r="F108" i="20"/>
  <c r="G108" i="20" s="1"/>
  <c r="G107" i="20"/>
  <c r="F107" i="20"/>
  <c r="F106" i="20"/>
  <c r="G106" i="20" s="1"/>
  <c r="G105" i="20"/>
  <c r="F105" i="20"/>
  <c r="F104" i="20"/>
  <c r="G104" i="20" s="1"/>
  <c r="G103" i="20"/>
  <c r="F103" i="20"/>
  <c r="F102" i="20"/>
  <c r="G102" i="20" s="1"/>
  <c r="G101" i="20"/>
  <c r="F101" i="20"/>
  <c r="F100" i="20"/>
  <c r="G100" i="20" s="1"/>
  <c r="G99" i="20"/>
  <c r="F99" i="20"/>
  <c r="F98" i="20"/>
  <c r="G98" i="20" s="1"/>
  <c r="G97" i="20"/>
  <c r="F97" i="20"/>
  <c r="F96" i="20"/>
  <c r="G96" i="20" s="1"/>
  <c r="G95" i="20"/>
  <c r="F95" i="20"/>
  <c r="F94" i="20"/>
  <c r="G94" i="20" s="1"/>
  <c r="G93" i="20"/>
  <c r="F93" i="20"/>
  <c r="F92" i="20"/>
  <c r="G92" i="20" s="1"/>
  <c r="G91" i="20"/>
  <c r="F91" i="20"/>
  <c r="F90" i="20"/>
  <c r="G90" i="20" s="1"/>
  <c r="G89" i="20"/>
  <c r="F89" i="20"/>
  <c r="F88" i="20"/>
  <c r="F87" i="20" s="1"/>
  <c r="G87" i="20"/>
  <c r="E87" i="20"/>
  <c r="D87" i="20"/>
  <c r="C87" i="20"/>
  <c r="F86" i="20"/>
  <c r="G86" i="20" s="1"/>
  <c r="G85" i="20"/>
  <c r="F85" i="20"/>
  <c r="F84" i="20"/>
  <c r="G84" i="20" s="1"/>
  <c r="F83" i="20"/>
  <c r="G83" i="20" s="1"/>
  <c r="F82" i="20"/>
  <c r="G82" i="20" s="1"/>
  <c r="F81" i="20"/>
  <c r="G81" i="20" s="1"/>
  <c r="F80" i="20"/>
  <c r="G80" i="20" s="1"/>
  <c r="E79" i="20"/>
  <c r="D79" i="20"/>
  <c r="C79" i="20"/>
  <c r="G78" i="20"/>
  <c r="F78" i="20"/>
  <c r="G77" i="20"/>
  <c r="F77" i="20"/>
  <c r="G76" i="20"/>
  <c r="F76" i="20"/>
  <c r="G75" i="20"/>
  <c r="F75" i="20"/>
  <c r="G74" i="20"/>
  <c r="F74" i="20"/>
  <c r="G73" i="20"/>
  <c r="F73" i="20"/>
  <c r="G72" i="20"/>
  <c r="F72" i="20"/>
  <c r="G71" i="20"/>
  <c r="F71" i="20"/>
  <c r="G70" i="20"/>
  <c r="F70" i="20"/>
  <c r="G69" i="20"/>
  <c r="F69" i="20"/>
  <c r="F68" i="20" s="1"/>
  <c r="G68" i="20"/>
  <c r="E68" i="20"/>
  <c r="D68" i="20"/>
  <c r="C68" i="20"/>
  <c r="F67" i="20"/>
  <c r="G67" i="20" s="1"/>
  <c r="F66" i="20"/>
  <c r="G66" i="20" s="1"/>
  <c r="F65" i="20"/>
  <c r="G65" i="20" s="1"/>
  <c r="F64" i="20"/>
  <c r="G64" i="20" s="1"/>
  <c r="F63" i="20"/>
  <c r="G63" i="20" s="1"/>
  <c r="F62" i="20"/>
  <c r="G62" i="20" s="1"/>
  <c r="F61" i="20"/>
  <c r="G61" i="20" s="1"/>
  <c r="G60" i="20"/>
  <c r="F60" i="20"/>
  <c r="F59" i="20"/>
  <c r="G59" i="20" s="1"/>
  <c r="F58" i="20"/>
  <c r="G58" i="20" s="1"/>
  <c r="F57" i="20"/>
  <c r="G57" i="20" s="1"/>
  <c r="F56" i="20"/>
  <c r="G56" i="20" s="1"/>
  <c r="F55" i="20"/>
  <c r="G55" i="20" s="1"/>
  <c r="F54" i="20"/>
  <c r="G54" i="20" s="1"/>
  <c r="F53" i="20"/>
  <c r="G53" i="20" s="1"/>
  <c r="G52" i="20"/>
  <c r="F52" i="20"/>
  <c r="E51" i="20"/>
  <c r="D51" i="20"/>
  <c r="C51" i="20"/>
  <c r="F50" i="20"/>
  <c r="F49" i="20" s="1"/>
  <c r="G49" i="20"/>
  <c r="E49" i="20"/>
  <c r="D49" i="20"/>
  <c r="C49" i="20"/>
  <c r="F48" i="20"/>
  <c r="G48" i="20" s="1"/>
  <c r="F47" i="20"/>
  <c r="G47" i="20" s="1"/>
  <c r="F46" i="20"/>
  <c r="G46" i="20" s="1"/>
  <c r="G45" i="20"/>
  <c r="F45" i="20"/>
  <c r="F44" i="20"/>
  <c r="G44" i="20" s="1"/>
  <c r="F43" i="20"/>
  <c r="G43" i="20" s="1"/>
  <c r="F42" i="20"/>
  <c r="G42" i="20" s="1"/>
  <c r="F41" i="20"/>
  <c r="G41" i="20" s="1"/>
  <c r="F40" i="20"/>
  <c r="G40" i="20" s="1"/>
  <c r="E40" i="20"/>
  <c r="D40" i="20"/>
  <c r="C40" i="20"/>
  <c r="G39" i="20"/>
  <c r="F39" i="20"/>
  <c r="G38" i="20"/>
  <c r="F38" i="20"/>
  <c r="G37" i="20"/>
  <c r="F37" i="20"/>
  <c r="G36" i="20"/>
  <c r="F36" i="20"/>
  <c r="G35" i="20"/>
  <c r="F35" i="20"/>
  <c r="G34" i="20"/>
  <c r="F34" i="20"/>
  <c r="F33" i="20"/>
  <c r="E33" i="20"/>
  <c r="D33" i="20"/>
  <c r="C33" i="20"/>
  <c r="G33" i="20" s="1"/>
  <c r="F32" i="20"/>
  <c r="G32" i="20" s="1"/>
  <c r="F31" i="20"/>
  <c r="G31" i="20" s="1"/>
  <c r="G30" i="20"/>
  <c r="F30" i="20"/>
  <c r="F29" i="20"/>
  <c r="G29" i="20" s="1"/>
  <c r="F28" i="20"/>
  <c r="G28" i="20" s="1"/>
  <c r="F27" i="20"/>
  <c r="G27" i="20" s="1"/>
  <c r="F26" i="20"/>
  <c r="G26" i="20" s="1"/>
  <c r="F25" i="20"/>
  <c r="G25" i="20" s="1"/>
  <c r="F24" i="20"/>
  <c r="G24" i="20" s="1"/>
  <c r="F23" i="20"/>
  <c r="G23" i="20" s="1"/>
  <c r="G22" i="20"/>
  <c r="F22" i="20"/>
  <c r="F21" i="20"/>
  <c r="G21" i="20" s="1"/>
  <c r="F20" i="20"/>
  <c r="G20" i="20" s="1"/>
  <c r="F19" i="20"/>
  <c r="G19" i="20" s="1"/>
  <c r="F18" i="20"/>
  <c r="G18" i="20" s="1"/>
  <c r="F17" i="20"/>
  <c r="G17" i="20" s="1"/>
  <c r="F16" i="20"/>
  <c r="G16" i="20" s="1"/>
  <c r="F15" i="20"/>
  <c r="G15" i="20" s="1"/>
  <c r="G14" i="20"/>
  <c r="F14" i="20"/>
  <c r="F13" i="20"/>
  <c r="G13" i="20" s="1"/>
  <c r="F12" i="20"/>
  <c r="F11" i="20" s="1"/>
  <c r="E11" i="20"/>
  <c r="D11" i="20"/>
  <c r="D8" i="20" s="1"/>
  <c r="C11" i="20"/>
  <c r="C8" i="20" s="1"/>
  <c r="G10" i="20"/>
  <c r="F9" i="20"/>
  <c r="G9" i="20" s="1"/>
  <c r="E9" i="20"/>
  <c r="E8" i="20" s="1"/>
  <c r="D9" i="20"/>
  <c r="C9" i="20"/>
  <c r="G11" i="20" l="1"/>
  <c r="G12" i="20"/>
  <c r="F114" i="20"/>
  <c r="G114" i="20" s="1"/>
  <c r="G207" i="20"/>
  <c r="G50" i="20"/>
  <c r="F51" i="20"/>
  <c r="G51" i="20" s="1"/>
  <c r="F79" i="20"/>
  <c r="G79" i="20" s="1"/>
  <c r="G155" i="20"/>
  <c r="F156" i="20"/>
  <c r="G156" i="20" s="1"/>
  <c r="G162" i="20"/>
  <c r="F167" i="20"/>
  <c r="G167" i="20" s="1"/>
  <c r="F212" i="20"/>
  <c r="G212" i="20" s="1"/>
  <c r="G215" i="20"/>
  <c r="F240" i="20"/>
  <c r="G240" i="20" s="1"/>
  <c r="G254" i="20"/>
  <c r="G88" i="20"/>
  <c r="F200" i="20"/>
  <c r="G200" i="20" s="1"/>
  <c r="F261" i="20"/>
  <c r="G261" i="20" s="1"/>
  <c r="C7" i="17"/>
  <c r="C15" i="17"/>
  <c r="C7" i="14"/>
  <c r="F8" i="20" l="1"/>
  <c r="G8" i="20" s="1"/>
  <c r="I16" i="18" l="1"/>
  <c r="H16" i="18"/>
  <c r="G16" i="18"/>
  <c r="I15" i="18"/>
  <c r="H15" i="18"/>
  <c r="G15" i="18"/>
  <c r="I14" i="18"/>
  <c r="H14" i="18"/>
  <c r="G14" i="18"/>
  <c r="E13" i="18"/>
  <c r="I13" i="18" s="1"/>
  <c r="D13" i="18"/>
  <c r="H13" i="18" s="1"/>
  <c r="C13" i="18"/>
  <c r="G13" i="18" s="1"/>
  <c r="I10" i="18"/>
  <c r="H10" i="18"/>
  <c r="G10" i="18"/>
  <c r="I9" i="18"/>
  <c r="H9" i="18"/>
  <c r="G9" i="18"/>
  <c r="E8" i="18"/>
  <c r="I8" i="18" s="1"/>
  <c r="D8" i="18"/>
  <c r="H8" i="18" s="1"/>
  <c r="C8" i="18"/>
  <c r="G8" i="18" s="1"/>
  <c r="D7" i="15" l="1"/>
  <c r="C8" i="17" l="1"/>
  <c r="C11" i="17" l="1"/>
</calcChain>
</file>

<file path=xl/sharedStrings.xml><?xml version="1.0" encoding="utf-8"?>
<sst xmlns="http://schemas.openxmlformats.org/spreadsheetml/2006/main" count="1050" uniqueCount="758">
  <si>
    <t>Sector central</t>
  </si>
  <si>
    <t>Entidades apoyadas</t>
  </si>
  <si>
    <t>Órganos Desconcentrados</t>
  </si>
  <si>
    <t>D00</t>
  </si>
  <si>
    <t>Ramos Administrativos</t>
  </si>
  <si>
    <t>Oficina de la Presidencia de la República</t>
  </si>
  <si>
    <t>Gobernación</t>
  </si>
  <si>
    <t>A00</t>
  </si>
  <si>
    <t>Instituto Nacional para el Federalismo y el Desarrollo Municipal</t>
  </si>
  <si>
    <t>Prevención y Readaptación Social</t>
  </si>
  <si>
    <t>F00</t>
  </si>
  <si>
    <t>G00</t>
  </si>
  <si>
    <t>Secretaría General del Consejo Nacional de Población</t>
  </si>
  <si>
    <t>I00</t>
  </si>
  <si>
    <t>Centro de Investigación y Seguridad Nacional</t>
  </si>
  <si>
    <t>J00</t>
  </si>
  <si>
    <t>K00</t>
  </si>
  <si>
    <t>L00</t>
  </si>
  <si>
    <t>M00</t>
  </si>
  <si>
    <t>Secretaría Técnica de la Comisión Calificadora de Publicaciones y Revistas Ilustradas</t>
  </si>
  <si>
    <t>N00</t>
  </si>
  <si>
    <t>O00</t>
  </si>
  <si>
    <t>P00</t>
  </si>
  <si>
    <t>Secretaría Ejecutiva del Sistema Nacional para la Protección Integral de Niñas, Niños y Adolescentes</t>
  </si>
  <si>
    <t>Q00</t>
  </si>
  <si>
    <t>Centro de Producción de Programas Informativos y Especiales</t>
  </si>
  <si>
    <t>R00</t>
  </si>
  <si>
    <t>Coordinación Nacional Antisecuestro</t>
  </si>
  <si>
    <t>T00</t>
  </si>
  <si>
    <t>Coordinación para la Atención Integral de la Migración en la Frontera Sur</t>
  </si>
  <si>
    <t>V00</t>
  </si>
  <si>
    <t>Relaciones Exteriores</t>
  </si>
  <si>
    <t>B00</t>
  </si>
  <si>
    <t>C00</t>
  </si>
  <si>
    <t>Agencia Mexicana de Cooperación Internacional para el Desarrollo</t>
  </si>
  <si>
    <t>Hacienda y Crédito Público</t>
  </si>
  <si>
    <t>Comisión Nacional Bancaria y de Valores</t>
  </si>
  <si>
    <t>Comisión Nacional de Seguros y Fianzas</t>
  </si>
  <si>
    <t>Comisión Nacional del Sistema de Ahorro para el Retiro</t>
  </si>
  <si>
    <t>E00</t>
  </si>
  <si>
    <t>Agricultura, Ganadería, Desarrollo Rural, Pesca y Alimentación</t>
  </si>
  <si>
    <t>Agencia de Servicios a la Comercialización y Desarrollo de Mercados Agropecuarios</t>
  </si>
  <si>
    <t>Comisión Nacional de Acuacultura y Pesca</t>
  </si>
  <si>
    <t>Fideicomiso de Riesgo Compartido</t>
  </si>
  <si>
    <t>Instituto Nacional para el Desarrollo de Capacidades del Sector Rural, A.C.</t>
  </si>
  <si>
    <t>Comisión Nacional de las Zonas Áridas</t>
  </si>
  <si>
    <t>Comunicaciones y Transportes</t>
  </si>
  <si>
    <t>Fideicomiso de Formación y Capacitación para el Personal de la Marina Mercante Nacional</t>
  </si>
  <si>
    <t>Economía</t>
  </si>
  <si>
    <t>K2H</t>
  </si>
  <si>
    <t>Centro Nacional de Metrología</t>
  </si>
  <si>
    <t>ProMéxico</t>
  </si>
  <si>
    <t>Educación Pública</t>
  </si>
  <si>
    <t>Coordinación Nacional del Servicio Profesional Docente</t>
  </si>
  <si>
    <t>MAR</t>
  </si>
  <si>
    <t>Fondo de Cultura Económica</t>
  </si>
  <si>
    <t>Fideicomiso de los Sistemas Normalizado de Competencia Laboral y de Certificación de Competencia Laboral</t>
  </si>
  <si>
    <t>Instituto Nacional para la Educación de los Adultos</t>
  </si>
  <si>
    <t>Instituto Nacional de la Infraestructura Física Educativa</t>
  </si>
  <si>
    <t>Patronato de Obras e Instalaciones del Instituto Politécnico Nacional</t>
  </si>
  <si>
    <t>Salud</t>
  </si>
  <si>
    <t>Administración del Patrimonio de la Beneficencia Pública</t>
  </si>
  <si>
    <t>Centro Nacional de la Transfusión Sanguínea</t>
  </si>
  <si>
    <t>Comisión Nacional de Arbitraje Médico</t>
  </si>
  <si>
    <t>Servicios de Atención Psiquiátrica</t>
  </si>
  <si>
    <t>Centro Nacional de Programas Preventivos y Control de Enfermedades</t>
  </si>
  <si>
    <t>Centro Nacional de Trasplantes</t>
  </si>
  <si>
    <t>Comisión Federal para la Protección contra Riesgos Sanitarios</t>
  </si>
  <si>
    <t>Centro Nacional de Excelencia Tecnológica en Salud</t>
  </si>
  <si>
    <t>Comisión Nacional de Bioética</t>
  </si>
  <si>
    <t>NBV</t>
  </si>
  <si>
    <t>Instituto Nacional de Cancerología</t>
  </si>
  <si>
    <t>Instituto Nacional de Medicina Genómica</t>
  </si>
  <si>
    <t>Trabajo y Previsión Social</t>
  </si>
  <si>
    <t>Comité Nacional Mixto de Protección al Salario</t>
  </si>
  <si>
    <t>Desarrollo Agrario, Territorial y Urbano</t>
  </si>
  <si>
    <t>Medio Ambiente y Recursos Naturales</t>
  </si>
  <si>
    <t>Comisión Nacional del Agua</t>
  </si>
  <si>
    <t>Comisión Nacional Forestal</t>
  </si>
  <si>
    <t>Procuraduría General de la República</t>
  </si>
  <si>
    <t>SKC</t>
  </si>
  <si>
    <t>Instituto Nacional de Ciencias Penales</t>
  </si>
  <si>
    <t>Energía</t>
  </si>
  <si>
    <t>Desarrollo Social</t>
  </si>
  <si>
    <t>Instituto Nacional de Desarrollo Social</t>
  </si>
  <si>
    <t>Turismo</t>
  </si>
  <si>
    <t>Consejo de Promoción Turística de México, S.A. de C.V.</t>
  </si>
  <si>
    <t>Función Pública</t>
  </si>
  <si>
    <t>Tribunales Agrarios</t>
  </si>
  <si>
    <t>Consejo Nacional de Ciencia y Tecnología</t>
  </si>
  <si>
    <t>Centro de Investigación en Química Aplicada</t>
  </si>
  <si>
    <t>Comisión Reguladora de Energía</t>
  </si>
  <si>
    <t>Comisión Nacional de Hidrocarburos</t>
  </si>
  <si>
    <t>Comisión Nacional para el Desarrollo de los Pueblos Indígenas</t>
  </si>
  <si>
    <t xml:space="preserve">Informes sobre la Situación Económica,
las Finanzas Públicas y la Deuda Pública </t>
  </si>
  <si>
    <t>ADECUACIONES PRESUPUESTARIAS SUPERIORES A 5%</t>
  </si>
  <si>
    <t>(Millones de pesos)</t>
  </si>
  <si>
    <t>Porcentaje de</t>
  </si>
  <si>
    <t>Ramo / Entidad / Unidad Responsable</t>
  </si>
  <si>
    <t>Aprobado</t>
  </si>
  <si>
    <r>
      <t xml:space="preserve">variación </t>
    </r>
    <r>
      <rPr>
        <vertAlign val="superscript"/>
        <sz val="10"/>
        <rFont val="Soberana Sans"/>
        <family val="3"/>
      </rPr>
      <t>2_/</t>
    </r>
  </si>
  <si>
    <t>Nota: Los porcentajes pueden variar debido al redondeo de las cifras.</t>
  </si>
  <si>
    <t>1_/ Corresponde al saldo registrado en cada periodo en el sistema establecido en el artículo 10, fracción IV, inciso b), del Reglamento de la LFPRH.</t>
  </si>
  <si>
    <t>2_/ Se obtiene al sumar o restar al presupuesto aprobado el monto de las adecuaciones correspondiente al periodo que se reporta, y el resultado (presupuesto modificado), se compara en términos porcentuales con el presupuesto aprobado.</t>
  </si>
  <si>
    <t>n.a.: No aplica. -o-: mayor de 100 por ciento.</t>
  </si>
  <si>
    <t>Fuente: Secretaría de Hacienda y Crédito Público.</t>
  </si>
  <si>
    <r>
      <t xml:space="preserve">Modificado </t>
    </r>
    <r>
      <rPr>
        <vertAlign val="superscript"/>
        <sz val="10"/>
        <rFont val="Soberana Sans"/>
        <family val="3"/>
      </rPr>
      <t>1_/</t>
    </r>
  </si>
  <si>
    <t>Gasto Programable</t>
  </si>
  <si>
    <t>Fuente: Poderes y Entes autónomos e Instituto Mexicano del Seguro Social.</t>
  </si>
  <si>
    <t>Nota: Las sumas parciales pueden no coincidir con los totales debido al redondeo de las cifras.</t>
  </si>
  <si>
    <t>Instituto Mexicano del Seguro Social</t>
  </si>
  <si>
    <t>Comisión Federal de Competencia Económica</t>
  </si>
  <si>
    <t>Instituto Nacional de Estadística y Geografía</t>
  </si>
  <si>
    <t>Instituto Nacional Electoral</t>
  </si>
  <si>
    <t>Suprema Corte de Justicia de la Nación</t>
  </si>
  <si>
    <t>Poder Judicial</t>
  </si>
  <si>
    <t>Auditoría Superior de la Federación</t>
  </si>
  <si>
    <t>H. Cámara de Diputados</t>
  </si>
  <si>
    <t>Poder Legislativo</t>
  </si>
  <si>
    <t>Total</t>
  </si>
  <si>
    <t>Poder / Ente autónomo / Entidad</t>
  </si>
  <si>
    <t>INGRESOS EXCEDENTES INFORMADOS</t>
  </si>
  <si>
    <t>Ramo</t>
  </si>
  <si>
    <t>Financiero</t>
  </si>
  <si>
    <t>Primario</t>
  </si>
  <si>
    <t>Operación</t>
  </si>
  <si>
    <t>CONSOLIDADO</t>
  </si>
  <si>
    <t>ISSSTE</t>
  </si>
  <si>
    <t>IMSS</t>
  </si>
  <si>
    <t>CFE</t>
  </si>
  <si>
    <t>PEMEX</t>
  </si>
  <si>
    <t>Ejercido</t>
  </si>
  <si>
    <t>Modificado</t>
  </si>
  <si>
    <t>Anual</t>
  </si>
  <si>
    <t>METAS DE BALANCE DE OPERACIÓN, PRIMARIO Y FINANCIERO</t>
  </si>
  <si>
    <t>Nota: Las sumas pueden no coincidir debido al redondeo de las cifras.</t>
  </si>
  <si>
    <t>Marina</t>
  </si>
  <si>
    <t>Defensa Nacional</t>
  </si>
  <si>
    <t>(Millones de pesos )</t>
  </si>
  <si>
    <t>EROGACIONES EN PARTIDAS PARA SEGURIDAD PÚBLICA Y NACIONAL</t>
  </si>
  <si>
    <t>Fuente: Secretaría de Hacienda y Crédito Público</t>
  </si>
  <si>
    <t>Instituto Nacional de las Mujeres</t>
  </si>
  <si>
    <t>Sistema Público de Radiodifusión del Estado Mexicano</t>
  </si>
  <si>
    <t>Comisión Ejecutiva de Atención a Víctimas</t>
  </si>
  <si>
    <t>Procuraduría de la Defensa del Contribuyente</t>
  </si>
  <si>
    <t>Notimex, Agencia de Noticias del Estado Mexicano</t>
  </si>
  <si>
    <t>FAETA</t>
  </si>
  <si>
    <t>FONE</t>
  </si>
  <si>
    <t>FASSA</t>
  </si>
  <si>
    <t>Centro de Investigación en Alimentación y Desarrollo, A.C.</t>
  </si>
  <si>
    <t>Centro de Investigación Científica y de Educación Superior de Ensenada, Baja California</t>
  </si>
  <si>
    <t>Centro de Ingeniería y Desarrollo Industrial</t>
  </si>
  <si>
    <t>Instituto Potosino de Investigación Científica y Tecnológica, A.C.</t>
  </si>
  <si>
    <t>Instituto Nacional de Astrofísica, Óptica y Electrónica</t>
  </si>
  <si>
    <t>Instituto de Investigaciones "Dr. José María Luis Mora"</t>
  </si>
  <si>
    <t>Instituto de Ecología, A.C.</t>
  </si>
  <si>
    <t>El Colegio de San Luis, A.C.</t>
  </si>
  <si>
    <t>El Colegio de Michoacán, A.C.</t>
  </si>
  <si>
    <t>El Colegio de la Frontera Sur</t>
  </si>
  <si>
    <t>El Colegio de la Frontera Norte, A.C.</t>
  </si>
  <si>
    <t>CIATEQ, A.C. Centro de Tecnología Avanzada</t>
  </si>
  <si>
    <t>Centro de Investigaciones y Estudios Superiores en Antropología Social</t>
  </si>
  <si>
    <t>Centro de Investigaciones en Óptica, A.C.</t>
  </si>
  <si>
    <t>Centro de Investigación Científica de Yucatán, A.C.</t>
  </si>
  <si>
    <t>Centro de Investigaciones Biológicas del Noroeste, S.C.</t>
  </si>
  <si>
    <t>Centro de Investigación y Docencia Económicas, A.C.</t>
  </si>
  <si>
    <t>Centro de Investigación y Desarrollo Tecnológico en Electroquímica, S.C.</t>
  </si>
  <si>
    <t>Centro de Investigación y Asistencia en Tecnología y Diseño del Estado de Jalisco, A.C.</t>
  </si>
  <si>
    <t>CIATEC, A.C. "Centro de Innovación Aplicada en Tecnologías Competitivas"</t>
  </si>
  <si>
    <t>Centro de Investigación en Materiales Avanzados, S.C.</t>
  </si>
  <si>
    <t>Centro de Investigación en Matemáticas, A.C.</t>
  </si>
  <si>
    <t>Centro de Investigación en Geografía y Geomática "Ing. Jorge L. Tamayo", A.C.</t>
  </si>
  <si>
    <t>Consejería Jurídica del Ejecutivo Federal</t>
  </si>
  <si>
    <t>Instituto de Administración y Avalúos de Bienes Nacionales</t>
  </si>
  <si>
    <t>Secretaría de la Función Pública</t>
  </si>
  <si>
    <t>Administración Federal de Servicios Educativos en el Distrito Federal</t>
  </si>
  <si>
    <t>Fondo Nacional de Fomento al Turismo</t>
  </si>
  <si>
    <t>Corporación de Servicios al Turista Ángeles Verdes</t>
  </si>
  <si>
    <t>Instituto de Competitividad Turística</t>
  </si>
  <si>
    <t>Secretaría de Turismo</t>
  </si>
  <si>
    <t>Fondo Nacional para el Fomento de las Artesanías</t>
  </si>
  <si>
    <t>Instituto Mexicano de la Juventud</t>
  </si>
  <si>
    <t>Consejo Nacional para el Desarrollo y la Inclusión de las Personas con Discapacidad</t>
  </si>
  <si>
    <t>Consejo Nacional de Evaluación de la Política de Desarrollo Social</t>
  </si>
  <si>
    <t>Instituto Nacional de las Personas Adultas Mayores</t>
  </si>
  <si>
    <t>Instituto Nacional de la Economía Social</t>
  </si>
  <si>
    <t>Coordinación Nacional de PROSPERA Programa de Inclusión Social</t>
  </si>
  <si>
    <t>Secretaría de Desarrollo Social</t>
  </si>
  <si>
    <t>Instituto Nacional de Investigaciones Nucleares</t>
  </si>
  <si>
    <t>Comisión Nacional para el Uso Eficiente de la Energía</t>
  </si>
  <si>
    <t>Comisión Nacional de Seguridad Nuclear y Salvaguardias</t>
  </si>
  <si>
    <t>Secretaría de Energía</t>
  </si>
  <si>
    <t>Centro Federal de Protección a Personas</t>
  </si>
  <si>
    <t>Centro de Evaluación y Control de Confianza</t>
  </si>
  <si>
    <t>Instituto de Formación Ministerial, Policial y Pericial</t>
  </si>
  <si>
    <t>Centro Nacional de Planeación, Análisis e Información para el Combate a la Delincuencia</t>
  </si>
  <si>
    <t>Instituto Nacional de Ecología y Cambio Climático</t>
  </si>
  <si>
    <t>Instituto Mexicano de Tecnología del Agua</t>
  </si>
  <si>
    <t>Agencia Nacional de Seguridad Industrial y de Protección al Medio Ambiente del Sector Hidrocarburos  </t>
  </si>
  <si>
    <t>Comisión Nacional de Áreas Naturales Protegidas</t>
  </si>
  <si>
    <t>Procuraduría Federal de Protección al Ambiente</t>
  </si>
  <si>
    <t>Secretaría del Medio Ambiente y Recursos Naturales</t>
  </si>
  <si>
    <t>Fideicomiso Fondo Nacional de Habitaciones Populares</t>
  </si>
  <si>
    <t>Procuraduría Agraria</t>
  </si>
  <si>
    <t>Comisión Nacional de Vivienda</t>
  </si>
  <si>
    <t>Registro Agrario Nacional</t>
  </si>
  <si>
    <t>Secretaría de Desarrollo Agrario, Territorial y Urbano</t>
  </si>
  <si>
    <t>Comisión Nacional de los Salarios Mínimos</t>
  </si>
  <si>
    <t>Procuraduría Federal de la Defensa del Trabajo</t>
  </si>
  <si>
    <t>Secretaría del Trabajo y Previsión Social</t>
  </si>
  <si>
    <t>Secretaría de Marina</t>
  </si>
  <si>
    <t>Sistema Nacional para el Desarrollo Integral de la Familia</t>
  </si>
  <si>
    <t>Instituto Nacional de Salud Pública</t>
  </si>
  <si>
    <t>Instituto Nacional de Rehabilitación Luis Guillermo Ibarra Ibarra</t>
  </si>
  <si>
    <t>Instituto Nacional de Perinatología Isidro Espinosa de los Reyes</t>
  </si>
  <si>
    <t>Instituto Nacional de Pediatría</t>
  </si>
  <si>
    <t>Instituto Nacional de Neurología y Neurocirugía Manuel Velasco Suárez</t>
  </si>
  <si>
    <t>Instituto Nacional de Ciencias Médicas y Nutrición Salvador Zubirán</t>
  </si>
  <si>
    <t>Instituto Nacional de Geriatría</t>
  </si>
  <si>
    <t>Instituto Nacional de Enfermedades Respiratorias Ismael Cosío Villegas</t>
  </si>
  <si>
    <t>Instituto Nacional de Cardiología Ignacio Chávez</t>
  </si>
  <si>
    <t>Hospital Regional de Alta Especialidad de Ixtapaluca</t>
  </si>
  <si>
    <t>Hospital Regional de Alta Especialidad de Ciudad Victoria "Bicentenario 2010"</t>
  </si>
  <si>
    <t>Hospital Regional de Alta Especialidad de la Península de Yucatán</t>
  </si>
  <si>
    <t>Hospital Regional de Alta Especialidad de Oaxaca</t>
  </si>
  <si>
    <t>Hospital Regional de Alta Especialidad del Bajío</t>
  </si>
  <si>
    <t>Hospital Infantil de México Federico Gómez</t>
  </si>
  <si>
    <t>Hospital General de México "Dr. Eduardo Liceaga"</t>
  </si>
  <si>
    <t>Hospital General "Dr. Manuel Gea González"</t>
  </si>
  <si>
    <t>Hospital Juárez de México</t>
  </si>
  <si>
    <t>Centros de Integración Juvenil, A.C.</t>
  </si>
  <si>
    <t>Instituto Nacional de Psiquiatría Ramón de la Fuente Muñiz</t>
  </si>
  <si>
    <t>Centro Regional de Alta Especialidad de Chiapas</t>
  </si>
  <si>
    <t>Comisión Nacional de Protección Social en Salud</t>
  </si>
  <si>
    <t>Centro Nacional para la Salud de la Infancia y la Adolescencia</t>
  </si>
  <si>
    <t>Centro Nacional de Equidad de Género y Salud Reproductiva</t>
  </si>
  <si>
    <t>Centro Nacional para la Prevención y el Control del VIH/SIDA</t>
  </si>
  <si>
    <t>Secretaría de Salud</t>
  </si>
  <si>
    <t>12</t>
  </si>
  <si>
    <t>Televisión Metropolitana, S.A. de C.V.</t>
  </si>
  <si>
    <t>Universidad Autónoma Agraria Antonio Narro</t>
  </si>
  <si>
    <t>Instituto Mexicano de la Radio</t>
  </si>
  <si>
    <t>Instituto Mexicano de Cinematografía</t>
  </si>
  <si>
    <t>Instituto Nacional de Lenguas Indígenas</t>
  </si>
  <si>
    <t>Fideicomiso para la Cineteca Nacional</t>
  </si>
  <si>
    <t>El Colegio de México, A.C.</t>
  </si>
  <si>
    <t>Consejo Nacional de Fomento Educativo</t>
  </si>
  <si>
    <t>Compañía Operadora del Centro Cultural y Turístico de Tijuana, S.A. de C.V.</t>
  </si>
  <si>
    <t>Comisión Nacional de Libros de Texto Gratuitos</t>
  </si>
  <si>
    <t>Comisión Nacional de Cultura Física y Deporte</t>
  </si>
  <si>
    <t>Comisión de Operación y Fomento de Actividades Académicas del Instituto Politécnico Nacional</t>
  </si>
  <si>
    <t>Colegio Nacional de Educación Profesional Técnica</t>
  </si>
  <si>
    <t>Colegio de Bachilleres</t>
  </si>
  <si>
    <t>Centro de Investigación y de Estudios Avanzados del Instituto Politécnico Nacional</t>
  </si>
  <si>
    <t>Centro de Enseñanza Técnica Industrial</t>
  </si>
  <si>
    <t>Centro de Capacitación Cinematográfica, A.C.</t>
  </si>
  <si>
    <t>Universidad Nacional Autónoma de México</t>
  </si>
  <si>
    <t>Universidad Autónoma Metropolitana</t>
  </si>
  <si>
    <t>Tecnológico Nacional de México</t>
  </si>
  <si>
    <t>Universidad Abierta y a Distancia de México</t>
  </si>
  <si>
    <t>Instituto Nacional de Estudios Históricos de las Revoluciones de México</t>
  </si>
  <si>
    <t>Instituto Nacional del Derecho de Autor</t>
  </si>
  <si>
    <t>Comisión de Apelación y Arbitraje del Deporte</t>
  </si>
  <si>
    <t>Radio Educación</t>
  </si>
  <si>
    <t>Instituto Nacional de Bellas Artes y Literatura</t>
  </si>
  <si>
    <t>Instituto Nacional de Antropología e Historia</t>
  </si>
  <si>
    <t>XE-IPN Canal 11</t>
  </si>
  <si>
    <t>Instituto Politécnico Nacional</t>
  </si>
  <si>
    <t>Universidad Pedagógica Nacional</t>
  </si>
  <si>
    <t>Secretaría de Educación Pública</t>
  </si>
  <si>
    <t>11</t>
  </si>
  <si>
    <t>Servicio Geológico Mexicano</t>
  </si>
  <si>
    <t>Procuraduría Federal del Consumidor</t>
  </si>
  <si>
    <t>Instituto Nacional del Emprendedor</t>
  </si>
  <si>
    <t>Comisión Federal de Mejora Regulatoria</t>
  </si>
  <si>
    <t>Secretaría de Economía</t>
  </si>
  <si>
    <t>10</t>
  </si>
  <si>
    <t>Grupo Aeroportuario de la Ciudad de México, S.A. de C.V.</t>
  </si>
  <si>
    <t>Agencia Espacial Mexicana</t>
  </si>
  <si>
    <t>Ferrocarril del Istmo de Tehuantepec, S.A. de C.V.</t>
  </si>
  <si>
    <t>Administración Portuaria Integral de Puerto Madero, S.A. de C.V.</t>
  </si>
  <si>
    <t>Servicios a la Navegación en el Espacio Aéreo Mexicano</t>
  </si>
  <si>
    <t>Instituto Mexicano del Transporte</t>
  </si>
  <si>
    <t>Secretaría de Comunicaciones y Transportes</t>
  </si>
  <si>
    <t>09</t>
  </si>
  <si>
    <t>Instituto Nacional de Pesca</t>
  </si>
  <si>
    <t>Instituto Nacional de Investigaciones Forestales, Agrícolas y Pecuarias</t>
  </si>
  <si>
    <t>Colegio de Postgraduados</t>
  </si>
  <si>
    <t>Fondo de Empresas Expropiadas del Sector Azucarero</t>
  </si>
  <si>
    <t>Comité Nacional para el Desarrollo Sustentable de la Caña de Azúcar</t>
  </si>
  <si>
    <t>Universidad Autónoma Chapingo</t>
  </si>
  <si>
    <t>Servicio de Información Agroalimentaria y Pesquera</t>
  </si>
  <si>
    <t>Colegio Superior Agropecuario del Estado de Guerrero</t>
  </si>
  <si>
    <t>Servicio Nacional de Inspección y Certificación de Semillas</t>
  </si>
  <si>
    <t>Servicio Nacional de Sanidad, Inocuidad y Calidad Agroalimentaria</t>
  </si>
  <si>
    <t>Secretaría de Agricultura , Ganadería, Desarrollo Rural, Pesca y Alimentación</t>
  </si>
  <si>
    <t>08</t>
  </si>
  <si>
    <t>Secretaría de la Defensa Nacional</t>
  </si>
  <si>
    <t>07</t>
  </si>
  <si>
    <t>Servicio de Administración y Enajenación de Bienes</t>
  </si>
  <si>
    <t>Comisión Nacional para la Protección y Defensa de los Usuarios de Servicios Financieros</t>
  </si>
  <si>
    <t>Servicio de Administración Tributaria</t>
  </si>
  <si>
    <t>Secretaría de Hacienda y Crédito Público</t>
  </si>
  <si>
    <t>06</t>
  </si>
  <si>
    <t>Instituto de los Mexicanos en el Exterior</t>
  </si>
  <si>
    <t>Instituto Matías Romero</t>
  </si>
  <si>
    <t>Secciones Mexicanas de las Comisiones Internacionales de Límites y Aguas entre México y Guatemala, y entre México y Belize</t>
  </si>
  <si>
    <t>Sección Mexicana de la Comisión Internacional de Límites y Aguas entre México y Estados Unidos</t>
  </si>
  <si>
    <t>Secretaría de Relaciones Exteriores</t>
  </si>
  <si>
    <t>05</t>
  </si>
  <si>
    <t>Consejo Nacional para Prevenir la Discriminación</t>
  </si>
  <si>
    <t>Archivo General de la Nación</t>
  </si>
  <si>
    <t>Secretariado Ejecutivo del Sistema Nacional de Seguridad Pública</t>
  </si>
  <si>
    <t>Comisión Nacional para Prevenir y Erradicar la Violencia Contra las Mujeres</t>
  </si>
  <si>
    <t>Secretaría Técnica del Consejo de Coordinación para la Implementación del Sistema de Justicia Penal</t>
  </si>
  <si>
    <t>Servicio de Protección Federal  </t>
  </si>
  <si>
    <t>Coordinación General de la Comisión Mexicana de Ayuda a Refugiados</t>
  </si>
  <si>
    <t>Policía Federal  </t>
  </si>
  <si>
    <t>Instituto Nacional de Migración</t>
  </si>
  <si>
    <t>Centro Nacional de Prevención de Desastres</t>
  </si>
  <si>
    <t>Tribunal Federal de Conciliación y Arbitraje</t>
  </si>
  <si>
    <t>Secretaría de Gobernación</t>
  </si>
  <si>
    <t>04</t>
  </si>
  <si>
    <t>02</t>
  </si>
  <si>
    <t>TOTAL</t>
  </si>
  <si>
    <t>5=(4/1) %</t>
  </si>
  <si>
    <t>4=(3+2)</t>
  </si>
  <si>
    <t>(3)</t>
  </si>
  <si>
    <t>(2)</t>
  </si>
  <si>
    <t>(1)</t>
  </si>
  <si>
    <t>Regularizable</t>
  </si>
  <si>
    <t>Complemento</t>
  </si>
  <si>
    <t>Período</t>
  </si>
  <si>
    <t>Incremento Salarial Autorizado</t>
  </si>
  <si>
    <t>Dependencia/Órgano/Entidad</t>
  </si>
  <si>
    <t>Informes Sobre la Situación Económica, las Finanzas Públicas y la Deuda Pública, Anexos</t>
  </si>
  <si>
    <t>Dependencia / Entidad</t>
  </si>
  <si>
    <t>INGRESOS EXCEDENTES AUTORIZADOS</t>
  </si>
  <si>
    <t>Fuente: Dependencias y entidades de la Administración Pública Federal y Secretaría de Hacienda y Crédito Público.</t>
  </si>
  <si>
    <t xml:space="preserve">Ingresos por Otros Aprovechamientos autorizados a las dependencias </t>
  </si>
  <si>
    <t>(Pesos)</t>
  </si>
  <si>
    <t>Denominación</t>
  </si>
  <si>
    <t>Ingresos Excedentes
Aprovechamientos
Otros
1.6.1.22.4</t>
  </si>
  <si>
    <t>13 Marina</t>
  </si>
  <si>
    <t>18 Energía</t>
  </si>
  <si>
    <t>27 Función Pública</t>
  </si>
  <si>
    <t>45 Comisión Reguladora de Energía</t>
  </si>
  <si>
    <t>Procuraduía General de la República</t>
  </si>
  <si>
    <t>H00</t>
  </si>
  <si>
    <t>I6U</t>
  </si>
  <si>
    <t>MHL</t>
  </si>
  <si>
    <t>PBJ</t>
  </si>
  <si>
    <t>OFICINA DE LA PRESIDENCIA DE LA REPÚBLICA</t>
  </si>
  <si>
    <t>SECRETARÍA DE GOBERNACIÓN</t>
  </si>
  <si>
    <t>SECRETARÍA DE RELACIONES EXTERIORES</t>
  </si>
  <si>
    <t>SECRETARÍA DE HACIENDA Y CRÉDITO PÚBLICO</t>
  </si>
  <si>
    <t>SECRETARÍA DE LA DEFENSA NACIONAL</t>
  </si>
  <si>
    <t>SECRETARÍA DE AGRICULTURA , GANADERÍA, DESARROLLO RURAL,PESCA Y ALIMENTACIÓN</t>
  </si>
  <si>
    <t>SECRETARÍA DE COMUNICACIONES Y TRANSPORTES</t>
  </si>
  <si>
    <t>SECRETARÍA DE ECONOMÍA</t>
  </si>
  <si>
    <t>SECRETARÍA DE EDUCACIÓN PÚBLICA</t>
  </si>
  <si>
    <t>SECRETARÍA DE SALUD</t>
  </si>
  <si>
    <t>SECRETARÍA DE MARINA</t>
  </si>
  <si>
    <t>SECRETARÍA DEL TRABAJO Y PREVISIÓN SOCIAL</t>
  </si>
  <si>
    <t>SECRETARÍA DE DESARROLLO AGRARIO, TERRITORIAL Y URBANO</t>
  </si>
  <si>
    <t>SECRETARÍA DEL MEDIO AMBIENTE Y RECURSOS NATURALES</t>
  </si>
  <si>
    <t>PROCURADURIA GENERAL DE LA REPUBLICA</t>
  </si>
  <si>
    <t>SECRETARÍA DE ENERGÍA</t>
  </si>
  <si>
    <t>SECRETARÍA DE DESARROLLO SOCIAL</t>
  </si>
  <si>
    <t>SECRETARÍA DE TURISMO</t>
  </si>
  <si>
    <t>ADMINISTRACIÓN FEDERAL DE SERVICIOS EDUCATIVOS EN EL D.F.</t>
  </si>
  <si>
    <t>SECRETARÍA DE LA FUNCIÓN PÚBLICA</t>
  </si>
  <si>
    <t>TRIBUNALES AGRARIOS</t>
  </si>
  <si>
    <t>CONSEJERÍA JURÍDICA DEL EJECUTIVO FEDERAL</t>
  </si>
  <si>
    <t>CONSEJO NACIONAL DE CIENCIA Y TECNOLOGÍA</t>
  </si>
  <si>
    <t>APORTACIONES FEDERALES PARA ENTIDADES FEDERATIVAS Y MUNICIPIOS</t>
  </si>
  <si>
    <t>COMISIÓN REGULADORA DE ENERGÍA</t>
  </si>
  <si>
    <t>COMISIÓN NACIONAL DE HIDROCARBUROS</t>
  </si>
  <si>
    <t>ENTIDADES NO SECTORIZADAS</t>
  </si>
  <si>
    <t>Ramos Autónomos</t>
  </si>
  <si>
    <t>n.a.</t>
  </si>
  <si>
    <t>Autoridad Federal para el Desarrollo de las Zonas Económicas Especiales</t>
  </si>
  <si>
    <t>HHQ</t>
  </si>
  <si>
    <t>Lotería Nacional para la Asistencia Pública</t>
  </si>
  <si>
    <t>J9E</t>
  </si>
  <si>
    <t>Servicio Postal Mexicano</t>
  </si>
  <si>
    <t>Ramos Generales</t>
  </si>
  <si>
    <t>INVERSIÓN FÍSICA PRESUPUESTARIA</t>
  </si>
  <si>
    <t>PIB</t>
  </si>
  <si>
    <t>Nivel
Institucional</t>
  </si>
  <si>
    <t>Porcentaje del PIB</t>
  </si>
  <si>
    <t>Pagado</t>
  </si>
  <si>
    <t>Dependencias</t>
  </si>
  <si>
    <t>EPE´s</t>
  </si>
  <si>
    <t>Partidas informativas</t>
  </si>
  <si>
    <t>Gobierno Federal</t>
  </si>
  <si>
    <t>Autónomos</t>
  </si>
  <si>
    <t>Generales</t>
  </si>
  <si>
    <t>p_/ Cifras preliminares.</t>
  </si>
  <si>
    <t>Cuarto Trimestre de 2016</t>
  </si>
  <si>
    <t>Secretaría Marina</t>
  </si>
  <si>
    <t>46 Comisión Nacional de Hidrocarburos</t>
  </si>
  <si>
    <t>Enero-diciembre</t>
  </si>
  <si>
    <t>RJL</t>
  </si>
  <si>
    <t>L4J</t>
  </si>
  <si>
    <t>L6U</t>
  </si>
  <si>
    <t>MDC</t>
  </si>
  <si>
    <t>MDL</t>
  </si>
  <si>
    <t>M7A</t>
  </si>
  <si>
    <t>NCA</t>
  </si>
  <si>
    <t>NCD</t>
  </si>
  <si>
    <t>NHK</t>
  </si>
  <si>
    <t>T0K</t>
  </si>
  <si>
    <t>Instituto Nacional de Electricidad y Energías Limpias</t>
  </si>
  <si>
    <t>Empresas Productivas del Estado</t>
  </si>
  <si>
    <t>TYY</t>
  </si>
  <si>
    <t>Pemex Consolidado</t>
  </si>
  <si>
    <t>VZG</t>
  </si>
  <si>
    <t>Petróleos Mexicanos</t>
  </si>
  <si>
    <r>
      <t xml:space="preserve">Enero-diciembre </t>
    </r>
    <r>
      <rPr>
        <vertAlign val="superscript"/>
        <sz val="9"/>
        <color theme="1"/>
        <rFont val="Soberana Sans"/>
        <family val="3"/>
      </rPr>
      <t>P/</t>
    </r>
  </si>
  <si>
    <t>Enero-diciembre 2016
(Millones de pesos)</t>
  </si>
  <si>
    <t>Primer Trimestre de 2017</t>
  </si>
  <si>
    <r>
      <t xml:space="preserve">INGRESOS EXCEDENTES AUTORIZADOS </t>
    </r>
    <r>
      <rPr>
        <vertAlign val="superscript"/>
        <sz val="9"/>
        <color theme="1"/>
        <rFont val="Soberana Sans"/>
        <family val="3"/>
      </rPr>
      <t>1_/</t>
    </r>
    <r>
      <rPr>
        <sz val="9"/>
        <color theme="1"/>
        <rFont val="Soberana Sans"/>
        <family val="3"/>
      </rPr>
      <t xml:space="preserve">
Enero-marzo 2017
(Pesos)</t>
    </r>
  </si>
  <si>
    <t>Periodo
Enero-marzo</t>
  </si>
  <si>
    <t>4 Gobernación</t>
  </si>
  <si>
    <t>5 Relaciones Exteriores</t>
  </si>
  <si>
    <t>6 Hacienda y Crédito Público</t>
  </si>
  <si>
    <t>7 Defensa Nacional</t>
  </si>
  <si>
    <t>9 Comunicaciones y Transportes</t>
  </si>
  <si>
    <t>41 Comisión Federal de Competencia Económica</t>
  </si>
  <si>
    <r>
      <t xml:space="preserve">Secretaría de Gobernación </t>
    </r>
    <r>
      <rPr>
        <vertAlign val="superscript"/>
        <sz val="8"/>
        <color theme="1"/>
        <rFont val="Soberana Sans"/>
        <family val="3"/>
      </rPr>
      <t>1_/</t>
    </r>
  </si>
  <si>
    <r>
      <rPr>
        <vertAlign val="superscript"/>
        <sz val="7"/>
        <color theme="1"/>
        <rFont val="Soberana Sans"/>
        <family val="3"/>
      </rPr>
      <t>1_/</t>
    </r>
    <r>
      <rPr>
        <sz val="7"/>
        <color theme="1"/>
        <rFont val="Soberana Sans"/>
        <family val="3"/>
      </rPr>
      <t xml:space="preserve"> Conforme al artículo 18-A de la Ley Federal de Derechos, los ingresos que se obtienen por la recaudación del derecho establecido en la fracción I del artículo 8o. del mismo ordenamiento, se destinan: 20% al Instituto Nacional de Migración; 80% al Consejo de Promoción Turística de México. Al primer trimestre, se recaudó un total de $576,650,037.00 , de los cuales $115,330,007.40 han sido autorizados al Ramo 4 y se incluyen en la cifra.</t>
    </r>
  </si>
  <si>
    <r>
      <rPr>
        <vertAlign val="superscript"/>
        <sz val="10"/>
        <color theme="1"/>
        <rFont val="Soberana Sans"/>
        <family val="3"/>
      </rPr>
      <t>1_/</t>
    </r>
    <r>
      <rPr>
        <sz val="10"/>
        <color theme="1"/>
        <rFont val="Soberana Sans"/>
        <family val="3"/>
      </rPr>
      <t xml:space="preserve"> Incluye cifras revisadas al cierre del ejercicio.</t>
    </r>
  </si>
  <si>
    <t>INGRESOS EXCEDENTES INFORMADOS 1_/
Enero-marzo 2017
(Pesos)</t>
  </si>
  <si>
    <t>Enero-marzo</t>
  </si>
  <si>
    <t>Enero-marzo de 2017</t>
  </si>
  <si>
    <t>Enero - marzo</t>
  </si>
  <si>
    <t>En términos del Artículo 18, último párrafo, del Decreto de Presupuesto de Egresos de la Federación 2017</t>
  </si>
  <si>
    <t>IMPACTO DE LOS INCREMENTOS SALARIALES EN EL PRESUPUESTO REGULARIZABLE
Enero - Marzo de 2017
(Millones de Pesos)</t>
  </si>
  <si>
    <t>Presupuesto Regularizable PEF 2017 (*)</t>
  </si>
  <si>
    <t>Impacto del Incremento Salarial Autorizado en el Presupuesto Regularizable PEF 2017</t>
  </si>
  <si>
    <t>2 000</t>
  </si>
  <si>
    <t>4 000</t>
  </si>
  <si>
    <t>4 A00</t>
  </si>
  <si>
    <t>4 D00</t>
  </si>
  <si>
    <t>4 F00</t>
  </si>
  <si>
    <t>4 G00</t>
  </si>
  <si>
    <t>4 H00</t>
  </si>
  <si>
    <t>4 I00</t>
  </si>
  <si>
    <t>4 K00</t>
  </si>
  <si>
    <t>Policía Federal</t>
  </si>
  <si>
    <t>4 L00</t>
  </si>
  <si>
    <t>4 M00</t>
  </si>
  <si>
    <t>4 N00</t>
  </si>
  <si>
    <t>Servicio de Protección Federal</t>
  </si>
  <si>
    <t>4 O00</t>
  </si>
  <si>
    <t>4 P00</t>
  </si>
  <si>
    <t>4 Q00</t>
  </si>
  <si>
    <t>4 R00</t>
  </si>
  <si>
    <t>4 T00</t>
  </si>
  <si>
    <t>4 U00</t>
  </si>
  <si>
    <t>4 V00</t>
  </si>
  <si>
    <t>4 W00</t>
  </si>
  <si>
    <t>4 EZN</t>
  </si>
  <si>
    <t>4 EZQ</t>
  </si>
  <si>
    <t>5 000</t>
  </si>
  <si>
    <t>5 B00</t>
  </si>
  <si>
    <t>5 C00</t>
  </si>
  <si>
    <t>5 I00</t>
  </si>
  <si>
    <t>5 J00</t>
  </si>
  <si>
    <t>5 K00</t>
  </si>
  <si>
    <t>6 000</t>
  </si>
  <si>
    <t>6 A00</t>
  </si>
  <si>
    <t>6 B00</t>
  </si>
  <si>
    <t>6 C00</t>
  </si>
  <si>
    <t>6 D00</t>
  </si>
  <si>
    <t>6 E00</t>
  </si>
  <si>
    <t>6 G3A</t>
  </si>
  <si>
    <t>6 HKA</t>
  </si>
  <si>
    <t>7 000</t>
  </si>
  <si>
    <t>8 000</t>
  </si>
  <si>
    <t>8 B00</t>
  </si>
  <si>
    <t>8 C00</t>
  </si>
  <si>
    <t>8 D00</t>
  </si>
  <si>
    <t>8 F00</t>
  </si>
  <si>
    <t>8 G00</t>
  </si>
  <si>
    <t>8 I00</t>
  </si>
  <si>
    <t>8 A1I</t>
  </si>
  <si>
    <t>8 AFU</t>
  </si>
  <si>
    <t>8 I6L</t>
  </si>
  <si>
    <t>8 I6U</t>
  </si>
  <si>
    <t>8 I9H</t>
  </si>
  <si>
    <t>8 IZC</t>
  </si>
  <si>
    <t>8 IZI</t>
  </si>
  <si>
    <t>8 JAG</t>
  </si>
  <si>
    <t>8 RJL</t>
  </si>
  <si>
    <t>9 000</t>
  </si>
  <si>
    <t>9 A00</t>
  </si>
  <si>
    <t>9 C00</t>
  </si>
  <si>
    <t>Agencia Reguladora del Transporte Ferroviario</t>
  </si>
  <si>
    <t>9 D00</t>
  </si>
  <si>
    <t>9 J3C</t>
  </si>
  <si>
    <t>9 J3L</t>
  </si>
  <si>
    <t>Organismo Promotor de Inversiones en Telecomunicaciones</t>
  </si>
  <si>
    <t>9 J4Q</t>
  </si>
  <si>
    <t>9 J4V</t>
  </si>
  <si>
    <t>9 JZN</t>
  </si>
  <si>
    <t>9 KDH</t>
  </si>
  <si>
    <t>10 000</t>
  </si>
  <si>
    <t>10 B00</t>
  </si>
  <si>
    <t>10 E00</t>
  </si>
  <si>
    <t>10 K2H</t>
  </si>
  <si>
    <t>10 K2W</t>
  </si>
  <si>
    <t>10 LAT</t>
  </si>
  <si>
    <t>10 LAU</t>
  </si>
  <si>
    <t>11 000</t>
  </si>
  <si>
    <t>11 A00</t>
  </si>
  <si>
    <t>11 B00</t>
  </si>
  <si>
    <t>11 B01</t>
  </si>
  <si>
    <t>11 G00</t>
  </si>
  <si>
    <t>11 K00</t>
  </si>
  <si>
    <t>11 L00</t>
  </si>
  <si>
    <t>11 M00</t>
  </si>
  <si>
    <t>11 MAR</t>
  </si>
  <si>
    <t>11 A2M</t>
  </si>
  <si>
    <t>11 A3Q</t>
  </si>
  <si>
    <t>11 L3P</t>
  </si>
  <si>
    <t>11 L4J</t>
  </si>
  <si>
    <t>11 L5N</t>
  </si>
  <si>
    <t>11 L5X</t>
  </si>
  <si>
    <t>11 L6H</t>
  </si>
  <si>
    <t>11 L6I</t>
  </si>
  <si>
    <t>11 L6J</t>
  </si>
  <si>
    <t>11 L6W</t>
  </si>
  <si>
    <t>11 L8K</t>
  </si>
  <si>
    <t>11 L9T</t>
  </si>
  <si>
    <t>11 MDA</t>
  </si>
  <si>
    <t>11 MDE</t>
  </si>
  <si>
    <t>11 MDL</t>
  </si>
  <si>
    <t>11 MGC</t>
  </si>
  <si>
    <t>11 MGH</t>
  </si>
  <si>
    <t>12 000</t>
  </si>
  <si>
    <t>12 E00</t>
  </si>
  <si>
    <t>12 I00</t>
  </si>
  <si>
    <t>12 K00</t>
  </si>
  <si>
    <t>12 L00</t>
  </si>
  <si>
    <t>12 M00</t>
  </si>
  <si>
    <t>12 N00</t>
  </si>
  <si>
    <t>12 O00</t>
  </si>
  <si>
    <t>12 Q00</t>
  </si>
  <si>
    <t>12 R00</t>
  </si>
  <si>
    <t>12 S00</t>
  </si>
  <si>
    <t>12 T00</t>
  </si>
  <si>
    <t>12 U00</t>
  </si>
  <si>
    <t>12 V00</t>
  </si>
  <si>
    <t>Comisión Nacional contra las Adicciones</t>
  </si>
  <si>
    <t>12 X00</t>
  </si>
  <si>
    <t>12 M7A</t>
  </si>
  <si>
    <t>12 M7F</t>
  </si>
  <si>
    <t>12 M7K</t>
  </si>
  <si>
    <t>12 NAW</t>
  </si>
  <si>
    <t>12 NBB</t>
  </si>
  <si>
    <t>12 NBD</t>
  </si>
  <si>
    <t>12 NBG</t>
  </si>
  <si>
    <t>12 NBQ</t>
  </si>
  <si>
    <t>12 NBR</t>
  </si>
  <si>
    <t>12 NBS</t>
  </si>
  <si>
    <t>12 NBT</t>
  </si>
  <si>
    <t>12 NBU</t>
  </si>
  <si>
    <t>12 NBV</t>
  </si>
  <si>
    <t>12 NCA</t>
  </si>
  <si>
    <t>12 NCD</t>
  </si>
  <si>
    <t>12 NCE</t>
  </si>
  <si>
    <t>12 NCG</t>
  </si>
  <si>
    <t>12 NCH</t>
  </si>
  <si>
    <t>12 NCK</t>
  </si>
  <si>
    <t>12 NCZ</t>
  </si>
  <si>
    <t>12 NDE</t>
  </si>
  <si>
    <t>12 NDF</t>
  </si>
  <si>
    <t>12 NDY</t>
  </si>
  <si>
    <t>12 NHK</t>
  </si>
  <si>
    <t>13 000</t>
  </si>
  <si>
    <t>14 000</t>
  </si>
  <si>
    <t>14 A00</t>
  </si>
  <si>
    <t>14 B00</t>
  </si>
  <si>
    <t>14 PBJ</t>
  </si>
  <si>
    <t>15 000</t>
  </si>
  <si>
    <t>15 B00</t>
  </si>
  <si>
    <t>15 QCW</t>
  </si>
  <si>
    <t>15 QEZ</t>
  </si>
  <si>
    <t>15 QIQ</t>
  </si>
  <si>
    <t>16 000</t>
  </si>
  <si>
    <t>16 B00</t>
  </si>
  <si>
    <t>16 E00</t>
  </si>
  <si>
    <t>16 F00</t>
  </si>
  <si>
    <t>16 G00</t>
  </si>
  <si>
    <t>16 RHQ</t>
  </si>
  <si>
    <t>16 RJE</t>
  </si>
  <si>
    <t>16 RJJ</t>
  </si>
  <si>
    <t>17 000</t>
  </si>
  <si>
    <t>17 A00</t>
  </si>
  <si>
    <t>17 B00</t>
  </si>
  <si>
    <t>17 C00</t>
  </si>
  <si>
    <t>17 D00</t>
  </si>
  <si>
    <t>Agencia de Investigación Criminal</t>
  </si>
  <si>
    <t>17 E00</t>
  </si>
  <si>
    <t>17 SKC</t>
  </si>
  <si>
    <t>18 000</t>
  </si>
  <si>
    <t>18 A00</t>
  </si>
  <si>
    <t>18 E00</t>
  </si>
  <si>
    <t>18 T0K</t>
  </si>
  <si>
    <t>18 T0Q</t>
  </si>
  <si>
    <t>20 000</t>
  </si>
  <si>
    <t>20 D00</t>
  </si>
  <si>
    <t>20 G00</t>
  </si>
  <si>
    <t>20 L00</t>
  </si>
  <si>
    <t>20 V3A</t>
  </si>
  <si>
    <t>20 VQZ</t>
  </si>
  <si>
    <t>20 VRW</t>
  </si>
  <si>
    <t>20 VUY</t>
  </si>
  <si>
    <t>20 VZG</t>
  </si>
  <si>
    <t>21 000</t>
  </si>
  <si>
    <t>21 A00</t>
  </si>
  <si>
    <t>21 B00</t>
  </si>
  <si>
    <t>21 W3J</t>
  </si>
  <si>
    <t>21 W3N</t>
  </si>
  <si>
    <t>25 C00</t>
  </si>
  <si>
    <t>27 000</t>
  </si>
  <si>
    <t>31 000</t>
  </si>
  <si>
    <t>37 000</t>
  </si>
  <si>
    <t>38 90A</t>
  </si>
  <si>
    <t>38 90C</t>
  </si>
  <si>
    <t>38 90E</t>
  </si>
  <si>
    <t>38 90G</t>
  </si>
  <si>
    <t>38 90I</t>
  </si>
  <si>
    <t>38 90K</t>
  </si>
  <si>
    <t>38 90M</t>
  </si>
  <si>
    <t>38 90O</t>
  </si>
  <si>
    <t>38 90Q</t>
  </si>
  <si>
    <t>38 90S</t>
  </si>
  <si>
    <t>38 90U</t>
  </si>
  <si>
    <t>38 90W</t>
  </si>
  <si>
    <t>38 90X</t>
  </si>
  <si>
    <t>38 90Y</t>
  </si>
  <si>
    <t>38 91C</t>
  </si>
  <si>
    <t>38 91E</t>
  </si>
  <si>
    <t>38 91I</t>
  </si>
  <si>
    <t>38 91K</t>
  </si>
  <si>
    <t>38 91Q</t>
  </si>
  <si>
    <t>38 91S</t>
  </si>
  <si>
    <t>38 91U</t>
  </si>
  <si>
    <t>38 91W</t>
  </si>
  <si>
    <t>38 9ZU</t>
  </si>
  <si>
    <t>38 9ZW</t>
  </si>
  <si>
    <t>38 9ZY</t>
  </si>
  <si>
    <t>CULTURA</t>
  </si>
  <si>
    <t>Secretaría de Cultura</t>
  </si>
  <si>
    <t>48 000</t>
  </si>
  <si>
    <t>48 D00</t>
  </si>
  <si>
    <t>48 E00</t>
  </si>
  <si>
    <t>48 F00</t>
  </si>
  <si>
    <t>48 I00</t>
  </si>
  <si>
    <t>48 J00</t>
  </si>
  <si>
    <t>48 L3N</t>
  </si>
  <si>
    <t>48 L6U</t>
  </si>
  <si>
    <t>48 L9Y</t>
  </si>
  <si>
    <t>48 MDB</t>
  </si>
  <si>
    <t>48 MDC</t>
  </si>
  <si>
    <t>48 MHL</t>
  </si>
  <si>
    <t>33 FASSA</t>
  </si>
  <si>
    <t>33 FONE</t>
  </si>
  <si>
    <t>33 FAETA</t>
  </si>
  <si>
    <t>45 000</t>
  </si>
  <si>
    <t>46 000</t>
  </si>
  <si>
    <t>47 AYB</t>
  </si>
  <si>
    <t>47 AYG</t>
  </si>
  <si>
    <t>47 AYI</t>
  </si>
  <si>
    <t>47 AYJ</t>
  </si>
  <si>
    <t>47 AYL</t>
  </si>
  <si>
    <t>47 HHG</t>
  </si>
  <si>
    <t>(*)   Presupuesto aprobado por la H. Cámara de Diputados para servicios personales, sin las previsiones salariales y económicas.</t>
  </si>
  <si>
    <t>Nota 1: Las sumas parciales pueden no coincidir con el total, así como los cálculos porcentuales, debido al redondeo.</t>
  </si>
  <si>
    <t>RECURSOS EROGADOS MEDIANTE ACUERDOS DE MINISTRACIÓN PENDIENTES DE REGULARIZAR</t>
  </si>
  <si>
    <r>
      <t xml:space="preserve">Enero-marzo de 2017 </t>
    </r>
    <r>
      <rPr>
        <b/>
        <vertAlign val="superscript"/>
        <sz val="10"/>
        <rFont val="Soberana Titular"/>
        <family val="3"/>
      </rPr>
      <t>1_/</t>
    </r>
  </si>
  <si>
    <t>1_/ Corresponde a las autorizaciones emitidas, en los términos de las disposiciones aplicables.</t>
  </si>
  <si>
    <t>Enero - marzo de 2017</t>
  </si>
  <si>
    <t>Ene - mar</t>
  </si>
  <si>
    <t>U00</t>
  </si>
  <si>
    <t>W00</t>
  </si>
  <si>
    <t>EZN</t>
  </si>
  <si>
    <t xml:space="preserve"> -o-</t>
  </si>
  <si>
    <t>J3E</t>
  </si>
  <si>
    <t>Administración Portuaria Integral de Veracruz, S.A. de C.V.</t>
  </si>
  <si>
    <t>J3L</t>
  </si>
  <si>
    <t>KDH</t>
  </si>
  <si>
    <t>J4Q</t>
  </si>
  <si>
    <t>K2W</t>
  </si>
  <si>
    <t>LAT</t>
  </si>
  <si>
    <t>Coordinación General @prende.mx</t>
  </si>
  <si>
    <t>L6I</t>
  </si>
  <si>
    <t>L6J</t>
  </si>
  <si>
    <t>L6W</t>
  </si>
  <si>
    <t>MDE</t>
  </si>
  <si>
    <t>MGH</t>
  </si>
  <si>
    <t>NDE</t>
  </si>
  <si>
    <t>QCW</t>
  </si>
  <si>
    <t>QIQ</t>
  </si>
  <si>
    <t>RHQ</t>
  </si>
  <si>
    <t>T0O</t>
  </si>
  <si>
    <t>Instituto Mexicano del Petróleo</t>
  </si>
  <si>
    <t>VRW</t>
  </si>
  <si>
    <t>VST</t>
  </si>
  <si>
    <t>Liconsa, S.A. de C.V.</t>
  </si>
  <si>
    <t>VUY</t>
  </si>
  <si>
    <t>W3J</t>
  </si>
  <si>
    <t>Cultura</t>
  </si>
  <si>
    <t>Instituto Nacional del Derecho de Autor </t>
  </si>
  <si>
    <t>Instituto Nacional de Estudios Históricos de las Revoluciones de México </t>
  </si>
  <si>
    <t>MDB</t>
  </si>
  <si>
    <t>Instituto Mexicano de Cinematografía </t>
  </si>
  <si>
    <t>Televisión Metropolitana S.A. de C.V.</t>
  </si>
  <si>
    <t>Provisiones Salariales y Económicas</t>
  </si>
  <si>
    <t>Gasto No Programable</t>
  </si>
  <si>
    <t>Ramos Generales (Gasto No Programable)</t>
  </si>
  <si>
    <t>Participaciones a Entidades Federativas y Municipios</t>
  </si>
  <si>
    <t>Informes sobre la Situación Económica,</t>
  </si>
  <si>
    <t>las Finanzas Públicas y la Deuda Pública</t>
  </si>
  <si>
    <t>Gastos Obligatorios</t>
  </si>
  <si>
    <r>
      <t xml:space="preserve">Pagado </t>
    </r>
    <r>
      <rPr>
        <b/>
        <vertAlign val="superscript"/>
        <sz val="10"/>
        <rFont val="Calibri"/>
        <family val="2"/>
        <scheme val="minor"/>
      </rPr>
      <t>*_/ p_/</t>
    </r>
  </si>
  <si>
    <t>Total con Pensiones y Jubilaciones</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</si>
  <si>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</si>
  <si>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</si>
  <si>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</si>
  <si>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</si>
  <si>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</si>
  <si>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</si>
  <si>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</si>
  <si>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r>
      <t xml:space="preserve">Obligaciones contractuales plurianuales cuya suspensión implique costos adicionales, incluyendo las correspondientes a la inversión pública </t>
    </r>
    <r>
      <rPr>
        <vertAlign val="superscript"/>
        <sz val="10"/>
        <color theme="1"/>
        <rFont val="Calibri"/>
        <family val="2"/>
        <scheme val="minor"/>
      </rPr>
      <t>1_/</t>
    </r>
  </si>
  <si>
    <t>n.d.</t>
  </si>
  <si>
    <t>V</t>
  </si>
  <si>
    <t>Pago de la deuda pública y los adeudos del ejercicio fiscal anterior</t>
  </si>
  <si>
    <t>VI</t>
  </si>
  <si>
    <r>
      <t xml:space="preserve">Gasto corriente aprobado para el año anterior hasta por el equivalente a un 20 por ciento con base mensual </t>
    </r>
    <r>
      <rPr>
        <vertAlign val="superscript"/>
        <sz val="10"/>
        <color theme="1"/>
        <rFont val="Calibri"/>
        <family val="2"/>
        <scheme val="minor"/>
      </rPr>
      <t>2_/</t>
    </r>
  </si>
  <si>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</si>
  <si>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</si>
  <si>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</si>
  <si>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</si>
  <si>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</si>
  <si>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</si>
  <si>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X</t>
  </si>
  <si>
    <t>Otras erogaciones determinadas en cantidad específica en las leyes</t>
  </si>
  <si>
    <t>Pensiones y Jubilaciones</t>
  </si>
  <si>
    <t>n.d. No disponible.</t>
  </si>
  <si>
    <t>n.a. No aplicable.</t>
  </si>
  <si>
    <t>*_/ Incluye los recursos dispuestos del saldo deudor de acuerdos de ministración pendiente de regularizar al 31 de marzo de 2017.</t>
  </si>
  <si>
    <t>p_/ Cifra preliminar del presupuesto pagado, incluye diferencias cambiarias.</t>
  </si>
  <si>
    <t>1_/ La información del Anexo III de este informe no es comparable con las obligaciones contractuales plurianuales consideradas en los Gastos Obligatorios del Presupuesto de Egresos de la Federación para el Ejercicio Fiscal 2017, en virtud de que en dicho Anexo se incluyen  los compromisos plurianuales vinculados a los recursos propios de las entidades de control indirecto, lo anterior en congruencia con lo establecido en el artículo 50, último párrafo, de la Ley Federal de Presupuesto y Responsabilidad Hacendaria.</t>
  </si>
  <si>
    <t>2_/ No aplica en virtud de que el gasto corriente aprobado para el año anterior hasta por el equivalente a un 20 por ciento con base mensual corresponde al cálculo de un porcentaje realizado sobre un monto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</si>
</sst>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0.0"/>
    <numFmt numFmtId="165" formatCode="00"/>
    <numFmt numFmtId="166" formatCode="000"/>
    <numFmt numFmtId="167" formatCode="#,##0_ ;[Red]\-#,##0\ "/>
    <numFmt numFmtId="168" formatCode="_-* #,##0.0_-;\-* #,##0.0_-;_-* &quot;-&quot;??_-;_-@_-"/>
    <numFmt numFmtId="169" formatCode="0.0000"/>
    <numFmt numFmtId="170" formatCode="#,##0.00_ ;\-#,##0.00\ "/>
    <numFmt numFmtId="171" formatCode="_-\ #,##0.0_-;\-\ #,##0.0_-;_-\ &quot;-&quot;??_-;_-@_-"/>
  </numFmts>
  <fonts count="70" x14ac:knownFonts="1">
    <font>
      <sz val="11"/>
      <color theme="1"/>
      <name val="Calibri"/>
      <family val="2"/>
      <scheme val="minor"/>
    </font>
    <font>
      <b/>
      <sz val="14"/>
      <name val="Soberana Titular"/>
      <family val="3"/>
    </font>
    <font>
      <b/>
      <sz val="12"/>
      <color theme="1"/>
      <name val="Soberana Titular"/>
      <family val="3"/>
    </font>
    <font>
      <b/>
      <sz val="12"/>
      <color theme="1"/>
      <name val="Trajan Pro"/>
      <family val="1"/>
    </font>
    <font>
      <sz val="10"/>
      <name val="Arial"/>
      <family val="2"/>
    </font>
    <font>
      <sz val="10"/>
      <color theme="1"/>
      <name val="Calibri"/>
      <family val="2"/>
      <scheme val="minor"/>
    </font>
    <font>
      <b/>
      <sz val="14"/>
      <color theme="1"/>
      <name val="Soberana Titular"/>
      <family val="3"/>
    </font>
    <font>
      <sz val="14"/>
      <color theme="1"/>
      <name val="Soberana Titular"/>
      <family val="3"/>
    </font>
    <font>
      <sz val="12"/>
      <color theme="1"/>
      <name val="Soberana Titular"/>
      <family val="3"/>
    </font>
    <font>
      <sz val="10"/>
      <color theme="1"/>
      <name val="Soberana Sans"/>
      <family val="3"/>
    </font>
    <font>
      <sz val="10"/>
      <name val="Soberana Sans"/>
      <family val="3"/>
    </font>
    <font>
      <vertAlign val="superscript"/>
      <sz val="10"/>
      <name val="Soberana Sans"/>
      <family val="3"/>
    </font>
    <font>
      <b/>
      <sz val="12"/>
      <color indexed="23"/>
      <name val="Soberana Titular"/>
      <family val="3"/>
    </font>
    <font>
      <b/>
      <sz val="10"/>
      <color theme="1"/>
      <name val="Soberana Sans"/>
      <family val="3"/>
    </font>
    <font>
      <sz val="11"/>
      <color theme="1"/>
      <name val="Calibri"/>
      <family val="2"/>
      <scheme val="minor"/>
    </font>
    <font>
      <sz val="9"/>
      <color theme="1"/>
      <name val="Soberana Sans"/>
      <family val="3"/>
    </font>
    <font>
      <sz val="8"/>
      <color theme="1"/>
      <name val="Soberana Sans"/>
      <family val="3"/>
    </font>
    <font>
      <b/>
      <sz val="10"/>
      <name val="Soberana Sans"/>
      <family val="3"/>
    </font>
    <font>
      <b/>
      <sz val="12"/>
      <name val="Soberana Titular"/>
      <family val="3"/>
    </font>
    <font>
      <sz val="11"/>
      <color theme="1"/>
      <name val="Soberana Sans"/>
      <family val="3"/>
    </font>
    <font>
      <sz val="11"/>
      <color theme="1"/>
      <name val="Adobe Caslon Pro"/>
      <family val="2"/>
    </font>
    <font>
      <b/>
      <sz val="10"/>
      <color rgb="FF000000"/>
      <name val="Soberana Sans"/>
      <family val="3"/>
    </font>
    <font>
      <sz val="10"/>
      <color rgb="FF000000"/>
      <name val="Soberana Sans"/>
      <family val="3"/>
    </font>
    <font>
      <sz val="8"/>
      <color theme="1"/>
      <name val="Calibri"/>
      <family val="2"/>
      <scheme val="minor"/>
    </font>
    <font>
      <sz val="9"/>
      <color theme="1"/>
      <name val="Calibri"/>
      <family val="2"/>
      <scheme val="minor"/>
    </font>
    <font>
      <sz val="7"/>
      <color theme="1"/>
      <name val="Soberana Sans"/>
      <family val="3"/>
    </font>
    <font>
      <sz val="6"/>
      <color theme="1"/>
      <name val="Soberana Sans"/>
      <family val="3"/>
    </font>
    <font>
      <vertAlign val="superscript"/>
      <sz val="9"/>
      <color theme="1"/>
      <name val="Soberana Sans"/>
      <family val="3"/>
    </font>
    <font>
      <b/>
      <sz val="9"/>
      <color theme="1"/>
      <name val="Soberana Sans"/>
      <family val="3"/>
    </font>
    <font>
      <b/>
      <sz val="6"/>
      <name val="Soberana Titular"/>
      <family val="3"/>
    </font>
    <font>
      <b/>
      <sz val="6"/>
      <color indexed="23"/>
      <name val="Soberana Titular"/>
      <family val="3"/>
    </font>
    <font>
      <sz val="6"/>
      <color theme="1"/>
      <name val="Calibri"/>
      <family val="2"/>
      <scheme val="minor"/>
    </font>
    <font>
      <b/>
      <sz val="6"/>
      <color theme="1"/>
      <name val="Soberana Titular"/>
      <family val="3"/>
    </font>
    <font>
      <b/>
      <sz val="6"/>
      <color theme="1"/>
      <name val="Trajan Pro"/>
      <family val="1"/>
    </font>
    <font>
      <sz val="6"/>
      <name val="Arial"/>
      <family val="2"/>
    </font>
    <font>
      <sz val="6"/>
      <color theme="1"/>
      <name val="Soberana Titular"/>
      <family val="3"/>
    </font>
    <font>
      <sz val="6"/>
      <name val="Soberana Sans"/>
      <family val="3"/>
    </font>
    <font>
      <sz val="6"/>
      <name val="Soberana Titular"/>
      <family val="3"/>
    </font>
    <font>
      <sz val="6"/>
      <name val="Calibri"/>
      <family val="2"/>
    </font>
    <font>
      <b/>
      <sz val="10"/>
      <name val="Soberana Titular"/>
      <family val="3"/>
    </font>
    <font>
      <b/>
      <sz val="10"/>
      <color indexed="23"/>
      <name val="Soberana Titular"/>
      <family val="3"/>
    </font>
    <font>
      <b/>
      <sz val="10"/>
      <color theme="1"/>
      <name val="Soberana Titular"/>
      <family val="3"/>
    </font>
    <font>
      <sz val="10"/>
      <color theme="1"/>
      <name val="Soberana Titular"/>
      <family val="3"/>
    </font>
    <font>
      <sz val="8"/>
      <name val="Soberana Sans"/>
      <family val="3"/>
    </font>
    <font>
      <sz val="8"/>
      <name val="Arial"/>
      <family val="2"/>
    </font>
    <font>
      <b/>
      <sz val="8"/>
      <color theme="1"/>
      <name val="Soberana Sans"/>
      <family val="3"/>
    </font>
    <font>
      <vertAlign val="superscript"/>
      <sz val="8"/>
      <color theme="1"/>
      <name val="Soberana Sans"/>
      <family val="3"/>
    </font>
    <font>
      <sz val="7"/>
      <color theme="1"/>
      <name val="Calibri"/>
      <family val="2"/>
      <scheme val="minor"/>
    </font>
    <font>
      <vertAlign val="superscript"/>
      <sz val="7"/>
      <color theme="1"/>
      <name val="Soberana Sans"/>
      <family val="3"/>
    </font>
    <font>
      <sz val="10"/>
      <color theme="1"/>
      <name val="Adobe Caslon Pro"/>
      <family val="2"/>
    </font>
    <font>
      <sz val="10"/>
      <name val="Soberana Titular"/>
      <family val="3"/>
    </font>
    <font>
      <vertAlign val="superscript"/>
      <sz val="10"/>
      <color theme="1"/>
      <name val="Soberana Sans"/>
      <family val="3"/>
    </font>
    <font>
      <sz val="10"/>
      <name val="Arial"/>
      <family val="2"/>
    </font>
    <font>
      <b/>
      <sz val="9"/>
      <name val="Soberana Sans"/>
      <family val="3"/>
    </font>
    <font>
      <sz val="9"/>
      <name val="Soberana Sans"/>
      <family val="3"/>
    </font>
    <font>
      <sz val="9"/>
      <color theme="0"/>
      <name val="Soberana Sans"/>
      <family val="3"/>
    </font>
    <font>
      <b/>
      <sz val="9"/>
      <color theme="0"/>
      <name val="Soberana Sans"/>
      <family val="3"/>
    </font>
    <font>
      <sz val="8"/>
      <name val="Adobe Caslon Pro"/>
      <family val="1"/>
    </font>
    <font>
      <sz val="12"/>
      <name val="Adobe Caslon Pro"/>
      <family val="1"/>
    </font>
    <font>
      <sz val="12"/>
      <color theme="0"/>
      <name val="Adobe Caslon Pro"/>
      <family val="1"/>
    </font>
    <font>
      <sz val="10"/>
      <color theme="0"/>
      <name val="Arial"/>
      <family val="2"/>
    </font>
    <font>
      <b/>
      <vertAlign val="superscript"/>
      <sz val="10"/>
      <name val="Soberana Titular"/>
      <family val="3"/>
    </font>
    <font>
      <b/>
      <sz val="11"/>
      <color theme="1"/>
      <name val="Calibri"/>
      <family val="2"/>
      <scheme val="minor"/>
    </font>
    <font>
      <b/>
      <sz val="8"/>
      <color theme="1"/>
      <name val="Soberana Titular"/>
      <family val="3"/>
    </font>
    <font>
      <b/>
      <sz val="10"/>
      <color theme="1"/>
      <name val="Calibri"/>
      <family val="2"/>
      <scheme val="minor"/>
    </font>
    <font>
      <b/>
      <sz val="12"/>
      <color theme="1"/>
      <name val="Calibri"/>
      <family val="2"/>
      <scheme val="minor"/>
    </font>
    <font>
      <b/>
      <sz val="10"/>
      <name val="Calibri"/>
      <family val="2"/>
      <scheme val="minor"/>
    </font>
    <font>
      <b/>
      <vertAlign val="superscript"/>
      <sz val="10"/>
      <name val="Calibri"/>
      <family val="2"/>
      <scheme val="minor"/>
    </font>
    <font>
      <b/>
      <sz val="10"/>
      <color theme="0"/>
      <name val="Calibri"/>
      <family val="2"/>
      <scheme val="minor"/>
    </font>
    <font>
      <vertAlign val="superscript"/>
      <sz val="10"/>
      <color theme="1"/>
      <name val="Calibri"/>
      <family val="2"/>
      <scheme val="minor"/>
    </font>
  </fonts>
  <fills count="12">
    <fill>
      <patternFill patternType="none"/>
    </fill>
    <fill>
      <patternFill patternType="gray125"/>
    </fill>
    <fill>
      <patternFill patternType="solid">
        <fgColor theme="0" tint="-0.249977111117893"/>
        <bgColor indexed="64"/>
      </patternFill>
    </fill>
    <fill>
      <patternFill patternType="solid">
        <fgColor rgb="FFC6E0B4"/>
        <bgColor indexed="64"/>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D9D9D9"/>
        <bgColor indexed="64"/>
      </patternFill>
    </fill>
    <fill>
      <patternFill patternType="solid">
        <fgColor rgb="FFD9D9D9"/>
        <bgColor rgb="FF000000"/>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499984740745262"/>
        <bgColor indexed="64"/>
      </patternFill>
    </fill>
  </fills>
  <borders count="8">
    <border>
      <left/>
      <right/>
      <top/>
      <bottom/>
      <diagonal/>
    </border>
    <border>
      <left/>
      <right/>
      <top/>
      <bottom style="thin">
        <color auto="1"/>
      </bottom>
      <diagonal/>
    </border>
    <border>
      <left/>
      <right/>
      <top/>
      <bottom style="hair">
        <color auto="1"/>
      </bottom>
      <diagonal/>
    </border>
    <border>
      <left/>
      <right/>
      <top/>
      <bottom style="medium">
        <color auto="1"/>
      </bottom>
      <diagonal/>
    </border>
    <border>
      <left/>
      <right/>
      <top style="thin">
        <color auto="1"/>
      </top>
      <bottom/>
      <diagonal/>
    </border>
    <border>
      <left/>
      <right/>
      <top style="thin">
        <color auto="1"/>
      </top>
      <bottom style="thin">
        <color auto="1"/>
      </bottom>
      <diagonal/>
    </border>
    <border>
      <left/>
      <right/>
      <top style="medium">
        <color theme="1" tint="0.499984740745262"/>
      </top>
      <bottom/>
      <diagonal/>
    </border>
    <border>
      <left/>
      <right/>
      <top/>
      <bottom style="thick">
        <color rgb="FFC00000"/>
      </bottom>
      <diagonal/>
    </border>
  </borders>
  <cellStyleXfs count="12">
    <xf numFmtId="0" fontId="0" fillId="0" borderId="0"/>
    <xf numFmtId="0" fontId="4" fillId="0" borderId="0"/>
    <xf numFmtId="43" fontId="14" fillId="0" borderId="0" applyFont="0" applyFill="0" applyBorder="0" applyAlignment="0" applyProtection="0"/>
    <xf numFmtId="0" fontId="14" fillId="0" borderId="0"/>
    <xf numFmtId="0" fontId="4" fillId="0" borderId="0"/>
    <xf numFmtId="0" fontId="14" fillId="0" borderId="0"/>
    <xf numFmtId="43" fontId="4" fillId="0" borderId="0" applyFont="0" applyFill="0" applyBorder="0" applyAlignment="0" applyProtection="0"/>
    <xf numFmtId="0" fontId="14" fillId="0" borderId="0"/>
    <xf numFmtId="0" fontId="4" fillId="0" borderId="0"/>
    <xf numFmtId="0" fontId="20" fillId="0" borderId="0"/>
    <xf numFmtId="0" fontId="52" fillId="0" borderId="0"/>
    <xf numFmtId="0" fontId="4" fillId="0" borderId="0"/>
  </cellStyleXfs>
  <cellXfs count="364">
    <xf numFmtId="0" fontId="0" fillId="0" borderId="0" xfId="0"/>
    <xf numFmtId="0" fontId="5" fillId="0" borderId="0" xfId="0" applyFont="1" applyAlignment="1">
      <alignment vertical="top"/>
    </xf>
    <xf numFmtId="0" fontId="6" fillId="0" borderId="0" xfId="1" applyFont="1" applyFill="1" applyBorder="1" applyAlignment="1">
      <alignment horizontal="left" vertical="top"/>
    </xf>
    <xf numFmtId="0" fontId="7" fillId="0" borderId="0" xfId="1" applyFont="1" applyFill="1" applyBorder="1" applyAlignment="1">
      <alignment horizontal="left" vertical="top"/>
    </xf>
    <xf numFmtId="0" fontId="7" fillId="0" borderId="0" xfId="1" applyFont="1" applyFill="1" applyBorder="1" applyAlignment="1">
      <alignment horizontal="left" vertical="top" wrapText="1"/>
    </xf>
    <xf numFmtId="0" fontId="8" fillId="0" borderId="0" xfId="1" applyFont="1" applyFill="1" applyBorder="1" applyAlignment="1">
      <alignment horizontal="left" vertical="top"/>
    </xf>
    <xf numFmtId="0" fontId="9" fillId="0" borderId="0" xfId="1" applyFont="1" applyFill="1" applyBorder="1" applyAlignment="1">
      <alignment horizontal="left" vertical="top"/>
    </xf>
    <xf numFmtId="0" fontId="9" fillId="0" borderId="0" xfId="1" applyFont="1" applyFill="1" applyBorder="1" applyAlignment="1">
      <alignment horizontal="left" vertical="top" wrapText="1"/>
    </xf>
    <xf numFmtId="0" fontId="5" fillId="0" borderId="0" xfId="0" applyFont="1"/>
    <xf numFmtId="0" fontId="0" fillId="0" borderId="0" xfId="0" applyAlignment="1">
      <alignment vertical="top" wrapText="1"/>
    </xf>
    <xf numFmtId="0" fontId="3" fillId="0" borderId="0" xfId="0" applyFont="1" applyBorder="1" applyAlignment="1">
      <alignment vertical="top" wrapText="1"/>
    </xf>
    <xf numFmtId="0" fontId="4" fillId="0" borderId="0" xfId="0" applyFont="1" applyBorder="1" applyAlignment="1">
      <alignment vertical="top" wrapText="1"/>
    </xf>
    <xf numFmtId="0" fontId="4" fillId="0" borderId="0" xfId="0" applyFont="1" applyBorder="1" applyAlignment="1">
      <alignment vertical="top"/>
    </xf>
    <xf numFmtId="0" fontId="9" fillId="0" borderId="0" xfId="0" applyFont="1" applyAlignment="1">
      <alignment vertical="top"/>
    </xf>
    <xf numFmtId="0" fontId="13" fillId="2" borderId="0" xfId="0" applyFont="1" applyFill="1" applyBorder="1" applyAlignment="1">
      <alignment horizontal="left" vertical="top"/>
    </xf>
    <xf numFmtId="164" fontId="13" fillId="2" borderId="0" xfId="0" applyNumberFormat="1" applyFont="1" applyFill="1" applyBorder="1" applyAlignment="1">
      <alignment horizontal="right" vertical="top"/>
    </xf>
    <xf numFmtId="0" fontId="0" fillId="0" borderId="3" xfId="0" applyBorder="1" applyAlignment="1"/>
    <xf numFmtId="0" fontId="9" fillId="0" borderId="3" xfId="0" applyFont="1" applyBorder="1" applyAlignment="1"/>
    <xf numFmtId="164" fontId="9" fillId="0" borderId="3" xfId="0" applyNumberFormat="1" applyFont="1" applyBorder="1" applyAlignment="1"/>
    <xf numFmtId="0" fontId="13" fillId="2" borderId="0" xfId="0" applyFont="1" applyFill="1" applyBorder="1" applyAlignment="1">
      <alignment horizontal="left" vertical="top" wrapText="1"/>
    </xf>
    <xf numFmtId="0" fontId="9" fillId="0" borderId="3" xfId="0" applyFont="1" applyBorder="1" applyAlignment="1">
      <alignment wrapText="1"/>
    </xf>
    <xf numFmtId="0" fontId="5" fillId="0" borderId="0" xfId="0" applyFont="1" applyAlignment="1">
      <alignment horizontal="left" wrapText="1"/>
    </xf>
    <xf numFmtId="0" fontId="5" fillId="0" borderId="0" xfId="0" applyFont="1" applyAlignment="1">
      <alignment horizontal="left"/>
    </xf>
    <xf numFmtId="0" fontId="10" fillId="3" borderId="0" xfId="1" applyFont="1" applyFill="1" applyBorder="1" applyAlignment="1">
      <alignment vertical="top"/>
    </xf>
    <xf numFmtId="0" fontId="10" fillId="3" borderId="0" xfId="1" applyFont="1" applyFill="1" applyBorder="1" applyAlignment="1">
      <alignment vertical="top" wrapText="1"/>
    </xf>
    <xf numFmtId="0" fontId="10" fillId="3" borderId="0" xfId="1" applyFont="1" applyFill="1" applyBorder="1" applyAlignment="1">
      <alignment horizontal="center" vertical="top"/>
    </xf>
    <xf numFmtId="0" fontId="10" fillId="3" borderId="0" xfId="1" applyFont="1" applyFill="1" applyBorder="1" applyAlignment="1">
      <alignment horizontal="right" vertical="top" wrapText="1"/>
    </xf>
    <xf numFmtId="0" fontId="15" fillId="0" borderId="0" xfId="0" applyFont="1"/>
    <xf numFmtId="0" fontId="21" fillId="8" borderId="0" xfId="0" applyFont="1" applyFill="1" applyBorder="1" applyAlignment="1">
      <alignment horizontal="left" vertical="top"/>
    </xf>
    <xf numFmtId="0" fontId="21" fillId="8" borderId="0" xfId="0" applyFont="1" applyFill="1" applyBorder="1" applyAlignment="1">
      <alignment horizontal="left" vertical="top" wrapText="1"/>
    </xf>
    <xf numFmtId="164" fontId="21" fillId="8" borderId="0" xfId="0" applyNumberFormat="1" applyFont="1" applyFill="1" applyBorder="1" applyAlignment="1">
      <alignment horizontal="right" vertical="top"/>
    </xf>
    <xf numFmtId="0" fontId="21" fillId="8" borderId="0" xfId="0" applyFont="1" applyFill="1" applyBorder="1" applyAlignment="1">
      <alignment horizontal="right" vertical="top"/>
    </xf>
    <xf numFmtId="0" fontId="22" fillId="0" borderId="0" xfId="0" applyFont="1" applyFill="1" applyBorder="1" applyAlignment="1">
      <alignment vertical="top"/>
    </xf>
    <xf numFmtId="165" fontId="21" fillId="0" borderId="1" xfId="0" applyNumberFormat="1" applyFont="1" applyFill="1" applyBorder="1" applyAlignment="1">
      <alignment vertical="top"/>
    </xf>
    <xf numFmtId="0" fontId="21" fillId="0" borderId="1" xfId="0" applyFont="1" applyFill="1" applyBorder="1" applyAlignment="1">
      <alignment vertical="top"/>
    </xf>
    <xf numFmtId="166" fontId="21" fillId="0" borderId="1" xfId="0" applyNumberFormat="1" applyFont="1" applyFill="1" applyBorder="1" applyAlignment="1">
      <alignment horizontal="left" vertical="top"/>
    </xf>
    <xf numFmtId="0" fontId="21" fillId="0" borderId="1" xfId="0" applyFont="1" applyFill="1" applyBorder="1" applyAlignment="1">
      <alignment horizontal="left" vertical="top" wrapText="1"/>
    </xf>
    <xf numFmtId="164" fontId="21" fillId="0" borderId="1" xfId="0" applyNumberFormat="1" applyFont="1" applyFill="1" applyBorder="1" applyAlignment="1">
      <alignment vertical="top"/>
    </xf>
    <xf numFmtId="164" fontId="21" fillId="0" borderId="1" xfId="0" applyNumberFormat="1" applyFont="1" applyFill="1" applyBorder="1" applyAlignment="1">
      <alignment horizontal="right" vertical="top"/>
    </xf>
    <xf numFmtId="0" fontId="21" fillId="0" borderId="2" xfId="0" applyFont="1" applyFill="1" applyBorder="1" applyAlignment="1">
      <alignment vertical="top"/>
    </xf>
    <xf numFmtId="166" fontId="21" fillId="0" borderId="2" xfId="0" applyNumberFormat="1" applyFont="1" applyFill="1" applyBorder="1" applyAlignment="1">
      <alignment horizontal="left" vertical="top"/>
    </xf>
    <xf numFmtId="0" fontId="21" fillId="0" borderId="2" xfId="0" applyFont="1" applyFill="1" applyBorder="1" applyAlignment="1">
      <alignment horizontal="left" vertical="top" wrapText="1"/>
    </xf>
    <xf numFmtId="164" fontId="21" fillId="0" borderId="2" xfId="0" applyNumberFormat="1" applyFont="1" applyFill="1" applyBorder="1" applyAlignment="1">
      <alignment vertical="top"/>
    </xf>
    <xf numFmtId="164" fontId="21" fillId="0" borderId="2" xfId="0" applyNumberFormat="1" applyFont="1" applyFill="1" applyBorder="1" applyAlignment="1">
      <alignment horizontal="right" vertical="top"/>
    </xf>
    <xf numFmtId="166" fontId="22" fillId="0" borderId="2" xfId="0" applyNumberFormat="1" applyFont="1" applyFill="1" applyBorder="1" applyAlignment="1">
      <alignment horizontal="left" vertical="top"/>
    </xf>
    <xf numFmtId="0" fontId="22" fillId="0" borderId="2" xfId="0" applyFont="1" applyFill="1" applyBorder="1" applyAlignment="1">
      <alignment horizontal="left" vertical="top" wrapText="1"/>
    </xf>
    <xf numFmtId="164" fontId="22" fillId="0" borderId="2" xfId="0" applyNumberFormat="1" applyFont="1" applyFill="1" applyBorder="1" applyAlignment="1">
      <alignment vertical="top"/>
    </xf>
    <xf numFmtId="164" fontId="22" fillId="0" borderId="2" xfId="0" applyNumberFormat="1" applyFont="1" applyFill="1" applyBorder="1" applyAlignment="1">
      <alignment horizontal="right" vertical="top"/>
    </xf>
    <xf numFmtId="169" fontId="23" fillId="0" borderId="0" xfId="0" applyNumberFormat="1" applyFont="1"/>
    <xf numFmtId="164" fontId="9" fillId="0" borderId="0" xfId="0" applyNumberFormat="1" applyFont="1"/>
    <xf numFmtId="0" fontId="24" fillId="0" borderId="0" xfId="0" applyFont="1" applyAlignment="1">
      <alignment horizontal="right"/>
    </xf>
    <xf numFmtId="168" fontId="24" fillId="0" borderId="0" xfId="2" applyNumberFormat="1" applyFont="1"/>
    <xf numFmtId="0" fontId="23" fillId="0" borderId="0" xfId="0" applyFont="1"/>
    <xf numFmtId="0" fontId="17" fillId="9" borderId="0" xfId="0" quotePrefix="1" applyFont="1" applyFill="1" applyAlignment="1">
      <alignment horizontal="centerContinuous" wrapText="1"/>
    </xf>
    <xf numFmtId="0" fontId="9" fillId="0" borderId="0" xfId="0" applyFont="1" applyBorder="1" applyAlignment="1">
      <alignment horizontal="center"/>
    </xf>
    <xf numFmtId="0" fontId="9" fillId="0" borderId="0" xfId="0" quotePrefix="1" applyFont="1" applyBorder="1" applyAlignment="1">
      <alignment horizontal="center" vertical="center" wrapText="1"/>
    </xf>
    <xf numFmtId="0" fontId="9" fillId="0" borderId="3" xfId="0" quotePrefix="1" applyFont="1" applyBorder="1" applyAlignment="1">
      <alignment horizontal="center" vertical="center" wrapText="1"/>
    </xf>
    <xf numFmtId="164" fontId="13" fillId="9" borderId="0" xfId="0" applyNumberFormat="1" applyFont="1" applyFill="1"/>
    <xf numFmtId="164" fontId="9" fillId="0" borderId="1" xfId="0" applyNumberFormat="1" applyFont="1" applyBorder="1"/>
    <xf numFmtId="164" fontId="25" fillId="0" borderId="0" xfId="0" applyNumberFormat="1" applyFont="1"/>
    <xf numFmtId="164" fontId="25" fillId="0" borderId="3" xfId="0" applyNumberFormat="1" applyFont="1" applyBorder="1"/>
    <xf numFmtId="0" fontId="26" fillId="0" borderId="0" xfId="0" quotePrefix="1" applyFont="1" applyAlignment="1">
      <alignment horizontal="left" wrapText="1"/>
    </xf>
    <xf numFmtId="0" fontId="26" fillId="0" borderId="0" xfId="0" applyFont="1" applyAlignment="1">
      <alignment horizontal="left"/>
    </xf>
    <xf numFmtId="0" fontId="19" fillId="0" borderId="0" xfId="0" applyFont="1"/>
    <xf numFmtId="0" fontId="25" fillId="0" borderId="0" xfId="0" quotePrefix="1" applyFont="1" applyAlignment="1">
      <alignment horizontal="left"/>
    </xf>
    <xf numFmtId="164" fontId="25" fillId="0" borderId="0" xfId="0" applyNumberFormat="1" applyFont="1" applyBorder="1"/>
    <xf numFmtId="0" fontId="25" fillId="0" borderId="0" xfId="0" quotePrefix="1" applyFont="1" applyAlignment="1">
      <alignment horizontal="left" indent="1"/>
    </xf>
    <xf numFmtId="0" fontId="15" fillId="0" borderId="0" xfId="0" applyFont="1" applyBorder="1" applyAlignment="1">
      <alignment horizontal="center"/>
    </xf>
    <xf numFmtId="0" fontId="15" fillId="0" borderId="0" xfId="0" quotePrefix="1" applyFont="1" applyBorder="1" applyAlignment="1">
      <alignment horizontal="center" vertical="center" wrapText="1"/>
    </xf>
    <xf numFmtId="0" fontId="15" fillId="0" borderId="3" xfId="0" applyFont="1" applyBorder="1" applyAlignment="1">
      <alignment horizontal="center"/>
    </xf>
    <xf numFmtId="0" fontId="15" fillId="0" borderId="3" xfId="0" quotePrefix="1" applyFont="1" applyBorder="1" applyAlignment="1">
      <alignment horizontal="center" vertical="center" wrapText="1"/>
    </xf>
    <xf numFmtId="0" fontId="15" fillId="0" borderId="0" xfId="0" applyFont="1" applyBorder="1" applyAlignment="1">
      <alignment horizontal="center" vertical="center"/>
    </xf>
    <xf numFmtId="0" fontId="28" fillId="9" borderId="0" xfId="0" applyFont="1" applyFill="1"/>
    <xf numFmtId="164" fontId="28" fillId="9" borderId="0" xfId="0" applyNumberFormat="1" applyFont="1" applyFill="1"/>
    <xf numFmtId="0" fontId="15" fillId="0" borderId="0" xfId="0" quotePrefix="1" applyFont="1" applyAlignment="1">
      <alignment horizontal="left" indent="1"/>
    </xf>
    <xf numFmtId="164" fontId="15" fillId="0" borderId="0" xfId="0" applyNumberFormat="1" applyFont="1"/>
    <xf numFmtId="0" fontId="15" fillId="0" borderId="1" xfId="0" quotePrefix="1" applyFont="1" applyBorder="1" applyAlignment="1">
      <alignment horizontal="left" indent="3"/>
    </xf>
    <xf numFmtId="164" fontId="15" fillId="0" borderId="1" xfId="0" applyNumberFormat="1" applyFont="1" applyBorder="1"/>
    <xf numFmtId="164" fontId="15" fillId="0" borderId="3" xfId="0" applyNumberFormat="1" applyFont="1" applyBorder="1"/>
    <xf numFmtId="0" fontId="15" fillId="0" borderId="0" xfId="0" quotePrefix="1" applyFont="1" applyAlignment="1">
      <alignment horizontal="left" wrapText="1"/>
    </xf>
    <xf numFmtId="0" fontId="15" fillId="0" borderId="0" xfId="0" applyFont="1" applyAlignment="1">
      <alignment horizontal="left"/>
    </xf>
    <xf numFmtId="0" fontId="15" fillId="0" borderId="3" xfId="0" quotePrefix="1" applyFont="1" applyBorder="1" applyAlignment="1">
      <alignment horizontal="left" indent="2"/>
    </xf>
    <xf numFmtId="0" fontId="28" fillId="0" borderId="0" xfId="0" quotePrefix="1" applyFont="1" applyAlignment="1"/>
    <xf numFmtId="0" fontId="5" fillId="0" borderId="0" xfId="5" applyFont="1"/>
    <xf numFmtId="166" fontId="22" fillId="0" borderId="0" xfId="0" applyNumberFormat="1" applyFont="1" applyFill="1" applyBorder="1" applyAlignment="1">
      <alignment horizontal="left" vertical="top"/>
    </xf>
    <xf numFmtId="0" fontId="22" fillId="0" borderId="0" xfId="0" applyFont="1" applyFill="1" applyBorder="1" applyAlignment="1">
      <alignment horizontal="left" vertical="top" wrapText="1"/>
    </xf>
    <xf numFmtId="164" fontId="22" fillId="0" borderId="0" xfId="0" applyNumberFormat="1" applyFont="1" applyFill="1" applyBorder="1" applyAlignment="1">
      <alignment vertical="top"/>
    </xf>
    <xf numFmtId="164" fontId="22" fillId="0" borderId="0" xfId="0" applyNumberFormat="1" applyFont="1" applyFill="1" applyBorder="1" applyAlignment="1">
      <alignment horizontal="right" vertical="top"/>
    </xf>
    <xf numFmtId="0" fontId="30" fillId="0" borderId="0" xfId="5" applyFont="1" applyFill="1" applyBorder="1" applyAlignment="1">
      <alignment vertical="center" wrapText="1"/>
    </xf>
    <xf numFmtId="0" fontId="29" fillId="0" borderId="0" xfId="5" applyFont="1" applyFill="1" applyBorder="1" applyAlignment="1">
      <alignment vertical="center" wrapText="1"/>
    </xf>
    <xf numFmtId="0" fontId="31" fillId="0" borderId="0" xfId="5" applyFont="1"/>
    <xf numFmtId="0" fontId="31" fillId="0" borderId="0" xfId="5" applyFont="1" applyFill="1" applyAlignment="1"/>
    <xf numFmtId="0" fontId="31" fillId="0" borderId="0" xfId="5" applyFont="1" applyAlignment="1"/>
    <xf numFmtId="0" fontId="32" fillId="0" borderId="0" xfId="5" applyFont="1" applyBorder="1" applyAlignment="1">
      <alignment horizontal="left" vertical="center" wrapText="1"/>
    </xf>
    <xf numFmtId="0" fontId="33" fillId="0" borderId="0" xfId="5" applyFont="1" applyBorder="1" applyAlignment="1">
      <alignment vertical="center" wrapText="1"/>
    </xf>
    <xf numFmtId="0" fontId="34" fillId="0" borderId="0" xfId="5" applyFont="1" applyBorder="1"/>
    <xf numFmtId="0" fontId="29" fillId="0" borderId="0" xfId="7" applyFont="1" applyFill="1" applyBorder="1" applyAlignment="1">
      <alignment vertical="center" wrapText="1"/>
    </xf>
    <xf numFmtId="0" fontId="26" fillId="0" borderId="0" xfId="3" applyFont="1"/>
    <xf numFmtId="11" fontId="26" fillId="0" borderId="0" xfId="3" applyNumberFormat="1" applyFont="1"/>
    <xf numFmtId="43" fontId="26" fillId="0" borderId="0" xfId="3" applyNumberFormat="1" applyFont="1"/>
    <xf numFmtId="0" fontId="26" fillId="0" borderId="0" xfId="5" applyFont="1" applyBorder="1" applyAlignment="1">
      <alignment vertical="top"/>
    </xf>
    <xf numFmtId="0" fontId="26" fillId="0" borderId="0" xfId="5" applyFont="1" applyBorder="1" applyAlignment="1"/>
    <xf numFmtId="0" fontId="26" fillId="0" borderId="0" xfId="5" applyFont="1" applyBorder="1" applyAlignment="1">
      <alignment horizontal="justify"/>
    </xf>
    <xf numFmtId="0" fontId="36" fillId="0" borderId="0" xfId="4" applyFont="1" applyAlignment="1"/>
    <xf numFmtId="0" fontId="31" fillId="0" borderId="0" xfId="0" applyFont="1"/>
    <xf numFmtId="0" fontId="26" fillId="0" borderId="0" xfId="0" applyFont="1"/>
    <xf numFmtId="0" fontId="35" fillId="6" borderId="0" xfId="0" applyFont="1" applyFill="1" applyAlignment="1">
      <alignment wrapText="1"/>
    </xf>
    <xf numFmtId="0" fontId="37" fillId="4" borderId="0" xfId="8" applyFont="1" applyFill="1"/>
    <xf numFmtId="0" fontId="26" fillId="6" borderId="0" xfId="0" applyFont="1" applyFill="1" applyAlignment="1">
      <alignment wrapText="1"/>
    </xf>
    <xf numFmtId="0" fontId="36" fillId="4" borderId="0" xfId="8" applyFont="1" applyFill="1"/>
    <xf numFmtId="164" fontId="38" fillId="4" borderId="0" xfId="8" applyNumberFormat="1" applyFont="1" applyFill="1"/>
    <xf numFmtId="0" fontId="38" fillId="4" borderId="0" xfId="8" applyFont="1" applyFill="1"/>
    <xf numFmtId="168" fontId="38" fillId="4" borderId="0" xfId="2" applyNumberFormat="1" applyFont="1" applyFill="1"/>
    <xf numFmtId="0" fontId="26" fillId="0" borderId="0" xfId="9" applyFont="1" applyAlignment="1">
      <alignment vertical="top"/>
    </xf>
    <xf numFmtId="0" fontId="26" fillId="3" borderId="0" xfId="9" applyFont="1" applyFill="1" applyAlignment="1">
      <alignment horizontal="center" vertical="center" wrapText="1"/>
    </xf>
    <xf numFmtId="165" fontId="26" fillId="0" borderId="0" xfId="9" applyNumberFormat="1" applyFont="1" applyAlignment="1">
      <alignment vertical="top"/>
    </xf>
    <xf numFmtId="0" fontId="26" fillId="0" borderId="3" xfId="9" applyFont="1" applyBorder="1" applyAlignment="1">
      <alignment vertical="top"/>
    </xf>
    <xf numFmtId="164" fontId="26" fillId="0" borderId="3" xfId="9" applyNumberFormat="1" applyFont="1" applyBorder="1" applyAlignment="1">
      <alignment vertical="top"/>
    </xf>
    <xf numFmtId="0" fontId="36" fillId="4" borderId="0" xfId="8" applyFont="1" applyFill="1" applyAlignment="1">
      <alignment vertical="center"/>
    </xf>
    <xf numFmtId="164" fontId="36" fillId="4" borderId="0" xfId="8" applyNumberFormat="1" applyFont="1" applyFill="1" applyAlignment="1">
      <alignment vertical="center"/>
    </xf>
    <xf numFmtId="0" fontId="40" fillId="0" borderId="0" xfId="5" applyFont="1" applyFill="1" applyBorder="1" applyAlignment="1">
      <alignment vertical="center" wrapText="1"/>
    </xf>
    <xf numFmtId="0" fontId="41" fillId="0" borderId="0" xfId="5" applyFont="1" applyBorder="1" applyAlignment="1">
      <alignment horizontal="left" vertical="center" wrapText="1"/>
    </xf>
    <xf numFmtId="0" fontId="45" fillId="0" borderId="0" xfId="3" applyFont="1" applyFill="1" applyBorder="1" applyAlignment="1">
      <alignment vertical="center" wrapText="1"/>
    </xf>
    <xf numFmtId="0" fontId="45" fillId="0" borderId="0" xfId="3" applyFont="1" applyFill="1" applyBorder="1" applyAlignment="1">
      <alignment horizontal="center" vertical="center" wrapText="1"/>
    </xf>
    <xf numFmtId="3" fontId="45" fillId="0" borderId="0" xfId="6" applyNumberFormat="1" applyFont="1" applyFill="1" applyBorder="1" applyAlignment="1">
      <alignment horizontal="right" vertical="center" wrapText="1"/>
    </xf>
    <xf numFmtId="0" fontId="45" fillId="10" borderId="0" xfId="3" applyFont="1" applyFill="1" applyBorder="1" applyAlignment="1">
      <alignment horizontal="left" vertical="top"/>
    </xf>
    <xf numFmtId="3" fontId="45" fillId="10" borderId="0" xfId="6" applyNumberFormat="1" applyFont="1" applyFill="1" applyBorder="1" applyAlignment="1">
      <alignment horizontal="right" vertical="top"/>
    </xf>
    <xf numFmtId="0" fontId="16" fillId="0" borderId="0" xfId="3" applyFont="1" applyFill="1" applyBorder="1" applyAlignment="1">
      <alignment horizontal="left" vertical="top"/>
    </xf>
    <xf numFmtId="3" fontId="16" fillId="0" borderId="0" xfId="6" applyNumberFormat="1" applyFont="1" applyFill="1" applyBorder="1" applyAlignment="1">
      <alignment horizontal="right" vertical="top"/>
    </xf>
    <xf numFmtId="0" fontId="25" fillId="0" borderId="0" xfId="3" applyFont="1"/>
    <xf numFmtId="164" fontId="13" fillId="0" borderId="0" xfId="9" applyNumberFormat="1" applyFont="1" applyAlignment="1">
      <alignment horizontal="right" vertical="top"/>
    </xf>
    <xf numFmtId="0" fontId="13" fillId="2" borderId="0" xfId="9" applyFont="1" applyFill="1" applyAlignment="1">
      <alignment vertical="top"/>
    </xf>
    <xf numFmtId="164" fontId="13" fillId="2" borderId="0" xfId="9" applyNumberFormat="1" applyFont="1" applyFill="1" applyAlignment="1">
      <alignment vertical="top"/>
    </xf>
    <xf numFmtId="0" fontId="9" fillId="0" borderId="0" xfId="9" applyFont="1" applyAlignment="1">
      <alignment vertical="top"/>
    </xf>
    <xf numFmtId="165" fontId="9" fillId="0" borderId="0" xfId="9" applyNumberFormat="1" applyFont="1" applyAlignment="1">
      <alignment horizontal="left" vertical="top"/>
    </xf>
    <xf numFmtId="0" fontId="9" fillId="0" borderId="0" xfId="9" applyFont="1" applyAlignment="1">
      <alignment horizontal="left" vertical="top"/>
    </xf>
    <xf numFmtId="164" fontId="9" fillId="0" borderId="0" xfId="9" applyNumberFormat="1" applyFont="1" applyAlignment="1">
      <alignment vertical="top"/>
    </xf>
    <xf numFmtId="0" fontId="40" fillId="0" borderId="0" xfId="5" applyFont="1" applyFill="1" applyBorder="1" applyAlignment="1">
      <alignment vertical="center"/>
    </xf>
    <xf numFmtId="0" fontId="39" fillId="0" borderId="0" xfId="5" applyFont="1" applyFill="1" applyBorder="1" applyAlignment="1">
      <alignment vertical="center" wrapText="1"/>
    </xf>
    <xf numFmtId="0" fontId="5" fillId="0" borderId="0" xfId="5" applyFont="1" applyFill="1" applyAlignment="1"/>
    <xf numFmtId="0" fontId="50" fillId="0" borderId="0" xfId="9" applyFont="1" applyFill="1" applyAlignment="1">
      <alignment vertical="top"/>
    </xf>
    <xf numFmtId="0" fontId="26" fillId="0" borderId="3" xfId="3" applyFont="1" applyFill="1" applyBorder="1" applyAlignment="1">
      <alignment vertical="center" wrapText="1"/>
    </xf>
    <xf numFmtId="0" fontId="26" fillId="0" borderId="3" xfId="3" applyFont="1" applyFill="1" applyBorder="1" applyAlignment="1">
      <alignment horizontal="center" vertical="center" wrapText="1"/>
    </xf>
    <xf numFmtId="3" fontId="26" fillId="0" borderId="3" xfId="6" applyNumberFormat="1" applyFont="1" applyFill="1" applyBorder="1" applyAlignment="1">
      <alignment horizontal="right" vertical="center" wrapText="1"/>
    </xf>
    <xf numFmtId="0" fontId="13" fillId="0" borderId="4" xfId="3" applyFont="1" applyFill="1" applyBorder="1" applyAlignment="1">
      <alignment vertical="center" wrapText="1"/>
    </xf>
    <xf numFmtId="0" fontId="13" fillId="0" borderId="4" xfId="3" applyFont="1" applyFill="1" applyBorder="1" applyAlignment="1">
      <alignment horizontal="center" vertical="center" wrapText="1"/>
    </xf>
    <xf numFmtId="3" fontId="13" fillId="0" borderId="4" xfId="6" applyNumberFormat="1" applyFont="1" applyFill="1" applyBorder="1" applyAlignment="1">
      <alignment horizontal="right" vertical="center" wrapText="1"/>
    </xf>
    <xf numFmtId="0" fontId="13" fillId="7" borderId="0" xfId="3" applyFont="1" applyFill="1" applyBorder="1" applyAlignment="1">
      <alignment vertical="center" wrapText="1"/>
    </xf>
    <xf numFmtId="3" fontId="13" fillId="7" borderId="0" xfId="6" applyNumberFormat="1" applyFont="1" applyFill="1" applyBorder="1"/>
    <xf numFmtId="0" fontId="13" fillId="0" borderId="0" xfId="3" applyFont="1" applyFill="1" applyBorder="1" applyAlignment="1">
      <alignment vertical="center" wrapText="1"/>
    </xf>
    <xf numFmtId="0" fontId="9" fillId="0" borderId="0" xfId="3" applyFont="1" applyFill="1" applyBorder="1" applyAlignment="1">
      <alignment vertical="center" wrapText="1"/>
    </xf>
    <xf numFmtId="167" fontId="9" fillId="0" borderId="0" xfId="6" applyNumberFormat="1" applyFont="1" applyFill="1" applyBorder="1"/>
    <xf numFmtId="3" fontId="9" fillId="0" borderId="0" xfId="6" applyNumberFormat="1" applyFont="1" applyFill="1" applyBorder="1"/>
    <xf numFmtId="0" fontId="9" fillId="0" borderId="0" xfId="5" applyFont="1" applyBorder="1" applyAlignment="1">
      <alignment vertical="top"/>
    </xf>
    <xf numFmtId="0" fontId="13" fillId="0" borderId="0" xfId="3" applyFont="1" applyFill="1" applyBorder="1" applyAlignment="1">
      <alignment vertical="top" wrapText="1"/>
    </xf>
    <xf numFmtId="3" fontId="13" fillId="0" borderId="0" xfId="6" applyNumberFormat="1" applyFont="1" applyFill="1" applyBorder="1" applyAlignment="1">
      <alignment vertical="top"/>
    </xf>
    <xf numFmtId="0" fontId="13" fillId="7" borderId="1" xfId="3" applyFont="1" applyFill="1" applyBorder="1" applyAlignment="1">
      <alignment vertical="center" wrapText="1"/>
    </xf>
    <xf numFmtId="3" fontId="13" fillId="7" borderId="1" xfId="6" applyNumberFormat="1" applyFont="1" applyFill="1" applyBorder="1"/>
    <xf numFmtId="0" fontId="9" fillId="3" borderId="0" xfId="1" applyFont="1" applyFill="1" applyBorder="1" applyAlignment="1">
      <alignment horizontal="center" vertical="center"/>
    </xf>
    <xf numFmtId="0" fontId="9" fillId="3" borderId="0" xfId="1" applyFont="1" applyFill="1" applyBorder="1" applyAlignment="1">
      <alignment horizontal="center" vertical="center" wrapText="1"/>
    </xf>
    <xf numFmtId="0" fontId="17" fillId="0" borderId="0" xfId="0" applyFont="1" applyFill="1" applyBorder="1" applyAlignment="1">
      <alignment horizontal="left"/>
    </xf>
    <xf numFmtId="3" fontId="17" fillId="0" borderId="0" xfId="0" applyNumberFormat="1" applyFont="1" applyFill="1" applyBorder="1" applyAlignment="1">
      <alignment horizontal="right"/>
    </xf>
    <xf numFmtId="165" fontId="9" fillId="0" borderId="0" xfId="0" applyNumberFormat="1" applyFont="1" applyBorder="1" applyAlignment="1" applyProtection="1">
      <alignment horizontal="center" vertical="top"/>
      <protection locked="0"/>
    </xf>
    <xf numFmtId="0" fontId="9" fillId="0" borderId="0" xfId="0" applyFont="1" applyBorder="1" applyAlignment="1" applyProtection="1">
      <alignment vertical="top"/>
      <protection locked="0"/>
    </xf>
    <xf numFmtId="3" fontId="9" fillId="0" borderId="0" xfId="0" applyNumberFormat="1" applyFont="1" applyBorder="1"/>
    <xf numFmtId="165" fontId="9" fillId="0" borderId="3" xfId="0" applyNumberFormat="1" applyFont="1" applyBorder="1" applyAlignment="1" applyProtection="1">
      <alignment horizontal="center" vertical="top"/>
      <protection locked="0"/>
    </xf>
    <xf numFmtId="0" fontId="9" fillId="0" borderId="3" xfId="0" applyFont="1" applyBorder="1" applyAlignment="1" applyProtection="1">
      <alignment vertical="top"/>
      <protection locked="0"/>
    </xf>
    <xf numFmtId="3" fontId="9" fillId="0" borderId="3" xfId="0" applyNumberFormat="1" applyFont="1" applyBorder="1"/>
    <xf numFmtId="0" fontId="9" fillId="0" borderId="0" xfId="0" applyFont="1"/>
    <xf numFmtId="0" fontId="10" fillId="3" borderId="0" xfId="0" applyFont="1" applyFill="1" applyAlignment="1">
      <alignment horizontal="left"/>
    </xf>
    <xf numFmtId="0" fontId="10" fillId="3" borderId="0" xfId="0" applyFont="1" applyFill="1" applyAlignment="1">
      <alignment horizontal="centerContinuous"/>
    </xf>
    <xf numFmtId="0" fontId="10" fillId="4" borderId="0" xfId="0" applyFont="1" applyFill="1" applyBorder="1" applyAlignment="1">
      <alignment vertical="center"/>
    </xf>
    <xf numFmtId="0" fontId="10" fillId="4" borderId="0" xfId="0" applyFont="1" applyFill="1" applyBorder="1"/>
    <xf numFmtId="164" fontId="17" fillId="4" borderId="0" xfId="0" applyNumberFormat="1" applyFont="1" applyFill="1" applyBorder="1" applyAlignment="1">
      <alignment horizontal="center" vertical="center"/>
    </xf>
    <xf numFmtId="0" fontId="17" fillId="4" borderId="0" xfId="0" applyFont="1" applyFill="1" applyBorder="1" applyAlignment="1">
      <alignment horizontal="center" vertical="center"/>
    </xf>
    <xf numFmtId="0" fontId="10" fillId="4" borderId="1" xfId="8" applyFont="1" applyFill="1" applyBorder="1"/>
    <xf numFmtId="0" fontId="10" fillId="4" borderId="0" xfId="8" applyFont="1" applyFill="1" applyBorder="1"/>
    <xf numFmtId="0" fontId="17" fillId="5" borderId="0" xfId="8" applyFont="1" applyFill="1" applyBorder="1" applyAlignment="1">
      <alignment vertical="center"/>
    </xf>
    <xf numFmtId="0" fontId="10" fillId="5" borderId="0" xfId="8" applyFont="1" applyFill="1" applyBorder="1" applyAlignment="1">
      <alignment vertical="center"/>
    </xf>
    <xf numFmtId="0" fontId="10" fillId="4" borderId="0" xfId="8" applyFont="1" applyFill="1" applyBorder="1" applyAlignment="1">
      <alignment horizontal="left" vertical="center"/>
    </xf>
    <xf numFmtId="164" fontId="10" fillId="6" borderId="0" xfId="8" applyNumberFormat="1" applyFont="1" applyFill="1" applyBorder="1" applyAlignment="1">
      <alignment vertical="center"/>
    </xf>
    <xf numFmtId="164" fontId="10" fillId="5" borderId="0" xfId="8" applyNumberFormat="1" applyFont="1" applyFill="1" applyBorder="1" applyAlignment="1">
      <alignment vertical="center"/>
    </xf>
    <xf numFmtId="164" fontId="10" fillId="4" borderId="0" xfId="8" applyNumberFormat="1" applyFont="1" applyFill="1" applyBorder="1" applyAlignment="1">
      <alignment vertical="center"/>
    </xf>
    <xf numFmtId="0" fontId="10" fillId="4" borderId="1" xfId="8" applyFont="1" applyFill="1" applyBorder="1" applyAlignment="1">
      <alignment horizontal="left" vertical="center"/>
    </xf>
    <xf numFmtId="164" fontId="10" fillId="4" borderId="1" xfId="8" applyNumberFormat="1" applyFont="1" applyFill="1" applyBorder="1" applyAlignment="1">
      <alignment vertical="center"/>
    </xf>
    <xf numFmtId="0" fontId="53" fillId="0" borderId="0" xfId="10" applyFont="1" applyFill="1" applyAlignment="1" applyProtection="1">
      <alignment vertical="center"/>
    </xf>
    <xf numFmtId="0" fontId="54" fillId="0" borderId="0" xfId="10" applyFont="1" applyFill="1" applyProtection="1"/>
    <xf numFmtId="0" fontId="55" fillId="0" borderId="0" xfId="10" applyFont="1" applyFill="1" applyProtection="1"/>
    <xf numFmtId="0" fontId="54" fillId="0" borderId="0" xfId="10" applyFont="1" applyFill="1" applyBorder="1" applyAlignment="1" applyProtection="1">
      <alignment horizontal="center" vertical="center" wrapText="1"/>
    </xf>
    <xf numFmtId="0" fontId="54" fillId="0" borderId="0" xfId="10" applyFont="1" applyFill="1" applyBorder="1" applyAlignment="1" applyProtection="1">
      <alignment horizontal="center" vertical="center"/>
    </xf>
    <xf numFmtId="43" fontId="54" fillId="0" borderId="0" xfId="6" applyFont="1" applyFill="1" applyProtection="1"/>
    <xf numFmtId="0" fontId="54" fillId="0" borderId="1" xfId="10" applyFont="1" applyFill="1" applyBorder="1" applyAlignment="1" applyProtection="1">
      <alignment vertical="center" wrapText="1"/>
    </xf>
    <xf numFmtId="0" fontId="54" fillId="0" borderId="1" xfId="10" quotePrefix="1" applyFont="1" applyFill="1" applyBorder="1" applyAlignment="1" applyProtection="1">
      <alignment horizontal="center"/>
    </xf>
    <xf numFmtId="0" fontId="53" fillId="0" borderId="0" xfId="10" applyFont="1" applyFill="1" applyBorder="1" applyAlignment="1" applyProtection="1">
      <alignment horizontal="left" vertical="center"/>
    </xf>
    <xf numFmtId="4" fontId="53" fillId="0" borderId="0" xfId="10" applyNumberFormat="1" applyFont="1" applyFill="1" applyBorder="1" applyAlignment="1" applyProtection="1">
      <alignment vertical="center"/>
    </xf>
    <xf numFmtId="0" fontId="53" fillId="0" borderId="0" xfId="10" applyFont="1" applyFill="1" applyProtection="1"/>
    <xf numFmtId="0" fontId="56" fillId="0" borderId="0" xfId="10" applyFont="1" applyFill="1" applyProtection="1"/>
    <xf numFmtId="0" fontId="53" fillId="10" borderId="0" xfId="10" quotePrefix="1" applyFont="1" applyFill="1" applyBorder="1" applyAlignment="1" applyProtection="1">
      <alignment horizontal="center" vertical="center"/>
    </xf>
    <xf numFmtId="4" fontId="53" fillId="10" borderId="0" xfId="10" applyNumberFormat="1" applyFont="1" applyFill="1" applyBorder="1" applyAlignment="1" applyProtection="1">
      <alignment horizontal="left" vertical="center"/>
    </xf>
    <xf numFmtId="4" fontId="53" fillId="10" borderId="0" xfId="10" applyNumberFormat="1" applyFont="1" applyFill="1" applyBorder="1" applyAlignment="1" applyProtection="1">
      <alignment horizontal="right" vertical="center"/>
    </xf>
    <xf numFmtId="170" fontId="53" fillId="10" borderId="0" xfId="10" applyNumberFormat="1" applyFont="1" applyFill="1" applyBorder="1" applyAlignment="1" applyProtection="1">
      <alignment horizontal="right" vertical="center"/>
    </xf>
    <xf numFmtId="170" fontId="53" fillId="10" borderId="0" xfId="10" applyNumberFormat="1" applyFont="1" applyFill="1" applyBorder="1" applyAlignment="1" applyProtection="1">
      <alignment vertical="center"/>
    </xf>
    <xf numFmtId="0" fontId="54" fillId="0" borderId="0" xfId="10" applyFont="1" applyFill="1" applyAlignment="1" applyProtection="1"/>
    <xf numFmtId="0" fontId="55" fillId="0" borderId="0" xfId="10" applyFont="1" applyFill="1" applyAlignment="1" applyProtection="1"/>
    <xf numFmtId="0" fontId="54" fillId="0" borderId="0" xfId="10" quotePrefix="1" applyFont="1" applyFill="1" applyBorder="1" applyAlignment="1" applyProtection="1">
      <alignment horizontal="center" vertical="center"/>
    </xf>
    <xf numFmtId="4" fontId="54" fillId="0" borderId="0" xfId="10" applyNumberFormat="1" applyFont="1" applyFill="1" applyBorder="1" applyAlignment="1" applyProtection="1">
      <alignment horizontal="left" vertical="center" wrapText="1"/>
    </xf>
    <xf numFmtId="4" fontId="54" fillId="0" borderId="0" xfId="10" applyNumberFormat="1" applyFont="1" applyFill="1" applyBorder="1" applyAlignment="1" applyProtection="1">
      <alignment horizontal="right" vertical="center" wrapText="1"/>
      <protection hidden="1"/>
    </xf>
    <xf numFmtId="170" fontId="36" fillId="0" borderId="0" xfId="10" applyNumberFormat="1" applyFont="1" applyFill="1" applyBorder="1" applyAlignment="1" applyProtection="1">
      <alignment vertical="center"/>
      <protection hidden="1"/>
    </xf>
    <xf numFmtId="170" fontId="54" fillId="0" borderId="0" xfId="10" applyNumberFormat="1" applyFont="1" applyFill="1" applyBorder="1" applyAlignment="1" applyProtection="1">
      <alignment horizontal="right" vertical="center" wrapText="1"/>
      <protection hidden="1"/>
    </xf>
    <xf numFmtId="170" fontId="54" fillId="0" borderId="0" xfId="10" applyNumberFormat="1" applyFont="1" applyFill="1" applyBorder="1" applyAlignment="1" applyProtection="1">
      <alignment vertical="center"/>
    </xf>
    <xf numFmtId="0" fontId="55" fillId="0" borderId="0" xfId="10" applyFont="1" applyFill="1" applyAlignment="1" applyProtection="1">
      <protection hidden="1"/>
    </xf>
    <xf numFmtId="4" fontId="53" fillId="10" borderId="0" xfId="10" applyNumberFormat="1" applyFont="1" applyFill="1" applyBorder="1" applyAlignment="1" applyProtection="1">
      <alignment horizontal="right" vertical="center"/>
      <protection hidden="1"/>
    </xf>
    <xf numFmtId="170" fontId="53" fillId="10" borderId="0" xfId="10" applyNumberFormat="1" applyFont="1" applyFill="1" applyBorder="1" applyAlignment="1" applyProtection="1">
      <alignment horizontal="right" vertical="center"/>
      <protection hidden="1"/>
    </xf>
    <xf numFmtId="4" fontId="54" fillId="0" borderId="0" xfId="10" applyNumberFormat="1" applyFont="1" applyFill="1" applyBorder="1" applyAlignment="1" applyProtection="1">
      <alignment horizontal="left" vertical="center"/>
    </xf>
    <xf numFmtId="170" fontId="43" fillId="0" borderId="0" xfId="11" applyNumberFormat="1" applyFont="1" applyFill="1" applyBorder="1" applyAlignment="1">
      <alignment horizontal="right" vertical="center" wrapText="1" indent="1"/>
    </xf>
    <xf numFmtId="170" fontId="54" fillId="0" borderId="0" xfId="10" applyNumberFormat="1" applyFont="1" applyFill="1" applyBorder="1" applyAlignment="1" applyProtection="1">
      <alignment horizontal="right" vertical="center" wrapText="1"/>
    </xf>
    <xf numFmtId="0" fontId="54" fillId="0" borderId="0" xfId="10" quotePrefix="1" applyFont="1" applyFill="1" applyBorder="1" applyAlignment="1" applyProtection="1">
      <alignment horizontal="left" vertical="center"/>
    </xf>
    <xf numFmtId="4" fontId="54" fillId="0" borderId="0" xfId="10" applyNumberFormat="1" applyFont="1" applyFill="1" applyBorder="1" applyAlignment="1" applyProtection="1">
      <alignment vertical="center"/>
    </xf>
    <xf numFmtId="4" fontId="54" fillId="0" borderId="0" xfId="10" applyNumberFormat="1" applyFont="1" applyFill="1" applyBorder="1" applyAlignment="1" applyProtection="1">
      <alignment vertical="center"/>
      <protection hidden="1"/>
    </xf>
    <xf numFmtId="170" fontId="54" fillId="0" borderId="0" xfId="10" applyNumberFormat="1" applyFont="1" applyFill="1" applyBorder="1" applyAlignment="1" applyProtection="1">
      <alignment vertical="center"/>
      <protection hidden="1"/>
    </xf>
    <xf numFmtId="4" fontId="54" fillId="0" borderId="0" xfId="10" applyNumberFormat="1" applyFont="1" applyFill="1" applyBorder="1" applyAlignment="1" applyProtection="1">
      <alignment horizontal="right" vertical="center"/>
      <protection hidden="1"/>
    </xf>
    <xf numFmtId="170" fontId="54" fillId="0" borderId="0" xfId="10" applyNumberFormat="1" applyFont="1" applyFill="1" applyBorder="1" applyAlignment="1" applyProtection="1">
      <alignment horizontal="right" vertical="center"/>
      <protection hidden="1"/>
    </xf>
    <xf numFmtId="0" fontId="54" fillId="0" borderId="0" xfId="10" applyFont="1" applyFill="1" applyBorder="1" applyAlignment="1" applyProtection="1">
      <alignment vertical="center"/>
    </xf>
    <xf numFmtId="0" fontId="54" fillId="0" borderId="0" xfId="10" applyFont="1" applyFill="1" applyBorder="1" applyAlignment="1" applyProtection="1"/>
    <xf numFmtId="0" fontId="55" fillId="0" borderId="0" xfId="10" applyFont="1" applyFill="1" applyBorder="1" applyAlignment="1" applyProtection="1">
      <protection hidden="1"/>
    </xf>
    <xf numFmtId="0" fontId="54" fillId="0" borderId="3" xfId="10" applyFont="1" applyFill="1" applyBorder="1" applyAlignment="1" applyProtection="1">
      <alignment horizontal="center" vertical="center"/>
    </xf>
    <xf numFmtId="0" fontId="54" fillId="0" borderId="3" xfId="10" applyFont="1" applyFill="1" applyBorder="1" applyAlignment="1" applyProtection="1">
      <alignment vertical="center"/>
    </xf>
    <xf numFmtId="4" fontId="54" fillId="0" borderId="3" xfId="10" applyNumberFormat="1" applyFont="1" applyFill="1" applyBorder="1" applyAlignment="1" applyProtection="1">
      <alignment vertical="center"/>
      <protection hidden="1"/>
    </xf>
    <xf numFmtId="170" fontId="54" fillId="0" borderId="3" xfId="10" applyNumberFormat="1" applyFont="1" applyFill="1" applyBorder="1" applyAlignment="1" applyProtection="1">
      <alignment vertical="center"/>
      <protection hidden="1"/>
    </xf>
    <xf numFmtId="170" fontId="54" fillId="0" borderId="3" xfId="10" applyNumberFormat="1" applyFont="1" applyFill="1" applyBorder="1" applyAlignment="1" applyProtection="1">
      <alignment horizontal="right" vertical="center" wrapText="1"/>
    </xf>
    <xf numFmtId="170" fontId="54" fillId="0" borderId="3" xfId="10" applyNumberFormat="1" applyFont="1" applyFill="1" applyBorder="1" applyAlignment="1" applyProtection="1">
      <alignment vertical="center"/>
    </xf>
    <xf numFmtId="0" fontId="54" fillId="0" borderId="0" xfId="10" applyFont="1" applyFill="1" applyAlignment="1" applyProtection="1">
      <alignment vertical="center"/>
    </xf>
    <xf numFmtId="0" fontId="58" fillId="0" borderId="0" xfId="10" applyFont="1" applyFill="1" applyProtection="1"/>
    <xf numFmtId="0" fontId="59" fillId="0" borderId="0" xfId="10" applyFont="1" applyFill="1" applyProtection="1"/>
    <xf numFmtId="0" fontId="52" fillId="0" borderId="0" xfId="10" applyFill="1" applyProtection="1"/>
    <xf numFmtId="0" fontId="60" fillId="0" borderId="0" xfId="10" applyFont="1" applyFill="1" applyProtection="1"/>
    <xf numFmtId="0" fontId="12" fillId="0" borderId="0" xfId="5" applyFont="1" applyFill="1" applyBorder="1" applyAlignment="1">
      <alignment vertical="center" wrapText="1"/>
    </xf>
    <xf numFmtId="0" fontId="1" fillId="0" borderId="0" xfId="5" applyFont="1" applyFill="1" applyBorder="1" applyAlignment="1">
      <alignment vertical="center" wrapText="1"/>
    </xf>
    <xf numFmtId="0" fontId="14" fillId="0" borderId="0" xfId="5"/>
    <xf numFmtId="0" fontId="14" fillId="0" borderId="0" xfId="5" applyFill="1" applyAlignment="1"/>
    <xf numFmtId="0" fontId="14" fillId="0" borderId="0" xfId="5" applyAlignment="1"/>
    <xf numFmtId="0" fontId="2" fillId="0" borderId="0" xfId="5" applyFont="1" applyBorder="1" applyAlignment="1">
      <alignment horizontal="left" vertical="center" wrapText="1"/>
    </xf>
    <xf numFmtId="0" fontId="3" fillId="0" borderId="0" xfId="5" applyFont="1" applyBorder="1" applyAlignment="1">
      <alignment vertical="center" wrapText="1"/>
    </xf>
    <xf numFmtId="0" fontId="4" fillId="0" borderId="0" xfId="5" applyFont="1" applyBorder="1"/>
    <xf numFmtId="0" fontId="9" fillId="0" borderId="0" xfId="0" applyFont="1" applyFill="1" applyBorder="1" applyAlignment="1">
      <alignment vertical="top"/>
    </xf>
    <xf numFmtId="0" fontId="39" fillId="0" borderId="0" xfId="0" applyFont="1" applyFill="1" applyBorder="1" applyAlignment="1">
      <alignment vertical="top"/>
    </xf>
    <xf numFmtId="0" fontId="39" fillId="0" borderId="0" xfId="0" quotePrefix="1" applyFont="1" applyFill="1" applyAlignment="1">
      <alignment vertical="top"/>
    </xf>
    <xf numFmtId="0" fontId="9" fillId="3" borderId="0" xfId="0" applyFont="1" applyFill="1" applyBorder="1" applyAlignment="1">
      <alignment horizontal="center" vertical="top" wrapText="1"/>
    </xf>
    <xf numFmtId="0" fontId="9" fillId="0" borderId="0" xfId="0" applyFont="1" applyFill="1" applyBorder="1" applyAlignment="1">
      <alignment horizontal="right" vertical="top" wrapText="1"/>
    </xf>
    <xf numFmtId="0" fontId="10" fillId="0" borderId="3" xfId="0" applyFont="1" applyFill="1" applyBorder="1" applyAlignment="1">
      <alignment vertical="top"/>
    </xf>
    <xf numFmtId="0" fontId="10" fillId="0" borderId="3" xfId="0" applyFont="1" applyFill="1" applyBorder="1" applyAlignment="1">
      <alignment horizontal="right" vertical="top" wrapText="1"/>
    </xf>
    <xf numFmtId="0" fontId="10" fillId="0" borderId="0" xfId="0" applyFont="1" applyFill="1" applyBorder="1" applyAlignment="1">
      <alignment vertical="top"/>
    </xf>
    <xf numFmtId="164" fontId="10" fillId="0" borderId="0" xfId="0" applyNumberFormat="1" applyFont="1" applyFill="1" applyBorder="1" applyAlignment="1">
      <alignment horizontal="right" vertical="top"/>
    </xf>
    <xf numFmtId="0" fontId="17" fillId="0" borderId="0" xfId="0" applyFont="1" applyAlignment="1">
      <alignment vertical="top"/>
    </xf>
    <xf numFmtId="164" fontId="17" fillId="0" borderId="0" xfId="0" applyNumberFormat="1" applyFont="1" applyAlignment="1">
      <alignment vertical="top"/>
    </xf>
    <xf numFmtId="164" fontId="9" fillId="0" borderId="0" xfId="0" applyNumberFormat="1" applyFont="1" applyFill="1" applyBorder="1" applyAlignment="1">
      <alignment vertical="top"/>
    </xf>
    <xf numFmtId="0" fontId="13" fillId="2" borderId="0" xfId="0" applyFont="1" applyFill="1" applyAlignment="1">
      <alignment vertical="top"/>
    </xf>
    <xf numFmtId="164" fontId="13" fillId="2" borderId="0" xfId="0" applyNumberFormat="1" applyFont="1" applyFill="1" applyAlignment="1">
      <alignment vertical="top"/>
    </xf>
    <xf numFmtId="164" fontId="9" fillId="0" borderId="0" xfId="0" applyNumberFormat="1" applyFont="1" applyAlignment="1">
      <alignment vertical="top"/>
    </xf>
    <xf numFmtId="0" fontId="9" fillId="0" borderId="3" xfId="0" applyFont="1" applyBorder="1" applyAlignment="1">
      <alignment vertical="top"/>
    </xf>
    <xf numFmtId="0" fontId="10" fillId="0" borderId="3" xfId="0" applyFont="1" applyBorder="1" applyAlignment="1">
      <alignment vertical="top"/>
    </xf>
    <xf numFmtId="164" fontId="10" fillId="0" borderId="3" xfId="0" applyNumberFormat="1" applyFont="1" applyBorder="1" applyAlignment="1">
      <alignment vertical="top"/>
    </xf>
    <xf numFmtId="0" fontId="16" fillId="0" borderId="0" xfId="0" applyFont="1" applyAlignment="1">
      <alignment vertical="top"/>
    </xf>
    <xf numFmtId="4" fontId="9" fillId="0" borderId="0" xfId="0" applyNumberFormat="1" applyFont="1" applyFill="1" applyBorder="1" applyAlignment="1">
      <alignment vertical="top"/>
    </xf>
    <xf numFmtId="0" fontId="0" fillId="0" borderId="0" xfId="0" applyAlignment="1">
      <alignment vertical="top"/>
    </xf>
    <xf numFmtId="0" fontId="62" fillId="0" borderId="0" xfId="0" applyFont="1" applyBorder="1" applyAlignment="1">
      <alignment vertical="top"/>
    </xf>
    <xf numFmtId="170" fontId="63" fillId="0" borderId="0" xfId="0" applyNumberFormat="1" applyFont="1" applyBorder="1" applyAlignment="1">
      <alignment horizontal="centerContinuous" vertical="top"/>
    </xf>
    <xf numFmtId="0" fontId="5" fillId="0" borderId="0" xfId="0" applyFont="1" applyBorder="1" applyAlignment="1">
      <alignment vertical="top"/>
    </xf>
    <xf numFmtId="0" fontId="64" fillId="0" borderId="0" xfId="0" applyFont="1" applyBorder="1" applyAlignment="1">
      <alignment vertical="top"/>
    </xf>
    <xf numFmtId="0" fontId="62" fillId="0" borderId="7" xfId="0" applyFont="1" applyBorder="1" applyAlignment="1">
      <alignment vertical="top"/>
    </xf>
    <xf numFmtId="170" fontId="63" fillId="0" borderId="7" xfId="0" applyNumberFormat="1" applyFont="1" applyBorder="1" applyAlignment="1">
      <alignment horizontal="centerContinuous" vertical="top"/>
    </xf>
    <xf numFmtId="0" fontId="65" fillId="0" borderId="0" xfId="0" applyFont="1" applyBorder="1" applyAlignment="1">
      <alignment horizontal="centerContinuous"/>
    </xf>
    <xf numFmtId="0" fontId="5" fillId="0" borderId="0" xfId="0" applyFont="1" applyBorder="1" applyAlignment="1">
      <alignment horizontal="centerContinuous"/>
    </xf>
    <xf numFmtId="171" fontId="5" fillId="0" borderId="0" xfId="0" applyNumberFormat="1" applyFont="1" applyBorder="1" applyAlignment="1">
      <alignment horizontal="centerContinuous"/>
    </xf>
    <xf numFmtId="0" fontId="5" fillId="0" borderId="0" xfId="0" applyFont="1" applyBorder="1" applyAlignment="1"/>
    <xf numFmtId="0" fontId="5" fillId="0" borderId="0" xfId="0" applyFont="1" applyBorder="1" applyAlignment="1">
      <alignment horizontal="centerContinuous" vertical="top"/>
    </xf>
    <xf numFmtId="171" fontId="5" fillId="0" borderId="0" xfId="0" applyNumberFormat="1" applyFont="1" applyBorder="1" applyAlignment="1">
      <alignment horizontal="centerContinuous" vertical="top"/>
    </xf>
    <xf numFmtId="0" fontId="5" fillId="9" borderId="0" xfId="0" applyFont="1" applyFill="1" applyBorder="1" applyAlignment="1">
      <alignment vertical="top"/>
    </xf>
    <xf numFmtId="0" fontId="66" fillId="9" borderId="0" xfId="0" applyFont="1" applyFill="1" applyBorder="1" applyAlignment="1">
      <alignment vertical="top"/>
    </xf>
    <xf numFmtId="0" fontId="66" fillId="9" borderId="0" xfId="0" applyFont="1" applyFill="1" applyBorder="1" applyAlignment="1">
      <alignment horizontal="right" vertical="top"/>
    </xf>
    <xf numFmtId="0" fontId="66" fillId="9" borderId="0" xfId="0" applyFont="1" applyFill="1" applyBorder="1" applyAlignment="1">
      <alignment horizontal="centerContinuous" vertical="top"/>
    </xf>
    <xf numFmtId="0" fontId="68" fillId="11" borderId="0" xfId="0" applyFont="1" applyFill="1" applyBorder="1" applyAlignment="1">
      <alignment vertical="top"/>
    </xf>
    <xf numFmtId="171" fontId="68" fillId="11" borderId="0" xfId="0" applyNumberFormat="1" applyFont="1" applyFill="1" applyBorder="1" applyAlignment="1">
      <alignment vertical="top"/>
    </xf>
    <xf numFmtId="171" fontId="68" fillId="11" borderId="0" xfId="0" applyNumberFormat="1" applyFont="1" applyFill="1" applyBorder="1" applyAlignment="1">
      <alignment horizontal="center" vertical="top"/>
    </xf>
    <xf numFmtId="165" fontId="5" fillId="0" borderId="2" xfId="0" applyNumberFormat="1" applyFont="1" applyBorder="1" applyAlignment="1">
      <alignment horizontal="center" vertical="top"/>
    </xf>
    <xf numFmtId="165" fontId="5" fillId="0" borderId="2" xfId="0" applyNumberFormat="1" applyFont="1" applyBorder="1" applyAlignment="1">
      <alignment horizontal="left" vertical="top" wrapText="1"/>
    </xf>
    <xf numFmtId="171" fontId="5" fillId="0" borderId="2" xfId="0" applyNumberFormat="1" applyFont="1" applyBorder="1" applyAlignment="1">
      <alignment vertical="top"/>
    </xf>
    <xf numFmtId="164" fontId="5" fillId="0" borderId="0" xfId="2" applyNumberFormat="1" applyFont="1" applyBorder="1" applyAlignment="1">
      <alignment vertical="top"/>
    </xf>
    <xf numFmtId="171" fontId="5" fillId="0" borderId="2" xfId="0" applyNumberFormat="1" applyFont="1" applyBorder="1" applyAlignment="1">
      <alignment horizontal="center" vertical="top"/>
    </xf>
    <xf numFmtId="171" fontId="5" fillId="0" borderId="2" xfId="0" applyNumberFormat="1" applyFont="1" applyFill="1" applyBorder="1" applyAlignment="1">
      <alignment horizontal="center" vertical="top"/>
    </xf>
    <xf numFmtId="0" fontId="5" fillId="0" borderId="3" xfId="0" applyFont="1" applyBorder="1" applyAlignment="1">
      <alignment vertical="top"/>
    </xf>
    <xf numFmtId="171" fontId="5" fillId="0" borderId="3" xfId="0" applyNumberFormat="1" applyFont="1" applyFill="1" applyBorder="1" applyAlignment="1">
      <alignment vertical="top"/>
    </xf>
    <xf numFmtId="0" fontId="24" fillId="0" borderId="0" xfId="0" applyFont="1" applyBorder="1" applyAlignment="1">
      <alignment vertical="top"/>
    </xf>
    <xf numFmtId="0" fontId="64" fillId="0" borderId="0" xfId="0" applyFont="1" applyBorder="1" applyAlignment="1">
      <alignment horizontal="centerContinuous" vertical="top"/>
    </xf>
    <xf numFmtId="164" fontId="5" fillId="0" borderId="0" xfId="0" applyNumberFormat="1" applyFont="1" applyBorder="1" applyAlignment="1">
      <alignment horizontal="centerContinuous" vertical="top"/>
    </xf>
    <xf numFmtId="171" fontId="5" fillId="0" borderId="0" xfId="0" applyNumberFormat="1" applyFont="1" applyBorder="1" applyAlignment="1">
      <alignment vertical="top"/>
    </xf>
    <xf numFmtId="164" fontId="5" fillId="0" borderId="0" xfId="0" applyNumberFormat="1" applyFont="1" applyBorder="1" applyAlignment="1">
      <alignment vertical="top"/>
    </xf>
    <xf numFmtId="0" fontId="1" fillId="3" borderId="0" xfId="0" applyFont="1" applyFill="1" applyBorder="1" applyAlignment="1">
      <alignment horizontal="left" vertical="top" wrapText="1"/>
    </xf>
    <xf numFmtId="0" fontId="12" fillId="0" borderId="0" xfId="0" applyFont="1" applyFill="1" applyBorder="1" applyAlignment="1">
      <alignment horizontal="center" vertical="center"/>
    </xf>
    <xf numFmtId="0" fontId="0" fillId="0" borderId="0" xfId="0" applyAlignment="1">
      <alignment vertical="center"/>
    </xf>
    <xf numFmtId="0" fontId="2" fillId="0" borderId="0" xfId="0" applyFont="1" applyBorder="1" applyAlignment="1">
      <alignment horizontal="left" vertical="top" wrapText="1"/>
    </xf>
    <xf numFmtId="0" fontId="10" fillId="3" borderId="1" xfId="1" applyFont="1" applyFill="1" applyBorder="1" applyAlignment="1">
      <alignment horizontal="center" vertical="top"/>
    </xf>
    <xf numFmtId="0" fontId="5" fillId="0" borderId="0" xfId="0" applyFont="1" applyAlignment="1">
      <alignment horizontal="left" vertical="top" wrapText="1"/>
    </xf>
    <xf numFmtId="0" fontId="25" fillId="0" borderId="0" xfId="3" applyFont="1" applyBorder="1" applyAlignment="1">
      <alignment horizontal="justify" vertical="center" wrapText="1"/>
    </xf>
    <xf numFmtId="0" fontId="25" fillId="0" borderId="0" xfId="3" applyFont="1" applyAlignment="1">
      <alignment horizontal="justify" vertical="center" wrapText="1"/>
    </xf>
    <xf numFmtId="0" fontId="39" fillId="3" borderId="0" xfId="5" applyFont="1" applyFill="1" applyBorder="1" applyAlignment="1">
      <alignment horizontal="center" vertical="center" wrapText="1"/>
    </xf>
    <xf numFmtId="0" fontId="42" fillId="0" borderId="0" xfId="1" applyFont="1" applyFill="1" applyBorder="1" applyAlignment="1">
      <alignment horizontal="left" vertical="top"/>
    </xf>
    <xf numFmtId="0" fontId="15" fillId="3" borderId="0" xfId="3" applyFont="1" applyFill="1" applyAlignment="1">
      <alignment horizontal="left" vertical="center" wrapText="1" indent="2"/>
    </xf>
    <xf numFmtId="0" fontId="15" fillId="3" borderId="0" xfId="3" applyFont="1" applyFill="1" applyAlignment="1">
      <alignment horizontal="left" vertical="center" indent="2"/>
    </xf>
    <xf numFmtId="0" fontId="16" fillId="0" borderId="0" xfId="3" applyFont="1" applyBorder="1" applyAlignment="1">
      <alignment horizontal="center" vertical="center" wrapText="1"/>
    </xf>
    <xf numFmtId="0" fontId="16" fillId="0" borderId="3" xfId="3" applyFont="1" applyBorder="1" applyAlignment="1">
      <alignment horizontal="center" vertical="center" wrapText="1"/>
    </xf>
    <xf numFmtId="0" fontId="43" fillId="0" borderId="0" xfId="4" applyFont="1" applyBorder="1" applyAlignment="1">
      <alignment horizontal="center" vertical="center" wrapText="1"/>
    </xf>
    <xf numFmtId="0" fontId="44" fillId="0" borderId="3" xfId="4" applyFont="1" applyBorder="1" applyAlignment="1">
      <alignment horizontal="center"/>
    </xf>
    <xf numFmtId="0" fontId="25" fillId="0" borderId="0" xfId="5" applyFont="1" applyBorder="1" applyAlignment="1">
      <alignment horizontal="justify" vertical="center" wrapText="1"/>
    </xf>
    <xf numFmtId="0" fontId="47" fillId="0" borderId="0" xfId="0" applyFont="1" applyAlignment="1">
      <alignment horizontal="justify" vertical="center" wrapText="1"/>
    </xf>
    <xf numFmtId="0" fontId="9" fillId="0" borderId="0" xfId="3" applyFont="1" applyAlignment="1">
      <alignment horizontal="justify" vertical="center" wrapText="1"/>
    </xf>
    <xf numFmtId="0" fontId="29" fillId="3" borderId="0" xfId="5" applyFont="1" applyFill="1" applyBorder="1" applyAlignment="1">
      <alignment horizontal="center" vertical="center" wrapText="1"/>
    </xf>
    <xf numFmtId="0" fontId="35" fillId="0" borderId="0" xfId="1" applyFont="1" applyFill="1" applyBorder="1" applyAlignment="1">
      <alignment horizontal="left" vertical="top"/>
    </xf>
    <xf numFmtId="0" fontId="9" fillId="3" borderId="0" xfId="3" applyFont="1" applyFill="1" applyAlignment="1">
      <alignment horizontal="left" vertical="center" wrapText="1" indent="2"/>
    </xf>
    <xf numFmtId="0" fontId="9" fillId="3" borderId="0" xfId="3" applyFont="1" applyFill="1" applyAlignment="1">
      <alignment horizontal="left" vertical="center" indent="2"/>
    </xf>
    <xf numFmtId="0" fontId="9" fillId="0" borderId="0" xfId="3" applyFont="1" applyBorder="1" applyAlignment="1">
      <alignment horizontal="center" vertical="center" wrapText="1"/>
    </xf>
    <xf numFmtId="0" fontId="9" fillId="0" borderId="1" xfId="3" applyFont="1" applyBorder="1" applyAlignment="1">
      <alignment horizontal="center" vertical="center" wrapText="1"/>
    </xf>
    <xf numFmtId="0" fontId="10" fillId="0" borderId="0" xfId="4" applyFont="1" applyBorder="1" applyAlignment="1">
      <alignment horizontal="center" vertical="center" wrapText="1"/>
    </xf>
    <xf numFmtId="0" fontId="4" fillId="0" borderId="1" xfId="4" applyFont="1" applyBorder="1" applyAlignment="1">
      <alignment horizontal="center"/>
    </xf>
    <xf numFmtId="0" fontId="9" fillId="0" borderId="0" xfId="3" applyFont="1" applyBorder="1" applyAlignment="1">
      <alignment horizontal="justify" vertical="center" wrapText="1"/>
    </xf>
    <xf numFmtId="0" fontId="42" fillId="0" borderId="0" xfId="1" applyFont="1" applyFill="1" applyBorder="1" applyAlignment="1">
      <alignment horizontal="left" vertical="top" wrapText="1"/>
    </xf>
    <xf numFmtId="0" fontId="1" fillId="3" borderId="0" xfId="5" applyFont="1" applyFill="1" applyBorder="1" applyAlignment="1">
      <alignment horizontal="center" vertical="center" wrapText="1"/>
    </xf>
    <xf numFmtId="0" fontId="18" fillId="0" borderId="0" xfId="0" applyFont="1" applyFill="1" applyAlignment="1">
      <alignment horizontal="left" wrapText="1"/>
    </xf>
    <xf numFmtId="0" fontId="10" fillId="3" borderId="0" xfId="0" applyFont="1" applyFill="1" applyBorder="1" applyAlignment="1">
      <alignment horizontal="center" vertical="top"/>
    </xf>
    <xf numFmtId="0" fontId="41" fillId="0" borderId="0" xfId="5" applyFont="1" applyBorder="1" applyAlignment="1">
      <alignment horizontal="left" vertical="center" wrapText="1"/>
    </xf>
    <xf numFmtId="164" fontId="17" fillId="4" borderId="1" xfId="0" applyNumberFormat="1" applyFont="1" applyFill="1" applyBorder="1" applyAlignment="1">
      <alignment horizontal="center" vertical="center"/>
    </xf>
    <xf numFmtId="0" fontId="17" fillId="4" borderId="1" xfId="0" applyFont="1" applyFill="1" applyBorder="1" applyAlignment="1">
      <alignment horizontal="center" vertical="center"/>
    </xf>
    <xf numFmtId="0" fontId="10" fillId="4" borderId="0" xfId="8" applyFont="1" applyFill="1" applyBorder="1" applyAlignment="1">
      <alignment vertical="top" wrapText="1"/>
    </xf>
    <xf numFmtId="0" fontId="10" fillId="4" borderId="0" xfId="8" quotePrefix="1" applyFont="1" applyFill="1" applyBorder="1" applyAlignment="1">
      <alignment vertical="top" wrapText="1"/>
    </xf>
    <xf numFmtId="0" fontId="39" fillId="6" borderId="0" xfId="0" applyFont="1" applyFill="1" applyAlignment="1">
      <alignment vertical="top" wrapText="1"/>
    </xf>
    <xf numFmtId="0" fontId="50" fillId="6" borderId="0" xfId="0" applyFont="1" applyFill="1" applyAlignment="1">
      <alignment vertical="top" wrapText="1"/>
    </xf>
    <xf numFmtId="0" fontId="17" fillId="3" borderId="0" xfId="0" applyFont="1" applyFill="1" applyAlignment="1">
      <alignment horizontal="left"/>
    </xf>
    <xf numFmtId="0" fontId="39" fillId="0" borderId="0" xfId="9" applyFont="1" applyFill="1" applyAlignment="1">
      <alignment vertical="top" wrapText="1"/>
    </xf>
    <xf numFmtId="0" fontId="50" fillId="0" borderId="0" xfId="9" applyFont="1" applyFill="1" applyAlignment="1">
      <alignment vertical="top" wrapText="1"/>
    </xf>
    <xf numFmtId="0" fontId="26" fillId="3" borderId="0" xfId="9" applyFont="1" applyFill="1" applyAlignment="1">
      <alignment horizontal="center" vertical="center"/>
    </xf>
    <xf numFmtId="0" fontId="13" fillId="0" borderId="0" xfId="9" applyFont="1" applyAlignment="1">
      <alignment horizontal="left" vertical="top" wrapText="1"/>
    </xf>
    <xf numFmtId="0" fontId="49" fillId="0" borderId="0" xfId="9" applyFont="1" applyAlignment="1">
      <alignment horizontal="left" vertical="top" wrapText="1"/>
    </xf>
    <xf numFmtId="0" fontId="54" fillId="0" borderId="0" xfId="10" quotePrefix="1" applyFont="1" applyFill="1" applyBorder="1" applyAlignment="1" applyProtection="1">
      <alignment horizontal="left" vertical="center" wrapText="1"/>
    </xf>
    <xf numFmtId="0" fontId="54" fillId="0" borderId="0" xfId="10" applyFont="1" applyFill="1" applyBorder="1" applyAlignment="1" applyProtection="1">
      <alignment vertical="center" wrapText="1"/>
    </xf>
    <xf numFmtId="0" fontId="57" fillId="0" borderId="6" xfId="10" quotePrefix="1" applyFont="1" applyFill="1" applyBorder="1" applyAlignment="1" applyProtection="1">
      <alignment horizontal="left" vertical="center" wrapText="1"/>
    </xf>
    <xf numFmtId="0" fontId="53" fillId="3" borderId="0" xfId="10" applyFont="1" applyFill="1" applyAlignment="1" applyProtection="1">
      <alignment horizontal="left" vertical="center" wrapText="1"/>
    </xf>
    <xf numFmtId="0" fontId="53" fillId="0" borderId="0" xfId="10" applyFont="1" applyFill="1" applyAlignment="1" applyProtection="1">
      <alignment horizontal="center"/>
    </xf>
    <xf numFmtId="0" fontId="54" fillId="3" borderId="0" xfId="10" applyFont="1" applyFill="1" applyAlignment="1" applyProtection="1">
      <alignment horizontal="left" wrapText="1"/>
    </xf>
    <xf numFmtId="0" fontId="54" fillId="3" borderId="0" xfId="10" applyFont="1" applyFill="1" applyAlignment="1" applyProtection="1">
      <alignment horizontal="left"/>
    </xf>
    <xf numFmtId="0" fontId="54" fillId="0" borderId="0" xfId="10" applyFont="1" applyFill="1" applyBorder="1" applyAlignment="1" applyProtection="1">
      <alignment horizontal="center" vertical="center" wrapText="1"/>
    </xf>
    <xf numFmtId="0" fontId="54" fillId="0" borderId="1" xfId="10" applyFont="1" applyFill="1" applyBorder="1" applyAlignment="1" applyProtection="1">
      <alignment horizontal="center"/>
    </xf>
    <xf numFmtId="0" fontId="18" fillId="3" borderId="0" xfId="5" applyFont="1" applyFill="1" applyBorder="1" applyAlignment="1">
      <alignment horizontal="center" vertical="center" wrapText="1"/>
    </xf>
    <xf numFmtId="0" fontId="12" fillId="0" borderId="0" xfId="5" applyFont="1" applyFill="1" applyBorder="1" applyAlignment="1">
      <alignment horizontal="left" vertical="center" wrapText="1"/>
    </xf>
    <xf numFmtId="0" fontId="10" fillId="9" borderId="0" xfId="0" quotePrefix="1" applyFont="1" applyFill="1" applyAlignment="1">
      <alignment horizontal="left" wrapText="1"/>
    </xf>
    <xf numFmtId="0" fontId="15" fillId="0" borderId="0" xfId="0" applyFont="1" applyBorder="1" applyAlignment="1">
      <alignment horizontal="center" vertical="center" wrapText="1"/>
    </xf>
    <xf numFmtId="0" fontId="15" fillId="0" borderId="0" xfId="0" applyFont="1" applyBorder="1" applyAlignment="1">
      <alignment horizontal="center" vertical="center"/>
    </xf>
    <xf numFmtId="0" fontId="15" fillId="0" borderId="3" xfId="0" applyFont="1" applyBorder="1" applyAlignment="1">
      <alignment horizontal="center" vertical="center"/>
    </xf>
    <xf numFmtId="0" fontId="15" fillId="0" borderId="1" xfId="0" applyFont="1" applyBorder="1" applyAlignment="1">
      <alignment horizontal="center"/>
    </xf>
    <xf numFmtId="0" fontId="15" fillId="0" borderId="5" xfId="0" applyFont="1" applyBorder="1" applyAlignment="1">
      <alignment horizontal="center"/>
    </xf>
    <xf numFmtId="0" fontId="8" fillId="0" borderId="0" xfId="1" quotePrefix="1" applyFont="1" applyFill="1" applyBorder="1" applyAlignment="1">
      <alignment horizontal="left"/>
    </xf>
    <xf numFmtId="0" fontId="64" fillId="9" borderId="1" xfId="0" applyFont="1" applyFill="1" applyBorder="1" applyAlignment="1">
      <alignment horizontal="center" vertical="top"/>
    </xf>
    <xf numFmtId="0" fontId="24" fillId="0" borderId="0" xfId="0" applyFont="1" applyBorder="1" applyAlignment="1">
      <alignment vertical="top" wrapText="1"/>
    </xf>
    <xf numFmtId="0" fontId="0" fillId="0" borderId="0" xfId="0" applyAlignment="1">
      <alignment vertical="top" wrapText="1"/>
    </xf>
    <xf numFmtId="0" fontId="5" fillId="0" borderId="0" xfId="0" applyFont="1" applyBorder="1" applyAlignment="1">
      <alignment vertical="top" wrapText="1"/>
    </xf>
  </cellXfs>
  <cellStyles count="12">
    <cellStyle name="Millares" xfId="2" builtinId="3"/>
    <cellStyle name="Millares 2 2" xfId="6"/>
    <cellStyle name="Normal" xfId="0" builtinId="0"/>
    <cellStyle name="Normal 2" xfId="9"/>
    <cellStyle name="Normal 2 2" xfId="5"/>
    <cellStyle name="Normal 3" xfId="10"/>
    <cellStyle name="Normal 3 2" xfId="3"/>
    <cellStyle name="Normal 4" xfId="4"/>
    <cellStyle name="Normal 5" xfId="7"/>
    <cellStyle name="Normal_2.- 07.04.02 ACTOS JURÍDICOS EN PROCESO DE EXTINCIÓN SALDO 0.00 " xfId="11"/>
    <cellStyle name="Normal_Libro5" xfId="1"/>
    <cellStyle name="Normal_METAS diciembre" xfId="8"/>
  </cellStyles>
  <dxfs count="4">
    <dxf>
      <font>
        <color rgb="FFC00000"/>
      </font>
    </dxf>
    <dxf>
      <font>
        <color rgb="FFC00000"/>
      </font>
    </dxf>
    <dxf>
      <font>
        <color rgb="FFC00000"/>
      </font>
    </dxf>
    <dxf>
      <font>
        <color rgb="FFC00000"/>
      </font>
    </dxf>
  </dxfs>
  <tableStyles count="0" defaultTableStyle="TableStyleMedium2" defaultPivotStyle="PivotStyleLight16"/>
  <colors>
    <mruColors>
      <color rgb="FFC6E0B4"/>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calcChain" Target="calcChain.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66675</xdr:rowOff>
    </xdr:from>
    <xdr:to>
      <xdr:col>2</xdr:col>
      <xdr:colOff>1790700</xdr:colOff>
      <xdr:row>2</xdr:row>
      <xdr:rowOff>190500</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66675"/>
          <a:ext cx="200977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1er%20Informe/ARCHIVOS%20TRABAJO/ITCD2017_iispr_TRABAJO.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FP1996"/>
      <sheetName val="Tipos de Cambi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210"/>
  <sheetViews>
    <sheetView showGridLines="0" zoomScale="106" zoomScaleNormal="106" workbookViewId="0">
      <selection sqref="A1:I1"/>
    </sheetView>
  </sheetViews>
  <sheetFormatPr baseColWidth="10" defaultRowHeight="15" x14ac:dyDescent="0.25"/>
  <cols>
    <col min="1" max="4" width="1.42578125" style="264" customWidth="1"/>
    <col min="5" max="8" width="5.140625" style="264" customWidth="1"/>
    <col min="9" max="9" width="50.7109375" style="9" customWidth="1"/>
    <col min="10" max="12" width="13.5703125" style="264" customWidth="1"/>
    <col min="13" max="16384" width="11.42578125" style="264"/>
  </cols>
  <sheetData>
    <row r="1" spans="1:12" ht="46.5" customHeight="1" x14ac:dyDescent="0.25">
      <c r="A1" s="297" t="s">
        <v>94</v>
      </c>
      <c r="B1" s="297"/>
      <c r="C1" s="297"/>
      <c r="D1" s="297"/>
      <c r="E1" s="297"/>
      <c r="F1" s="297"/>
      <c r="G1" s="297"/>
      <c r="H1" s="297"/>
      <c r="I1" s="297"/>
      <c r="J1" s="298" t="s">
        <v>421</v>
      </c>
      <c r="K1" s="299"/>
      <c r="L1" s="299"/>
    </row>
    <row r="2" spans="1:12" ht="15.75" customHeight="1" x14ac:dyDescent="0.25">
      <c r="A2" s="300"/>
      <c r="B2" s="300"/>
      <c r="C2" s="300"/>
      <c r="D2" s="300"/>
      <c r="E2" s="300"/>
      <c r="F2" s="300"/>
      <c r="G2" s="300"/>
      <c r="H2" s="10"/>
      <c r="I2" s="11"/>
      <c r="J2" s="12"/>
      <c r="K2" s="12"/>
      <c r="L2" s="12"/>
    </row>
    <row r="3" spans="1:12" ht="18.75" x14ac:dyDescent="0.25">
      <c r="A3" s="2" t="s">
        <v>95</v>
      </c>
      <c r="B3" s="3"/>
      <c r="C3" s="3"/>
      <c r="D3" s="4"/>
      <c r="E3" s="4"/>
      <c r="F3" s="4"/>
      <c r="G3" s="4"/>
      <c r="H3" s="4"/>
      <c r="I3" s="4"/>
      <c r="J3" s="3"/>
      <c r="K3" s="3"/>
      <c r="L3" s="3"/>
    </row>
    <row r="4" spans="1:12" ht="18.75" x14ac:dyDescent="0.25">
      <c r="A4" s="5" t="s">
        <v>685</v>
      </c>
      <c r="B4" s="3"/>
      <c r="C4" s="3"/>
      <c r="D4" s="4"/>
      <c r="E4" s="4"/>
      <c r="F4" s="4"/>
      <c r="G4" s="4"/>
      <c r="H4" s="4"/>
      <c r="I4" s="4"/>
      <c r="J4" s="3"/>
      <c r="K4" s="3"/>
      <c r="L4" s="3"/>
    </row>
    <row r="5" spans="1:12" ht="18.75" x14ac:dyDescent="0.25">
      <c r="A5" s="5" t="s">
        <v>96</v>
      </c>
      <c r="B5" s="3"/>
      <c r="C5" s="3"/>
      <c r="D5" s="4"/>
      <c r="E5" s="4"/>
      <c r="F5" s="4"/>
      <c r="G5" s="4"/>
      <c r="H5" s="4"/>
      <c r="I5" s="4"/>
      <c r="J5" s="3"/>
      <c r="K5" s="3"/>
      <c r="L5" s="3"/>
    </row>
    <row r="6" spans="1:12" ht="7.5" customHeight="1" x14ac:dyDescent="0.25">
      <c r="A6" s="6"/>
      <c r="B6" s="6"/>
      <c r="C6" s="6"/>
      <c r="D6" s="7"/>
      <c r="E6" s="7"/>
      <c r="F6" s="7"/>
      <c r="G6" s="7"/>
      <c r="H6" s="7"/>
      <c r="I6" s="7"/>
      <c r="J6" s="6"/>
      <c r="K6" s="6"/>
      <c r="L6" s="6"/>
    </row>
    <row r="7" spans="1:12" x14ac:dyDescent="0.25">
      <c r="A7" s="23"/>
      <c r="B7" s="23"/>
      <c r="C7" s="23"/>
      <c r="D7" s="24"/>
      <c r="E7" s="24"/>
      <c r="F7" s="24"/>
      <c r="G7" s="24"/>
      <c r="H7" s="24"/>
      <c r="I7" s="24"/>
      <c r="J7" s="301" t="s">
        <v>434</v>
      </c>
      <c r="K7" s="301"/>
      <c r="L7" s="25" t="s">
        <v>97</v>
      </c>
    </row>
    <row r="8" spans="1:12" ht="18" customHeight="1" x14ac:dyDescent="0.25">
      <c r="A8" s="23"/>
      <c r="B8" s="23" t="s">
        <v>98</v>
      </c>
      <c r="C8" s="23"/>
      <c r="D8" s="24"/>
      <c r="E8" s="24"/>
      <c r="F8" s="24"/>
      <c r="G8" s="24"/>
      <c r="H8" s="24"/>
      <c r="I8" s="24"/>
      <c r="J8" s="25" t="s">
        <v>99</v>
      </c>
      <c r="K8" s="25" t="s">
        <v>106</v>
      </c>
      <c r="L8" s="25" t="s">
        <v>100</v>
      </c>
    </row>
    <row r="9" spans="1:12" x14ac:dyDescent="0.25">
      <c r="A9" s="23"/>
      <c r="B9" s="23"/>
      <c r="C9" s="23"/>
      <c r="D9" s="24"/>
      <c r="E9" s="24"/>
      <c r="F9" s="24"/>
      <c r="G9" s="24"/>
      <c r="H9" s="24"/>
      <c r="I9" s="24"/>
      <c r="J9" s="23"/>
      <c r="K9" s="23"/>
      <c r="L9" s="26" t="s">
        <v>686</v>
      </c>
    </row>
    <row r="10" spans="1:12" x14ac:dyDescent="0.25">
      <c r="A10" s="1"/>
      <c r="B10" s="13"/>
      <c r="C10" s="13"/>
      <c r="D10" s="32"/>
      <c r="E10" s="32"/>
      <c r="F10" s="32"/>
      <c r="G10" s="32"/>
      <c r="H10" s="84"/>
      <c r="I10" s="85"/>
      <c r="J10" s="86"/>
      <c r="K10" s="86"/>
      <c r="L10" s="87"/>
    </row>
    <row r="11" spans="1:12" x14ac:dyDescent="0.25">
      <c r="A11" s="1"/>
      <c r="B11" s="14" t="s">
        <v>107</v>
      </c>
      <c r="C11" s="14"/>
      <c r="D11" s="14"/>
      <c r="E11" s="14"/>
      <c r="F11" s="14"/>
      <c r="G11" s="14"/>
      <c r="H11" s="14"/>
      <c r="I11" s="19"/>
      <c r="J11" s="15"/>
      <c r="K11" s="15"/>
      <c r="L11" s="15"/>
    </row>
    <row r="12" spans="1:12" x14ac:dyDescent="0.25">
      <c r="A12" s="1"/>
      <c r="B12" s="13"/>
      <c r="C12" s="13"/>
      <c r="D12" s="28" t="s">
        <v>379</v>
      </c>
      <c r="E12" s="28"/>
      <c r="F12" s="28"/>
      <c r="G12" s="28"/>
      <c r="H12" s="29"/>
      <c r="I12" s="30"/>
      <c r="J12" s="30"/>
      <c r="K12" s="31"/>
      <c r="L12" s="28"/>
    </row>
    <row r="13" spans="1:12" x14ac:dyDescent="0.25">
      <c r="A13" s="1"/>
      <c r="B13" s="13"/>
      <c r="C13" s="13"/>
      <c r="D13" s="32"/>
      <c r="E13" s="33">
        <v>1</v>
      </c>
      <c r="F13" s="34" t="s">
        <v>118</v>
      </c>
      <c r="G13" s="34"/>
      <c r="H13" s="35"/>
      <c r="I13" s="36"/>
      <c r="J13" s="37"/>
      <c r="K13" s="37"/>
      <c r="L13" s="38"/>
    </row>
    <row r="14" spans="1:12" x14ac:dyDescent="0.25">
      <c r="A14" s="1"/>
      <c r="B14" s="13"/>
      <c r="C14" s="13"/>
      <c r="D14" s="32"/>
      <c r="E14" s="32"/>
      <c r="F14" s="32"/>
      <c r="G14" s="39" t="s">
        <v>0</v>
      </c>
      <c r="H14" s="40"/>
      <c r="I14" s="41"/>
      <c r="J14" s="42"/>
      <c r="K14" s="42"/>
      <c r="L14" s="43"/>
    </row>
    <row r="15" spans="1:12" x14ac:dyDescent="0.25">
      <c r="A15" s="1"/>
      <c r="B15" s="13"/>
      <c r="C15" s="13"/>
      <c r="D15" s="32"/>
      <c r="E15" s="32"/>
      <c r="F15" s="32"/>
      <c r="G15" s="32"/>
      <c r="H15" s="44">
        <v>101</v>
      </c>
      <c r="I15" s="45" t="s">
        <v>116</v>
      </c>
      <c r="J15" s="46">
        <v>600.71169899999995</v>
      </c>
      <c r="K15" s="46">
        <v>783.75387000000001</v>
      </c>
      <c r="L15" s="47">
        <f t="shared" ref="L15:L44" si="0">((K15/J15)-1)*100</f>
        <v>30.470885002690796</v>
      </c>
    </row>
    <row r="16" spans="1:12" x14ac:dyDescent="0.25">
      <c r="A16" s="1"/>
      <c r="B16" s="13"/>
      <c r="C16" s="13"/>
      <c r="D16" s="28" t="s">
        <v>4</v>
      </c>
      <c r="E16" s="28"/>
      <c r="F16" s="28"/>
      <c r="G16" s="28"/>
      <c r="H16" s="29"/>
      <c r="I16" s="30"/>
      <c r="J16" s="30"/>
      <c r="K16" s="31"/>
      <c r="L16" s="28"/>
    </row>
    <row r="17" spans="1:12" x14ac:dyDescent="0.25">
      <c r="A17" s="1"/>
      <c r="B17" s="13"/>
      <c r="C17" s="13"/>
      <c r="D17" s="32"/>
      <c r="E17" s="33">
        <v>2</v>
      </c>
      <c r="F17" s="34" t="s">
        <v>5</v>
      </c>
      <c r="G17" s="34"/>
      <c r="H17" s="35"/>
      <c r="I17" s="36"/>
      <c r="J17" s="37"/>
      <c r="K17" s="37"/>
      <c r="L17" s="38"/>
    </row>
    <row r="18" spans="1:12" x14ac:dyDescent="0.25">
      <c r="A18" s="1"/>
      <c r="B18" s="13"/>
      <c r="C18" s="13"/>
      <c r="D18" s="32"/>
      <c r="E18" s="32"/>
      <c r="F18" s="32"/>
      <c r="G18" s="39" t="s">
        <v>0</v>
      </c>
      <c r="H18" s="40"/>
      <c r="I18" s="41"/>
      <c r="J18" s="42"/>
      <c r="K18" s="42"/>
      <c r="L18" s="43"/>
    </row>
    <row r="19" spans="1:12" x14ac:dyDescent="0.25">
      <c r="A19" s="1"/>
      <c r="B19" s="13"/>
      <c r="C19" s="13"/>
      <c r="D19" s="32"/>
      <c r="E19" s="32"/>
      <c r="F19" s="32"/>
      <c r="G19" s="32"/>
      <c r="H19" s="44">
        <v>0</v>
      </c>
      <c r="I19" s="45" t="s">
        <v>0</v>
      </c>
      <c r="J19" s="46">
        <v>622.60546999999997</v>
      </c>
      <c r="K19" s="46">
        <v>1224.5402590000006</v>
      </c>
      <c r="L19" s="47">
        <f t="shared" si="0"/>
        <v>96.679971186247471</v>
      </c>
    </row>
    <row r="20" spans="1:12" x14ac:dyDescent="0.25">
      <c r="A20" s="1"/>
      <c r="B20" s="13"/>
      <c r="C20" s="13"/>
      <c r="D20" s="32"/>
      <c r="E20" s="33">
        <v>4</v>
      </c>
      <c r="F20" s="34" t="s">
        <v>6</v>
      </c>
      <c r="G20" s="34"/>
      <c r="H20" s="35"/>
      <c r="I20" s="36"/>
      <c r="J20" s="37"/>
      <c r="K20" s="37"/>
      <c r="L20" s="38"/>
    </row>
    <row r="21" spans="1:12" x14ac:dyDescent="0.25">
      <c r="A21" s="1"/>
      <c r="B21" s="13"/>
      <c r="C21" s="13"/>
      <c r="D21" s="32"/>
      <c r="E21" s="32"/>
      <c r="F21" s="32"/>
      <c r="G21" s="39" t="s">
        <v>0</v>
      </c>
      <c r="H21" s="40"/>
      <c r="I21" s="41"/>
      <c r="J21" s="42"/>
      <c r="K21" s="42"/>
      <c r="L21" s="43"/>
    </row>
    <row r="22" spans="1:12" x14ac:dyDescent="0.25">
      <c r="A22" s="1"/>
      <c r="B22" s="13"/>
      <c r="C22" s="13"/>
      <c r="D22" s="32"/>
      <c r="E22" s="32"/>
      <c r="F22" s="32"/>
      <c r="G22" s="32"/>
      <c r="H22" s="44">
        <v>0</v>
      </c>
      <c r="I22" s="45" t="s">
        <v>0</v>
      </c>
      <c r="J22" s="46">
        <v>813.83347600000002</v>
      </c>
      <c r="K22" s="46">
        <v>751.14925073000063</v>
      </c>
      <c r="L22" s="47">
        <f t="shared" si="0"/>
        <v>-7.7023404810149909</v>
      </c>
    </row>
    <row r="23" spans="1:12" x14ac:dyDescent="0.25">
      <c r="A23" s="1"/>
      <c r="B23" s="13"/>
      <c r="C23" s="13"/>
      <c r="D23" s="32"/>
      <c r="E23" s="32"/>
      <c r="F23" s="32"/>
      <c r="G23" s="39" t="s">
        <v>2</v>
      </c>
      <c r="H23" s="40"/>
      <c r="I23" s="41"/>
      <c r="J23" s="42"/>
      <c r="K23" s="42"/>
      <c r="L23" s="43"/>
    </row>
    <row r="24" spans="1:12" ht="25.5" x14ac:dyDescent="0.25">
      <c r="A24" s="1"/>
      <c r="B24" s="13"/>
      <c r="C24" s="13"/>
      <c r="D24" s="32"/>
      <c r="E24" s="32"/>
      <c r="F24" s="32"/>
      <c r="G24" s="32"/>
      <c r="H24" s="44" t="s">
        <v>7</v>
      </c>
      <c r="I24" s="45" t="s">
        <v>8</v>
      </c>
      <c r="J24" s="46">
        <v>7.0411380000000001</v>
      </c>
      <c r="K24" s="46">
        <v>4.8744144099999991</v>
      </c>
      <c r="L24" s="47">
        <f t="shared" si="0"/>
        <v>-30.772349441240909</v>
      </c>
    </row>
    <row r="25" spans="1:12" x14ac:dyDescent="0.25">
      <c r="A25" s="1"/>
      <c r="B25" s="13"/>
      <c r="C25" s="13"/>
      <c r="D25" s="32"/>
      <c r="E25" s="32"/>
      <c r="F25" s="32"/>
      <c r="G25" s="32"/>
      <c r="H25" s="44" t="s">
        <v>3</v>
      </c>
      <c r="I25" s="45" t="s">
        <v>9</v>
      </c>
      <c r="J25" s="46">
        <v>4213.7176980000004</v>
      </c>
      <c r="K25" s="46">
        <v>4842.7118552900001</v>
      </c>
      <c r="L25" s="47">
        <f t="shared" si="0"/>
        <v>14.927297041957633</v>
      </c>
    </row>
    <row r="26" spans="1:12" x14ac:dyDescent="0.25">
      <c r="A26" s="1"/>
      <c r="B26" s="13"/>
      <c r="C26" s="13"/>
      <c r="D26" s="32"/>
      <c r="E26" s="32"/>
      <c r="F26" s="32"/>
      <c r="G26" s="32"/>
      <c r="H26" s="44" t="s">
        <v>11</v>
      </c>
      <c r="I26" s="45" t="s">
        <v>12</v>
      </c>
      <c r="J26" s="46">
        <v>12.79861</v>
      </c>
      <c r="K26" s="46">
        <v>9.6382562699999994</v>
      </c>
      <c r="L26" s="47">
        <f t="shared" si="0"/>
        <v>-24.692945015122735</v>
      </c>
    </row>
    <row r="27" spans="1:12" x14ac:dyDescent="0.25">
      <c r="A27" s="1"/>
      <c r="B27" s="13"/>
      <c r="C27" s="13"/>
      <c r="D27" s="32"/>
      <c r="E27" s="32"/>
      <c r="F27" s="32"/>
      <c r="G27" s="32"/>
      <c r="H27" s="44" t="s">
        <v>348</v>
      </c>
      <c r="I27" s="45" t="s">
        <v>319</v>
      </c>
      <c r="J27" s="46">
        <v>17.551413</v>
      </c>
      <c r="K27" s="46">
        <v>14.76040588</v>
      </c>
      <c r="L27" s="47">
        <f t="shared" si="0"/>
        <v>-15.901894166583618</v>
      </c>
    </row>
    <row r="28" spans="1:12" x14ac:dyDescent="0.25">
      <c r="A28" s="1"/>
      <c r="B28" s="13"/>
      <c r="C28" s="13"/>
      <c r="D28" s="32"/>
      <c r="E28" s="32"/>
      <c r="F28" s="32"/>
      <c r="G28" s="32"/>
      <c r="H28" s="44" t="s">
        <v>13</v>
      </c>
      <c r="I28" s="45" t="s">
        <v>14</v>
      </c>
      <c r="J28" s="46">
        <v>617.03400399999998</v>
      </c>
      <c r="K28" s="46">
        <v>713.47643944999993</v>
      </c>
      <c r="L28" s="47">
        <f t="shared" si="0"/>
        <v>15.630003342571053</v>
      </c>
    </row>
    <row r="29" spans="1:12" x14ac:dyDescent="0.25">
      <c r="A29" s="1"/>
      <c r="B29" s="13"/>
      <c r="C29" s="13"/>
      <c r="D29" s="32"/>
      <c r="E29" s="32"/>
      <c r="F29" s="32"/>
      <c r="G29" s="32"/>
      <c r="H29" s="44" t="s">
        <v>16</v>
      </c>
      <c r="I29" s="45" t="s">
        <v>318</v>
      </c>
      <c r="J29" s="46">
        <v>338.247094</v>
      </c>
      <c r="K29" s="46">
        <v>627.32308848999958</v>
      </c>
      <c r="L29" s="47">
        <f t="shared" si="0"/>
        <v>85.46296468403645</v>
      </c>
    </row>
    <row r="30" spans="1:12" x14ac:dyDescent="0.25">
      <c r="A30" s="1"/>
      <c r="B30" s="13"/>
      <c r="C30" s="13"/>
      <c r="D30" s="32"/>
      <c r="E30" s="32"/>
      <c r="F30" s="32"/>
      <c r="G30" s="32"/>
      <c r="H30" s="44" t="s">
        <v>17</v>
      </c>
      <c r="I30" s="45" t="s">
        <v>317</v>
      </c>
      <c r="J30" s="46">
        <v>5629.0136689999999</v>
      </c>
      <c r="K30" s="46">
        <v>6081.0395518600017</v>
      </c>
      <c r="L30" s="47">
        <f t="shared" si="0"/>
        <v>8.0302857559112049</v>
      </c>
    </row>
    <row r="31" spans="1:12" ht="25.5" x14ac:dyDescent="0.25">
      <c r="A31" s="1"/>
      <c r="B31" s="13"/>
      <c r="C31" s="13"/>
      <c r="D31" s="32"/>
      <c r="E31" s="32"/>
      <c r="F31" s="32"/>
      <c r="G31" s="32"/>
      <c r="H31" s="44" t="s">
        <v>18</v>
      </c>
      <c r="I31" s="45" t="s">
        <v>19</v>
      </c>
      <c r="J31" s="46">
        <v>1.101281</v>
      </c>
      <c r="K31" s="46">
        <v>0.76162722999999999</v>
      </c>
      <c r="L31" s="47">
        <f t="shared" si="0"/>
        <v>-30.841698894287649</v>
      </c>
    </row>
    <row r="32" spans="1:12" ht="25.5" x14ac:dyDescent="0.25">
      <c r="A32" s="1"/>
      <c r="B32" s="13"/>
      <c r="C32" s="13"/>
      <c r="D32" s="32"/>
      <c r="E32" s="32"/>
      <c r="F32" s="32"/>
      <c r="G32" s="32"/>
      <c r="H32" s="44" t="s">
        <v>20</v>
      </c>
      <c r="I32" s="45" t="s">
        <v>316</v>
      </c>
      <c r="J32" s="46">
        <v>5.3225040000000003</v>
      </c>
      <c r="K32" s="46">
        <v>3.5037374000000003</v>
      </c>
      <c r="L32" s="47">
        <f t="shared" si="0"/>
        <v>-34.171258490364686</v>
      </c>
    </row>
    <row r="33" spans="1:12" x14ac:dyDescent="0.25">
      <c r="A33" s="1"/>
      <c r="B33" s="13"/>
      <c r="C33" s="13"/>
      <c r="D33" s="32"/>
      <c r="E33" s="32"/>
      <c r="F33" s="32"/>
      <c r="G33" s="32"/>
      <c r="H33" s="44" t="s">
        <v>21</v>
      </c>
      <c r="I33" s="45" t="s">
        <v>315</v>
      </c>
      <c r="J33" s="46">
        <v>318.25575900000001</v>
      </c>
      <c r="K33" s="46">
        <v>298.10551094000004</v>
      </c>
      <c r="L33" s="47">
        <f t="shared" si="0"/>
        <v>-6.3314637646509802</v>
      </c>
    </row>
    <row r="34" spans="1:12" ht="25.5" x14ac:dyDescent="0.25">
      <c r="A34" s="1"/>
      <c r="B34" s="13"/>
      <c r="C34" s="13"/>
      <c r="D34" s="32"/>
      <c r="E34" s="32"/>
      <c r="F34" s="32"/>
      <c r="G34" s="32"/>
      <c r="H34" s="44" t="s">
        <v>22</v>
      </c>
      <c r="I34" s="45" t="s">
        <v>23</v>
      </c>
      <c r="J34" s="46">
        <v>14.30714</v>
      </c>
      <c r="K34" s="46">
        <v>7.87016296</v>
      </c>
      <c r="L34" s="47">
        <f t="shared" si="0"/>
        <v>-44.991361236417625</v>
      </c>
    </row>
    <row r="35" spans="1:12" ht="25.5" x14ac:dyDescent="0.25">
      <c r="A35" s="1"/>
      <c r="B35" s="13"/>
      <c r="C35" s="13"/>
      <c r="D35" s="32"/>
      <c r="E35" s="32"/>
      <c r="F35" s="32"/>
      <c r="G35" s="32"/>
      <c r="H35" s="44" t="s">
        <v>24</v>
      </c>
      <c r="I35" s="45" t="s">
        <v>25</v>
      </c>
      <c r="J35" s="46">
        <v>11.497598999999999</v>
      </c>
      <c r="K35" s="46">
        <v>7.109392660000001</v>
      </c>
      <c r="L35" s="47">
        <f t="shared" si="0"/>
        <v>-38.166284456433019</v>
      </c>
    </row>
    <row r="36" spans="1:12" x14ac:dyDescent="0.25">
      <c r="A36" s="1"/>
      <c r="B36" s="13"/>
      <c r="C36" s="13"/>
      <c r="D36" s="32"/>
      <c r="E36" s="32"/>
      <c r="F36" s="32"/>
      <c r="G36" s="32"/>
      <c r="H36" s="44" t="s">
        <v>26</v>
      </c>
      <c r="I36" s="45" t="s">
        <v>27</v>
      </c>
      <c r="J36" s="46">
        <v>15.5839</v>
      </c>
      <c r="K36" s="46">
        <v>8.5870977499999999</v>
      </c>
      <c r="L36" s="47">
        <f t="shared" si="0"/>
        <v>-44.897633134196191</v>
      </c>
    </row>
    <row r="37" spans="1:12" ht="25.5" x14ac:dyDescent="0.25">
      <c r="A37" s="1"/>
      <c r="B37" s="13"/>
      <c r="C37" s="13"/>
      <c r="D37" s="32"/>
      <c r="E37" s="32"/>
      <c r="F37" s="32"/>
      <c r="G37" s="32"/>
      <c r="H37" s="44" t="s">
        <v>687</v>
      </c>
      <c r="I37" s="45" t="s">
        <v>314</v>
      </c>
      <c r="J37" s="46">
        <v>12.075464999999999</v>
      </c>
      <c r="K37" s="46">
        <v>0</v>
      </c>
      <c r="L37" s="47">
        <f t="shared" si="0"/>
        <v>-100</v>
      </c>
    </row>
    <row r="38" spans="1:12" ht="25.5" x14ac:dyDescent="0.25">
      <c r="A38" s="1"/>
      <c r="B38" s="13"/>
      <c r="C38" s="13"/>
      <c r="D38" s="32"/>
      <c r="E38" s="32"/>
      <c r="F38" s="32"/>
      <c r="G38" s="32"/>
      <c r="H38" s="44" t="s">
        <v>30</v>
      </c>
      <c r="I38" s="45" t="s">
        <v>313</v>
      </c>
      <c r="J38" s="46">
        <v>14.588388999999999</v>
      </c>
      <c r="K38" s="46">
        <v>7.5898363299999989</v>
      </c>
      <c r="L38" s="47">
        <f t="shared" si="0"/>
        <v>-47.973444291895426</v>
      </c>
    </row>
    <row r="39" spans="1:12" ht="25.5" x14ac:dyDescent="0.25">
      <c r="A39" s="1"/>
      <c r="B39" s="13"/>
      <c r="C39" s="13"/>
      <c r="D39" s="32"/>
      <c r="E39" s="32"/>
      <c r="F39" s="32"/>
      <c r="G39" s="32"/>
      <c r="H39" s="44" t="s">
        <v>688</v>
      </c>
      <c r="I39" s="45" t="s">
        <v>312</v>
      </c>
      <c r="J39" s="46">
        <v>2075.574764</v>
      </c>
      <c r="K39" s="46">
        <v>3527.4191247500012</v>
      </c>
      <c r="L39" s="47">
        <f t="shared" si="0"/>
        <v>69.949027417930253</v>
      </c>
    </row>
    <row r="40" spans="1:12" x14ac:dyDescent="0.25">
      <c r="A40" s="1"/>
      <c r="B40" s="13"/>
      <c r="C40" s="13"/>
      <c r="D40" s="32"/>
      <c r="E40" s="32"/>
      <c r="F40" s="32"/>
      <c r="G40" s="39" t="s">
        <v>1</v>
      </c>
      <c r="H40" s="40"/>
      <c r="I40" s="41"/>
      <c r="J40" s="42"/>
      <c r="K40" s="42"/>
      <c r="L40" s="43"/>
    </row>
    <row r="41" spans="1:12" x14ac:dyDescent="0.25">
      <c r="A41" s="1"/>
      <c r="B41" s="13"/>
      <c r="C41" s="13"/>
      <c r="D41" s="32"/>
      <c r="E41" s="32"/>
      <c r="F41" s="32"/>
      <c r="G41" s="32"/>
      <c r="H41" s="44" t="s">
        <v>689</v>
      </c>
      <c r="I41" s="45" t="s">
        <v>311</v>
      </c>
      <c r="J41" s="46">
        <v>13.531869</v>
      </c>
      <c r="K41" s="46">
        <v>19.304999719999998</v>
      </c>
      <c r="L41" s="47">
        <f t="shared" si="0"/>
        <v>42.663217623522655</v>
      </c>
    </row>
    <row r="42" spans="1:12" x14ac:dyDescent="0.25">
      <c r="A42" s="1"/>
      <c r="B42" s="13"/>
      <c r="C42" s="13"/>
      <c r="D42" s="32"/>
      <c r="E42" s="33">
        <v>5</v>
      </c>
      <c r="F42" s="34" t="s">
        <v>31</v>
      </c>
      <c r="G42" s="34"/>
      <c r="H42" s="35"/>
      <c r="I42" s="36"/>
      <c r="J42" s="37"/>
      <c r="K42" s="37"/>
      <c r="L42" s="38"/>
    </row>
    <row r="43" spans="1:12" x14ac:dyDescent="0.25">
      <c r="A43" s="1"/>
      <c r="B43" s="13"/>
      <c r="C43" s="13"/>
      <c r="D43" s="32"/>
      <c r="E43" s="32"/>
      <c r="F43" s="32"/>
      <c r="G43" s="39" t="s">
        <v>0</v>
      </c>
      <c r="H43" s="40"/>
      <c r="I43" s="41"/>
      <c r="J43" s="42"/>
      <c r="K43" s="42"/>
      <c r="L43" s="43"/>
    </row>
    <row r="44" spans="1:12" x14ac:dyDescent="0.25">
      <c r="A44" s="1"/>
      <c r="B44" s="13"/>
      <c r="C44" s="13"/>
      <c r="D44" s="32"/>
      <c r="E44" s="32"/>
      <c r="F44" s="32"/>
      <c r="G44" s="32"/>
      <c r="H44" s="44">
        <v>0</v>
      </c>
      <c r="I44" s="45" t="s">
        <v>0</v>
      </c>
      <c r="J44" s="46">
        <v>1893.729184</v>
      </c>
      <c r="K44" s="46">
        <v>2641.074448420005</v>
      </c>
      <c r="L44" s="47">
        <f t="shared" si="0"/>
        <v>39.46421012752397</v>
      </c>
    </row>
    <row r="45" spans="1:12" x14ac:dyDescent="0.25">
      <c r="A45" s="1"/>
      <c r="B45" s="13"/>
      <c r="C45" s="13"/>
      <c r="D45" s="32"/>
      <c r="E45" s="32"/>
      <c r="F45" s="32"/>
      <c r="G45" s="39" t="s">
        <v>2</v>
      </c>
      <c r="H45" s="40"/>
      <c r="I45" s="41"/>
      <c r="J45" s="42"/>
      <c r="K45" s="42"/>
      <c r="L45" s="43"/>
    </row>
    <row r="46" spans="1:12" x14ac:dyDescent="0.25">
      <c r="A46" s="1"/>
      <c r="B46" s="13"/>
      <c r="C46" s="13"/>
      <c r="D46" s="32"/>
      <c r="E46" s="32"/>
      <c r="F46" s="32"/>
      <c r="G46" s="32"/>
      <c r="H46" s="44" t="s">
        <v>15</v>
      </c>
      <c r="I46" s="45" t="s">
        <v>304</v>
      </c>
      <c r="J46" s="46">
        <v>51.266424999999998</v>
      </c>
      <c r="K46" s="46">
        <v>60.457669180000011</v>
      </c>
      <c r="L46" s="47">
        <f t="shared" ref="L46:L107" si="1">((K46/J46)-1)*100</f>
        <v>17.928389155280499</v>
      </c>
    </row>
    <row r="47" spans="1:12" ht="25.5" x14ac:dyDescent="0.25">
      <c r="A47" s="1"/>
      <c r="B47" s="13"/>
      <c r="C47" s="13"/>
      <c r="D47" s="32"/>
      <c r="E47" s="32"/>
      <c r="F47" s="32"/>
      <c r="G47" s="32"/>
      <c r="H47" s="44" t="s">
        <v>16</v>
      </c>
      <c r="I47" s="45" t="s">
        <v>34</v>
      </c>
      <c r="J47" s="46">
        <v>32.758808999999999</v>
      </c>
      <c r="K47" s="46">
        <v>54.341292439999997</v>
      </c>
      <c r="L47" s="47">
        <f t="shared" si="1"/>
        <v>65.882991777875688</v>
      </c>
    </row>
    <row r="48" spans="1:12" x14ac:dyDescent="0.25">
      <c r="A48" s="1"/>
      <c r="B48" s="13"/>
      <c r="C48" s="13"/>
      <c r="D48" s="32"/>
      <c r="E48" s="33">
        <v>6</v>
      </c>
      <c r="F48" s="34" t="s">
        <v>35</v>
      </c>
      <c r="G48" s="34"/>
      <c r="H48" s="35"/>
      <c r="I48" s="36"/>
      <c r="J48" s="37"/>
      <c r="K48" s="37"/>
      <c r="L48" s="38"/>
    </row>
    <row r="49" spans="1:12" x14ac:dyDescent="0.25">
      <c r="A49" s="1"/>
      <c r="B49" s="13"/>
      <c r="C49" s="13"/>
      <c r="D49" s="32"/>
      <c r="E49" s="32"/>
      <c r="F49" s="32"/>
      <c r="G49" s="39" t="s">
        <v>0</v>
      </c>
      <c r="H49" s="40"/>
      <c r="I49" s="41"/>
      <c r="J49" s="42"/>
      <c r="K49" s="42"/>
      <c r="L49" s="43"/>
    </row>
    <row r="50" spans="1:12" x14ac:dyDescent="0.25">
      <c r="A50" s="1"/>
      <c r="B50" s="13"/>
      <c r="C50" s="13"/>
      <c r="D50" s="32"/>
      <c r="E50" s="32"/>
      <c r="F50" s="32"/>
      <c r="G50" s="32"/>
      <c r="H50" s="44">
        <v>0</v>
      </c>
      <c r="I50" s="45" t="s">
        <v>0</v>
      </c>
      <c r="J50" s="46">
        <v>751.66558099999997</v>
      </c>
      <c r="K50" s="46">
        <v>1065.9823958000031</v>
      </c>
      <c r="L50" s="47">
        <f t="shared" si="1"/>
        <v>41.816044627431623</v>
      </c>
    </row>
    <row r="51" spans="1:12" x14ac:dyDescent="0.25">
      <c r="A51" s="1"/>
      <c r="B51" s="13"/>
      <c r="C51" s="13"/>
      <c r="D51" s="32"/>
      <c r="E51" s="32"/>
      <c r="F51" s="32"/>
      <c r="G51" s="39" t="s">
        <v>2</v>
      </c>
      <c r="H51" s="40"/>
      <c r="I51" s="41"/>
      <c r="J51" s="42"/>
      <c r="K51" s="42"/>
      <c r="L51" s="43"/>
    </row>
    <row r="52" spans="1:12" x14ac:dyDescent="0.25">
      <c r="A52" s="1"/>
      <c r="B52" s="13"/>
      <c r="C52" s="13"/>
      <c r="D52" s="32"/>
      <c r="E52" s="32"/>
      <c r="F52" s="32"/>
      <c r="G52" s="32"/>
      <c r="H52" s="44" t="s">
        <v>32</v>
      </c>
      <c r="I52" s="45" t="s">
        <v>36</v>
      </c>
      <c r="J52" s="46">
        <v>379.04700800000001</v>
      </c>
      <c r="K52" s="46">
        <v>568.96421499999963</v>
      </c>
      <c r="L52" s="47">
        <f t="shared" si="1"/>
        <v>50.103866536785759</v>
      </c>
    </row>
    <row r="53" spans="1:12" x14ac:dyDescent="0.25">
      <c r="A53" s="1"/>
      <c r="B53" s="13"/>
      <c r="C53" s="13"/>
      <c r="D53" s="32"/>
      <c r="E53" s="32"/>
      <c r="F53" s="32"/>
      <c r="G53" s="32"/>
      <c r="H53" s="44" t="s">
        <v>33</v>
      </c>
      <c r="I53" s="45" t="s">
        <v>37</v>
      </c>
      <c r="J53" s="46">
        <v>73.688719000000006</v>
      </c>
      <c r="K53" s="46">
        <v>120.28114803000003</v>
      </c>
      <c r="L53" s="47">
        <f t="shared" si="1"/>
        <v>63.22871351583683</v>
      </c>
    </row>
    <row r="54" spans="1:12" x14ac:dyDescent="0.25">
      <c r="A54" s="1"/>
      <c r="B54" s="13"/>
      <c r="C54" s="13"/>
      <c r="D54" s="32"/>
      <c r="E54" s="32"/>
      <c r="F54" s="32"/>
      <c r="G54" s="32"/>
      <c r="H54" s="44" t="s">
        <v>39</v>
      </c>
      <c r="I54" s="45" t="s">
        <v>301</v>
      </c>
      <c r="J54" s="46">
        <v>3745.4408509999998</v>
      </c>
      <c r="K54" s="46">
        <v>4029.5740379999979</v>
      </c>
      <c r="L54" s="47">
        <f t="shared" si="1"/>
        <v>7.5861079724203195</v>
      </c>
    </row>
    <row r="55" spans="1:12" ht="25.5" x14ac:dyDescent="0.25">
      <c r="A55" s="1"/>
      <c r="B55" s="13"/>
      <c r="C55" s="13"/>
      <c r="D55" s="32"/>
      <c r="E55" s="32"/>
      <c r="F55" s="32"/>
      <c r="G55" s="32"/>
      <c r="H55" s="44" t="s">
        <v>11</v>
      </c>
      <c r="I55" s="45" t="s">
        <v>381</v>
      </c>
      <c r="J55" s="46">
        <v>0</v>
      </c>
      <c r="K55" s="46">
        <v>66.33027915000001</v>
      </c>
      <c r="L55" s="47" t="s">
        <v>380</v>
      </c>
    </row>
    <row r="56" spans="1:12" x14ac:dyDescent="0.25">
      <c r="A56" s="1"/>
      <c r="B56" s="13"/>
      <c r="C56" s="13"/>
      <c r="D56" s="32"/>
      <c r="E56" s="32"/>
      <c r="F56" s="32"/>
      <c r="G56" s="39" t="s">
        <v>1</v>
      </c>
      <c r="H56" s="40"/>
      <c r="I56" s="41"/>
      <c r="J56" s="42"/>
      <c r="K56" s="42"/>
      <c r="L56" s="43"/>
    </row>
    <row r="57" spans="1:12" x14ac:dyDescent="0.25">
      <c r="A57" s="1"/>
      <c r="B57" s="13"/>
      <c r="C57" s="13"/>
      <c r="D57" s="32"/>
      <c r="E57" s="32"/>
      <c r="F57" s="32"/>
      <c r="G57" s="32"/>
      <c r="H57" s="44" t="s">
        <v>382</v>
      </c>
      <c r="I57" s="45" t="s">
        <v>383</v>
      </c>
      <c r="J57" s="46">
        <v>0</v>
      </c>
      <c r="K57" s="46">
        <v>30.945454000000002</v>
      </c>
      <c r="L57" s="47" t="s">
        <v>380</v>
      </c>
    </row>
    <row r="58" spans="1:12" x14ac:dyDescent="0.25">
      <c r="A58" s="1"/>
      <c r="B58" s="13"/>
      <c r="C58" s="13"/>
      <c r="D58" s="32"/>
      <c r="E58" s="33">
        <v>8</v>
      </c>
      <c r="F58" s="34" t="s">
        <v>40</v>
      </c>
      <c r="G58" s="34"/>
      <c r="H58" s="35"/>
      <c r="I58" s="36"/>
      <c r="J58" s="37"/>
      <c r="K58" s="37"/>
      <c r="L58" s="38"/>
    </row>
    <row r="59" spans="1:12" x14ac:dyDescent="0.25">
      <c r="A59" s="1"/>
      <c r="B59" s="13"/>
      <c r="C59" s="13"/>
      <c r="D59" s="32"/>
      <c r="E59" s="32"/>
      <c r="F59" s="32"/>
      <c r="G59" s="39" t="s">
        <v>0</v>
      </c>
      <c r="H59" s="40"/>
      <c r="I59" s="41"/>
      <c r="J59" s="42"/>
      <c r="K59" s="42"/>
      <c r="L59" s="43"/>
    </row>
    <row r="60" spans="1:12" x14ac:dyDescent="0.25">
      <c r="A60" s="1"/>
      <c r="B60" s="13"/>
      <c r="C60" s="13"/>
      <c r="D60" s="32"/>
      <c r="E60" s="32"/>
      <c r="F60" s="32"/>
      <c r="G60" s="32"/>
      <c r="H60" s="44">
        <v>0</v>
      </c>
      <c r="I60" s="45" t="s">
        <v>0</v>
      </c>
      <c r="J60" s="46">
        <v>7519.4899079999996</v>
      </c>
      <c r="K60" s="46">
        <v>5784.7010302300005</v>
      </c>
      <c r="L60" s="47">
        <f t="shared" si="1"/>
        <v>-23.070565942569509</v>
      </c>
    </row>
    <row r="61" spans="1:12" x14ac:dyDescent="0.25">
      <c r="A61" s="1"/>
      <c r="B61" s="13"/>
      <c r="C61" s="13"/>
      <c r="D61" s="32"/>
      <c r="E61" s="32"/>
      <c r="F61" s="32"/>
      <c r="G61" s="39" t="s">
        <v>2</v>
      </c>
      <c r="H61" s="40"/>
      <c r="I61" s="41"/>
      <c r="J61" s="42"/>
      <c r="K61" s="42"/>
      <c r="L61" s="43"/>
    </row>
    <row r="62" spans="1:12" ht="25.5" x14ac:dyDescent="0.25">
      <c r="A62" s="1"/>
      <c r="B62" s="13"/>
      <c r="C62" s="13"/>
      <c r="D62" s="32"/>
      <c r="E62" s="32"/>
      <c r="F62" s="32"/>
      <c r="G62" s="32"/>
      <c r="H62" s="44" t="s">
        <v>33</v>
      </c>
      <c r="I62" s="45" t="s">
        <v>293</v>
      </c>
      <c r="J62" s="46">
        <v>7.4526380000000003</v>
      </c>
      <c r="K62" s="46">
        <v>7.9008099600000028</v>
      </c>
      <c r="L62" s="47">
        <f t="shared" si="1"/>
        <v>6.0136016266991943</v>
      </c>
    </row>
    <row r="63" spans="1:12" x14ac:dyDescent="0.25">
      <c r="A63" s="1"/>
      <c r="B63" s="13"/>
      <c r="C63" s="13"/>
      <c r="D63" s="32"/>
      <c r="E63" s="32"/>
      <c r="F63" s="32"/>
      <c r="G63" s="32"/>
      <c r="H63" s="44" t="s">
        <v>3</v>
      </c>
      <c r="I63" s="45" t="s">
        <v>292</v>
      </c>
      <c r="J63" s="46">
        <v>20.260587000000001</v>
      </c>
      <c r="K63" s="46">
        <v>16.639401079999995</v>
      </c>
      <c r="L63" s="47">
        <f t="shared" si="1"/>
        <v>-17.87305530683788</v>
      </c>
    </row>
    <row r="64" spans="1:12" ht="25.5" x14ac:dyDescent="0.25">
      <c r="A64" s="1"/>
      <c r="B64" s="13"/>
      <c r="C64" s="13"/>
      <c r="D64" s="32"/>
      <c r="E64" s="32"/>
      <c r="F64" s="32"/>
      <c r="G64" s="32"/>
      <c r="H64" s="44" t="s">
        <v>10</v>
      </c>
      <c r="I64" s="45" t="s">
        <v>41</v>
      </c>
      <c r="J64" s="46">
        <v>1763.986991</v>
      </c>
      <c r="K64" s="46">
        <v>3463.8831041300004</v>
      </c>
      <c r="L64" s="47">
        <f t="shared" si="1"/>
        <v>96.366703484946541</v>
      </c>
    </row>
    <row r="65" spans="1:12" x14ac:dyDescent="0.25">
      <c r="A65" s="1"/>
      <c r="B65" s="13"/>
      <c r="C65" s="13"/>
      <c r="D65" s="32"/>
      <c r="E65" s="32"/>
      <c r="F65" s="32"/>
      <c r="G65" s="32"/>
      <c r="H65" s="44" t="s">
        <v>11</v>
      </c>
      <c r="I65" s="45" t="s">
        <v>291</v>
      </c>
      <c r="J65" s="46">
        <v>78.047387999999998</v>
      </c>
      <c r="K65" s="46">
        <v>36.015506000000002</v>
      </c>
      <c r="L65" s="47">
        <f t="shared" si="1"/>
        <v>-53.854309640701878</v>
      </c>
    </row>
    <row r="66" spans="1:12" x14ac:dyDescent="0.25">
      <c r="A66" s="1"/>
      <c r="B66" s="13"/>
      <c r="C66" s="13"/>
      <c r="D66" s="32"/>
      <c r="E66" s="32"/>
      <c r="F66" s="32"/>
      <c r="G66" s="32"/>
      <c r="H66" s="44" t="s">
        <v>13</v>
      </c>
      <c r="I66" s="45" t="s">
        <v>42</v>
      </c>
      <c r="J66" s="46">
        <v>279.48865899999998</v>
      </c>
      <c r="K66" s="46">
        <v>343.12480903999995</v>
      </c>
      <c r="L66" s="47">
        <f t="shared" si="1"/>
        <v>22.768777190347443</v>
      </c>
    </row>
    <row r="67" spans="1:12" x14ac:dyDescent="0.25">
      <c r="A67" s="1"/>
      <c r="B67" s="13"/>
      <c r="C67" s="13"/>
      <c r="D67" s="32"/>
      <c r="E67" s="32"/>
      <c r="F67" s="32"/>
      <c r="G67" s="39" t="s">
        <v>1</v>
      </c>
      <c r="H67" s="40"/>
      <c r="I67" s="41"/>
      <c r="J67" s="42"/>
      <c r="K67" s="42"/>
      <c r="L67" s="43"/>
    </row>
    <row r="68" spans="1:12" x14ac:dyDescent="0.25">
      <c r="A68" s="1"/>
      <c r="B68" s="13"/>
      <c r="C68" s="13"/>
      <c r="D68" s="32"/>
      <c r="E68" s="32"/>
      <c r="F68" s="32"/>
      <c r="G68" s="32"/>
      <c r="H68" s="44" t="s">
        <v>349</v>
      </c>
      <c r="I68" s="45" t="s">
        <v>288</v>
      </c>
      <c r="J68" s="46">
        <v>2.0327769999999998</v>
      </c>
      <c r="K68" s="46">
        <v>52.032777000000003</v>
      </c>
      <c r="L68" s="47" t="s">
        <v>690</v>
      </c>
    </row>
    <row r="69" spans="1:12" x14ac:dyDescent="0.25">
      <c r="A69" s="1"/>
      <c r="B69" s="13"/>
      <c r="C69" s="13"/>
      <c r="D69" s="32"/>
      <c r="E69" s="32"/>
      <c r="F69" s="32"/>
      <c r="G69" s="32"/>
      <c r="H69" s="44" t="s">
        <v>403</v>
      </c>
      <c r="I69" s="45" t="s">
        <v>285</v>
      </c>
      <c r="J69" s="46">
        <v>94.618898999999999</v>
      </c>
      <c r="K69" s="46">
        <v>70.433282370000001</v>
      </c>
      <c r="L69" s="47">
        <f t="shared" si="1"/>
        <v>-25.56108439816024</v>
      </c>
    </row>
    <row r="70" spans="1:12" x14ac:dyDescent="0.25">
      <c r="A70" s="1"/>
      <c r="B70" s="13"/>
      <c r="C70" s="13"/>
      <c r="D70" s="32"/>
      <c r="E70" s="33">
        <v>9</v>
      </c>
      <c r="F70" s="34" t="s">
        <v>46</v>
      </c>
      <c r="G70" s="34"/>
      <c r="H70" s="35"/>
      <c r="I70" s="36"/>
      <c r="J70" s="37"/>
      <c r="K70" s="37"/>
      <c r="L70" s="38"/>
    </row>
    <row r="71" spans="1:12" x14ac:dyDescent="0.25">
      <c r="A71" s="1"/>
      <c r="B71" s="13"/>
      <c r="C71" s="13"/>
      <c r="D71" s="32"/>
      <c r="E71" s="32"/>
      <c r="F71" s="32"/>
      <c r="G71" s="39" t="s">
        <v>2</v>
      </c>
      <c r="H71" s="40"/>
      <c r="I71" s="41"/>
      <c r="J71" s="42"/>
      <c r="K71" s="42"/>
      <c r="L71" s="43"/>
    </row>
    <row r="72" spans="1:12" x14ac:dyDescent="0.25">
      <c r="A72" s="1"/>
      <c r="B72" s="13"/>
      <c r="C72" s="13"/>
      <c r="D72" s="32"/>
      <c r="E72" s="32"/>
      <c r="F72" s="32"/>
      <c r="G72" s="32"/>
      <c r="H72" s="44" t="s">
        <v>7</v>
      </c>
      <c r="I72" s="45" t="s">
        <v>282</v>
      </c>
      <c r="J72" s="46">
        <v>72.743149000000003</v>
      </c>
      <c r="K72" s="46">
        <v>54.002897860000004</v>
      </c>
      <c r="L72" s="47">
        <f t="shared" si="1"/>
        <v>-25.762221456758759</v>
      </c>
    </row>
    <row r="73" spans="1:12" x14ac:dyDescent="0.25">
      <c r="A73" s="1"/>
      <c r="B73" s="13"/>
      <c r="C73" s="13"/>
      <c r="D73" s="32"/>
      <c r="E73" s="32"/>
      <c r="F73" s="32"/>
      <c r="G73" s="32"/>
      <c r="H73" s="44" t="s">
        <v>33</v>
      </c>
      <c r="I73" s="45" t="s">
        <v>281</v>
      </c>
      <c r="J73" s="46">
        <v>536.26462200000003</v>
      </c>
      <c r="K73" s="46">
        <v>593.88506305999988</v>
      </c>
      <c r="L73" s="47">
        <f t="shared" si="1"/>
        <v>10.744777614660528</v>
      </c>
    </row>
    <row r="74" spans="1:12" x14ac:dyDescent="0.25">
      <c r="A74" s="1"/>
      <c r="B74" s="13"/>
      <c r="C74" s="13"/>
      <c r="D74" s="32"/>
      <c r="E74" s="32"/>
      <c r="F74" s="32"/>
      <c r="G74" s="32"/>
      <c r="H74" s="44" t="s">
        <v>3</v>
      </c>
      <c r="I74" s="45" t="s">
        <v>499</v>
      </c>
      <c r="J74" s="46">
        <v>11.850001000000001</v>
      </c>
      <c r="K74" s="46">
        <v>1.78450402</v>
      </c>
      <c r="L74" s="47">
        <f t="shared" si="1"/>
        <v>-84.940895616802052</v>
      </c>
    </row>
    <row r="75" spans="1:12" x14ac:dyDescent="0.25">
      <c r="A75" s="1"/>
      <c r="B75" s="13"/>
      <c r="C75" s="13"/>
      <c r="D75" s="32"/>
      <c r="E75" s="32"/>
      <c r="F75" s="32"/>
      <c r="G75" s="39" t="s">
        <v>1</v>
      </c>
      <c r="H75" s="40"/>
      <c r="I75" s="41"/>
      <c r="J75" s="42"/>
      <c r="K75" s="42"/>
      <c r="L75" s="43"/>
    </row>
    <row r="76" spans="1:12" ht="25.5" x14ac:dyDescent="0.25">
      <c r="A76" s="1"/>
      <c r="B76" s="13"/>
      <c r="C76" s="13"/>
      <c r="D76" s="32"/>
      <c r="E76" s="32"/>
      <c r="F76" s="32"/>
      <c r="G76" s="32"/>
      <c r="H76" s="44" t="s">
        <v>691</v>
      </c>
      <c r="I76" s="45" t="s">
        <v>692</v>
      </c>
      <c r="J76" s="46">
        <v>600</v>
      </c>
      <c r="K76" s="46">
        <v>680</v>
      </c>
      <c r="L76" s="47">
        <f t="shared" si="1"/>
        <v>13.33333333333333</v>
      </c>
    </row>
    <row r="77" spans="1:12" x14ac:dyDescent="0.25">
      <c r="A77" s="1"/>
      <c r="B77" s="13"/>
      <c r="C77" s="13"/>
      <c r="D77" s="32"/>
      <c r="E77" s="32"/>
      <c r="F77" s="32"/>
      <c r="G77" s="32"/>
      <c r="H77" s="44" t="s">
        <v>693</v>
      </c>
      <c r="I77" s="45" t="s">
        <v>279</v>
      </c>
      <c r="J77" s="46">
        <v>205.630729</v>
      </c>
      <c r="K77" s="46">
        <v>451.60227653999993</v>
      </c>
      <c r="L77" s="47" t="s">
        <v>690</v>
      </c>
    </row>
    <row r="78" spans="1:12" x14ac:dyDescent="0.25">
      <c r="A78" s="1"/>
      <c r="B78" s="13"/>
      <c r="C78" s="13"/>
      <c r="D78" s="32"/>
      <c r="E78" s="32"/>
      <c r="F78" s="32"/>
      <c r="G78" s="32"/>
      <c r="H78" s="44" t="s">
        <v>384</v>
      </c>
      <c r="I78" s="45" t="s">
        <v>385</v>
      </c>
      <c r="J78" s="46">
        <v>400</v>
      </c>
      <c r="K78" s="46">
        <v>486.76096185</v>
      </c>
      <c r="L78" s="47">
        <f t="shared" si="1"/>
        <v>21.690240462500011</v>
      </c>
    </row>
    <row r="79" spans="1:12" ht="25.5" x14ac:dyDescent="0.25">
      <c r="A79" s="1"/>
      <c r="B79" s="13"/>
      <c r="C79" s="13"/>
      <c r="D79" s="32"/>
      <c r="E79" s="32"/>
      <c r="F79" s="32"/>
      <c r="G79" s="32"/>
      <c r="H79" s="44" t="s">
        <v>694</v>
      </c>
      <c r="I79" s="45" t="s">
        <v>277</v>
      </c>
      <c r="J79" s="46">
        <v>71.013676000000004</v>
      </c>
      <c r="K79" s="46">
        <v>141.00065631000001</v>
      </c>
      <c r="L79" s="47">
        <f t="shared" si="1"/>
        <v>98.55422821654804</v>
      </c>
    </row>
    <row r="80" spans="1:12" ht="25.5" x14ac:dyDescent="0.25">
      <c r="A80" s="1"/>
      <c r="B80" s="13"/>
      <c r="C80" s="13"/>
      <c r="D80" s="32"/>
      <c r="E80" s="32"/>
      <c r="F80" s="32"/>
      <c r="G80" s="32"/>
      <c r="H80" s="44" t="s">
        <v>695</v>
      </c>
      <c r="I80" s="45" t="s">
        <v>503</v>
      </c>
      <c r="J80" s="46">
        <v>10.362375</v>
      </c>
      <c r="K80" s="46">
        <v>7.1604932099999994</v>
      </c>
      <c r="L80" s="47">
        <f t="shared" si="1"/>
        <v>-30.899111352368546</v>
      </c>
    </row>
    <row r="81" spans="1:12" x14ac:dyDescent="0.25">
      <c r="A81" s="1"/>
      <c r="B81" s="13"/>
      <c r="C81" s="13"/>
      <c r="D81" s="32"/>
      <c r="E81" s="33">
        <v>10</v>
      </c>
      <c r="F81" s="34" t="s">
        <v>48</v>
      </c>
      <c r="G81" s="34"/>
      <c r="H81" s="35"/>
      <c r="I81" s="36"/>
      <c r="J81" s="37"/>
      <c r="K81" s="37"/>
      <c r="L81" s="38"/>
    </row>
    <row r="82" spans="1:12" x14ac:dyDescent="0.25">
      <c r="A82" s="1"/>
      <c r="B82" s="13"/>
      <c r="C82" s="13"/>
      <c r="D82" s="32"/>
      <c r="E82" s="32"/>
      <c r="F82" s="32"/>
      <c r="G82" s="39" t="s">
        <v>0</v>
      </c>
      <c r="H82" s="40"/>
      <c r="I82" s="41"/>
      <c r="J82" s="42"/>
      <c r="K82" s="42"/>
      <c r="L82" s="43"/>
    </row>
    <row r="83" spans="1:12" x14ac:dyDescent="0.25">
      <c r="A83" s="1"/>
      <c r="B83" s="13"/>
      <c r="C83" s="13"/>
      <c r="D83" s="32"/>
      <c r="E83" s="32"/>
      <c r="F83" s="32"/>
      <c r="G83" s="32"/>
      <c r="H83" s="44">
        <v>0</v>
      </c>
      <c r="I83" s="45" t="s">
        <v>0</v>
      </c>
      <c r="J83" s="46">
        <v>535.403412</v>
      </c>
      <c r="K83" s="46">
        <v>467.80051538999993</v>
      </c>
      <c r="L83" s="47">
        <f t="shared" si="1"/>
        <v>-12.62653451487531</v>
      </c>
    </row>
    <row r="84" spans="1:12" x14ac:dyDescent="0.25">
      <c r="A84" s="1"/>
      <c r="B84" s="13"/>
      <c r="C84" s="13"/>
      <c r="D84" s="32"/>
      <c r="E84" s="32"/>
      <c r="F84" s="32"/>
      <c r="G84" s="39" t="s">
        <v>2</v>
      </c>
      <c r="H84" s="40"/>
      <c r="I84" s="41"/>
      <c r="J84" s="42"/>
      <c r="K84" s="42"/>
      <c r="L84" s="43"/>
    </row>
    <row r="85" spans="1:12" x14ac:dyDescent="0.25">
      <c r="A85" s="1"/>
      <c r="B85" s="13"/>
      <c r="C85" s="13"/>
      <c r="D85" s="32"/>
      <c r="E85" s="32"/>
      <c r="F85" s="32"/>
      <c r="G85" s="32"/>
      <c r="H85" s="44" t="s">
        <v>32</v>
      </c>
      <c r="I85" s="45" t="s">
        <v>274</v>
      </c>
      <c r="J85" s="46">
        <v>17.660637000000001</v>
      </c>
      <c r="K85" s="46">
        <v>14.221277159999998</v>
      </c>
      <c r="L85" s="47">
        <f t="shared" si="1"/>
        <v>-19.474721325170798</v>
      </c>
    </row>
    <row r="86" spans="1:12" x14ac:dyDescent="0.25">
      <c r="A86" s="1"/>
      <c r="B86" s="13"/>
      <c r="C86" s="13"/>
      <c r="D86" s="32"/>
      <c r="E86" s="32"/>
      <c r="F86" s="32"/>
      <c r="G86" s="32"/>
      <c r="H86" s="44" t="s">
        <v>39</v>
      </c>
      <c r="I86" s="45" t="s">
        <v>273</v>
      </c>
      <c r="J86" s="46">
        <v>75.127623</v>
      </c>
      <c r="K86" s="46">
        <v>203.57034847999998</v>
      </c>
      <c r="L86" s="47" t="s">
        <v>690</v>
      </c>
    </row>
    <row r="87" spans="1:12" x14ac:dyDescent="0.25">
      <c r="A87" s="1"/>
      <c r="B87" s="13"/>
      <c r="C87" s="13"/>
      <c r="D87" s="32"/>
      <c r="E87" s="32"/>
      <c r="F87" s="32"/>
      <c r="G87" s="39" t="s">
        <v>1</v>
      </c>
      <c r="H87" s="40"/>
      <c r="I87" s="41"/>
      <c r="J87" s="42"/>
      <c r="K87" s="42"/>
      <c r="L87" s="43"/>
    </row>
    <row r="88" spans="1:12" x14ac:dyDescent="0.25">
      <c r="A88" s="1"/>
      <c r="B88" s="13"/>
      <c r="C88" s="13"/>
      <c r="D88" s="32"/>
      <c r="E88" s="32"/>
      <c r="F88" s="32"/>
      <c r="G88" s="32"/>
      <c r="H88" s="44" t="s">
        <v>49</v>
      </c>
      <c r="I88" s="45" t="s">
        <v>50</v>
      </c>
      <c r="J88" s="46">
        <v>50.282918000000002</v>
      </c>
      <c r="K88" s="46">
        <v>43.396746839999999</v>
      </c>
      <c r="L88" s="47">
        <f t="shared" si="1"/>
        <v>-13.694851917702955</v>
      </c>
    </row>
    <row r="89" spans="1:12" x14ac:dyDescent="0.25">
      <c r="A89" s="1"/>
      <c r="B89" s="13"/>
      <c r="C89" s="13"/>
      <c r="D89" s="32"/>
      <c r="E89" s="32"/>
      <c r="F89" s="32"/>
      <c r="G89" s="32"/>
      <c r="H89" s="44" t="s">
        <v>696</v>
      </c>
      <c r="I89" s="45" t="s">
        <v>51</v>
      </c>
      <c r="J89" s="46">
        <v>445.416357</v>
      </c>
      <c r="K89" s="46">
        <v>422.69379126000001</v>
      </c>
      <c r="L89" s="47">
        <f t="shared" si="1"/>
        <v>-5.1014214864138925</v>
      </c>
    </row>
    <row r="90" spans="1:12" x14ac:dyDescent="0.25">
      <c r="A90" s="1"/>
      <c r="B90" s="13"/>
      <c r="C90" s="13"/>
      <c r="D90" s="32"/>
      <c r="E90" s="32"/>
      <c r="F90" s="32"/>
      <c r="G90" s="32"/>
      <c r="H90" s="44" t="s">
        <v>697</v>
      </c>
      <c r="I90" s="45" t="s">
        <v>272</v>
      </c>
      <c r="J90" s="46">
        <v>247.39311000000001</v>
      </c>
      <c r="K90" s="46">
        <v>219.54929187000008</v>
      </c>
      <c r="L90" s="47">
        <f t="shared" si="1"/>
        <v>-11.254888274778519</v>
      </c>
    </row>
    <row r="91" spans="1:12" x14ac:dyDescent="0.25">
      <c r="A91" s="1"/>
      <c r="B91" s="13"/>
      <c r="C91" s="13"/>
      <c r="D91" s="32"/>
      <c r="E91" s="33">
        <v>11</v>
      </c>
      <c r="F91" s="34" t="s">
        <v>52</v>
      </c>
      <c r="G91" s="34"/>
      <c r="H91" s="35"/>
      <c r="I91" s="36"/>
      <c r="J91" s="37"/>
      <c r="K91" s="37"/>
      <c r="L91" s="38"/>
    </row>
    <row r="92" spans="1:12" x14ac:dyDescent="0.25">
      <c r="A92" s="1"/>
      <c r="B92" s="13"/>
      <c r="C92" s="13"/>
      <c r="D92" s="32"/>
      <c r="E92" s="32"/>
      <c r="F92" s="32"/>
      <c r="G92" s="39" t="s">
        <v>2</v>
      </c>
      <c r="H92" s="40"/>
      <c r="I92" s="41"/>
      <c r="J92" s="42"/>
      <c r="K92" s="42"/>
      <c r="L92" s="43"/>
    </row>
    <row r="93" spans="1:12" x14ac:dyDescent="0.25">
      <c r="A93" s="1"/>
      <c r="B93" s="13"/>
      <c r="C93" s="13"/>
      <c r="D93" s="32"/>
      <c r="E93" s="32"/>
      <c r="F93" s="32"/>
      <c r="G93" s="32"/>
      <c r="H93" s="44" t="s">
        <v>7</v>
      </c>
      <c r="I93" s="45" t="s">
        <v>268</v>
      </c>
      <c r="J93" s="46">
        <v>282.21851500000002</v>
      </c>
      <c r="K93" s="46">
        <v>261.29370102999997</v>
      </c>
      <c r="L93" s="47">
        <f t="shared" si="1"/>
        <v>-7.4144015568929138</v>
      </c>
    </row>
    <row r="94" spans="1:12" x14ac:dyDescent="0.25">
      <c r="A94" s="1"/>
      <c r="B94" s="13"/>
      <c r="C94" s="13"/>
      <c r="D94" s="32"/>
      <c r="E94" s="32"/>
      <c r="F94" s="32"/>
      <c r="G94" s="32"/>
      <c r="H94" s="44" t="s">
        <v>11</v>
      </c>
      <c r="I94" s="45" t="s">
        <v>262</v>
      </c>
      <c r="J94" s="46">
        <v>2.5114260000000002</v>
      </c>
      <c r="K94" s="46">
        <v>2.34049635</v>
      </c>
      <c r="L94" s="47">
        <f t="shared" si="1"/>
        <v>-6.8060794942793486</v>
      </c>
    </row>
    <row r="95" spans="1:12" x14ac:dyDescent="0.25">
      <c r="A95" s="1"/>
      <c r="B95" s="13"/>
      <c r="C95" s="13"/>
      <c r="D95" s="32"/>
      <c r="E95" s="32"/>
      <c r="F95" s="32"/>
      <c r="G95" s="32"/>
      <c r="H95" s="44" t="s">
        <v>16</v>
      </c>
      <c r="I95" s="45" t="s">
        <v>259</v>
      </c>
      <c r="J95" s="46">
        <v>43.750073999999998</v>
      </c>
      <c r="K95" s="46">
        <v>25.132995980000008</v>
      </c>
      <c r="L95" s="47">
        <f t="shared" si="1"/>
        <v>-42.553249212789879</v>
      </c>
    </row>
    <row r="96" spans="1:12" x14ac:dyDescent="0.25">
      <c r="A96" s="1"/>
      <c r="B96" s="13"/>
      <c r="C96" s="13"/>
      <c r="D96" s="32"/>
      <c r="E96" s="32"/>
      <c r="F96" s="32"/>
      <c r="G96" s="32"/>
      <c r="H96" s="44" t="s">
        <v>17</v>
      </c>
      <c r="I96" s="45" t="s">
        <v>53</v>
      </c>
      <c r="J96" s="46">
        <v>48.689495999999998</v>
      </c>
      <c r="K96" s="46">
        <v>38.49370960000001</v>
      </c>
      <c r="L96" s="47">
        <f t="shared" si="1"/>
        <v>-20.940422961042749</v>
      </c>
    </row>
    <row r="97" spans="1:12" x14ac:dyDescent="0.25">
      <c r="A97" s="1"/>
      <c r="B97" s="13"/>
      <c r="C97" s="13"/>
      <c r="D97" s="32"/>
      <c r="E97" s="32"/>
      <c r="F97" s="32"/>
      <c r="G97" s="32"/>
      <c r="H97" s="44" t="s">
        <v>18</v>
      </c>
      <c r="I97" s="45" t="s">
        <v>258</v>
      </c>
      <c r="J97" s="46">
        <v>4417.2305960000003</v>
      </c>
      <c r="K97" s="46">
        <v>4767.2217366699997</v>
      </c>
      <c r="L97" s="47">
        <f t="shared" si="1"/>
        <v>7.9233160475464359</v>
      </c>
    </row>
    <row r="98" spans="1:12" x14ac:dyDescent="0.25">
      <c r="A98" s="1"/>
      <c r="B98" s="13"/>
      <c r="C98" s="13"/>
      <c r="D98" s="32"/>
      <c r="E98" s="32"/>
      <c r="F98" s="32"/>
      <c r="G98" s="32"/>
      <c r="H98" s="44" t="s">
        <v>20</v>
      </c>
      <c r="I98" s="45" t="s">
        <v>698</v>
      </c>
      <c r="J98" s="46">
        <v>0</v>
      </c>
      <c r="K98" s="46">
        <v>8.03936545</v>
      </c>
      <c r="L98" s="47" t="s">
        <v>380</v>
      </c>
    </row>
    <row r="99" spans="1:12" x14ac:dyDescent="0.25">
      <c r="A99" s="1"/>
      <c r="B99" s="13"/>
      <c r="C99" s="13"/>
      <c r="D99" s="32"/>
      <c r="E99" s="32"/>
      <c r="F99" s="32"/>
      <c r="G99" s="39" t="s">
        <v>1</v>
      </c>
      <c r="H99" s="40"/>
      <c r="I99" s="41"/>
      <c r="J99" s="42"/>
      <c r="K99" s="42"/>
      <c r="L99" s="43"/>
    </row>
    <row r="100" spans="1:12" x14ac:dyDescent="0.25">
      <c r="A100" s="1"/>
      <c r="B100" s="13"/>
      <c r="C100" s="13"/>
      <c r="D100" s="32"/>
      <c r="E100" s="32"/>
      <c r="F100" s="32"/>
      <c r="G100" s="32"/>
      <c r="H100" s="44" t="s">
        <v>54</v>
      </c>
      <c r="I100" s="45" t="s">
        <v>55</v>
      </c>
      <c r="J100" s="46">
        <v>27.453676000000002</v>
      </c>
      <c r="K100" s="46">
        <v>47.137847999999998</v>
      </c>
      <c r="L100" s="47">
        <f t="shared" si="1"/>
        <v>71.699585876951403</v>
      </c>
    </row>
    <row r="101" spans="1:12" ht="25.5" x14ac:dyDescent="0.25">
      <c r="A101" s="1"/>
      <c r="B101" s="13"/>
      <c r="C101" s="13"/>
      <c r="D101" s="32"/>
      <c r="E101" s="32"/>
      <c r="F101" s="32"/>
      <c r="G101" s="32"/>
      <c r="H101" s="44" t="s">
        <v>404</v>
      </c>
      <c r="I101" s="45" t="s">
        <v>253</v>
      </c>
      <c r="J101" s="46">
        <v>578.56983500000001</v>
      </c>
      <c r="K101" s="46">
        <v>610.05812300000014</v>
      </c>
      <c r="L101" s="47">
        <f t="shared" si="1"/>
        <v>5.44243513836149</v>
      </c>
    </row>
    <row r="102" spans="1:12" x14ac:dyDescent="0.25">
      <c r="A102" s="1"/>
      <c r="B102" s="13"/>
      <c r="C102" s="13"/>
      <c r="D102" s="32"/>
      <c r="E102" s="32"/>
      <c r="F102" s="32"/>
      <c r="G102" s="32"/>
      <c r="H102" s="44" t="s">
        <v>699</v>
      </c>
      <c r="I102" s="45" t="s">
        <v>249</v>
      </c>
      <c r="J102" s="46">
        <v>237.86064099999999</v>
      </c>
      <c r="K102" s="46">
        <v>292.65133736000001</v>
      </c>
      <c r="L102" s="47">
        <f t="shared" si="1"/>
        <v>23.034788828303899</v>
      </c>
    </row>
    <row r="103" spans="1:12" x14ac:dyDescent="0.25">
      <c r="A103" s="1"/>
      <c r="B103" s="13"/>
      <c r="C103" s="13"/>
      <c r="D103" s="32"/>
      <c r="E103" s="32"/>
      <c r="F103" s="32"/>
      <c r="G103" s="32"/>
      <c r="H103" s="44" t="s">
        <v>700</v>
      </c>
      <c r="I103" s="45" t="s">
        <v>248</v>
      </c>
      <c r="J103" s="46">
        <v>896.24446899999998</v>
      </c>
      <c r="K103" s="46">
        <v>167.98829310000002</v>
      </c>
      <c r="L103" s="47">
        <f t="shared" si="1"/>
        <v>-81.256420663054598</v>
      </c>
    </row>
    <row r="104" spans="1:12" x14ac:dyDescent="0.25">
      <c r="A104" s="1"/>
      <c r="B104" s="13"/>
      <c r="C104" s="13"/>
      <c r="D104" s="32"/>
      <c r="E104" s="32"/>
      <c r="F104" s="32"/>
      <c r="G104" s="32"/>
      <c r="H104" s="44" t="s">
        <v>701</v>
      </c>
      <c r="I104" s="45" t="s">
        <v>246</v>
      </c>
      <c r="J104" s="46">
        <v>1177.618281</v>
      </c>
      <c r="K104" s="46">
        <v>1286.5718440000001</v>
      </c>
      <c r="L104" s="47">
        <f t="shared" si="1"/>
        <v>9.2520271430806655</v>
      </c>
    </row>
    <row r="105" spans="1:12" x14ac:dyDescent="0.25">
      <c r="A105" s="1"/>
      <c r="B105" s="13"/>
      <c r="C105" s="13"/>
      <c r="D105" s="32"/>
      <c r="E105" s="32"/>
      <c r="F105" s="32"/>
      <c r="G105" s="32"/>
      <c r="H105" s="44" t="s">
        <v>702</v>
      </c>
      <c r="I105" s="45" t="s">
        <v>58</v>
      </c>
      <c r="J105" s="46">
        <v>1201.886229</v>
      </c>
      <c r="K105" s="46">
        <v>60.834004659999991</v>
      </c>
      <c r="L105" s="47">
        <f t="shared" si="1"/>
        <v>-94.938455638133448</v>
      </c>
    </row>
    <row r="106" spans="1:12" x14ac:dyDescent="0.25">
      <c r="A106" s="1"/>
      <c r="B106" s="13"/>
      <c r="C106" s="13"/>
      <c r="D106" s="32"/>
      <c r="E106" s="32"/>
      <c r="F106" s="32"/>
      <c r="G106" s="32"/>
      <c r="H106" s="44" t="s">
        <v>407</v>
      </c>
      <c r="I106" s="45" t="s">
        <v>241</v>
      </c>
      <c r="J106" s="46">
        <v>36.192411999999997</v>
      </c>
      <c r="K106" s="46">
        <v>33.46956995</v>
      </c>
      <c r="L106" s="47">
        <f t="shared" si="1"/>
        <v>-7.5232400924259979</v>
      </c>
    </row>
    <row r="107" spans="1:12" x14ac:dyDescent="0.25">
      <c r="A107" s="1"/>
      <c r="B107" s="13"/>
      <c r="C107" s="13"/>
      <c r="D107" s="32"/>
      <c r="E107" s="32"/>
      <c r="F107" s="32"/>
      <c r="G107" s="32"/>
      <c r="H107" s="44" t="s">
        <v>703</v>
      </c>
      <c r="I107" s="45" t="s">
        <v>240</v>
      </c>
      <c r="J107" s="46">
        <v>205.71957800000001</v>
      </c>
      <c r="K107" s="46">
        <v>217.71957800000001</v>
      </c>
      <c r="L107" s="47">
        <f t="shared" si="1"/>
        <v>5.8331832665921457</v>
      </c>
    </row>
    <row r="108" spans="1:12" x14ac:dyDescent="0.25">
      <c r="A108" s="1"/>
      <c r="B108" s="13"/>
      <c r="C108" s="13"/>
      <c r="D108" s="32"/>
      <c r="E108" s="33">
        <v>12</v>
      </c>
      <c r="F108" s="34" t="s">
        <v>60</v>
      </c>
      <c r="G108" s="34"/>
      <c r="H108" s="35"/>
      <c r="I108" s="36"/>
      <c r="J108" s="37"/>
      <c r="K108" s="37"/>
      <c r="L108" s="38"/>
    </row>
    <row r="109" spans="1:12" x14ac:dyDescent="0.25">
      <c r="A109" s="1"/>
      <c r="B109" s="13"/>
      <c r="C109" s="13"/>
      <c r="D109" s="32"/>
      <c r="E109" s="32"/>
      <c r="F109" s="32"/>
      <c r="G109" s="39" t="s">
        <v>2</v>
      </c>
      <c r="H109" s="40"/>
      <c r="I109" s="41"/>
      <c r="J109" s="42"/>
      <c r="K109" s="42"/>
      <c r="L109" s="43"/>
    </row>
    <row r="110" spans="1:12" x14ac:dyDescent="0.25">
      <c r="A110" s="1"/>
      <c r="B110" s="13"/>
      <c r="C110" s="13"/>
      <c r="D110" s="32"/>
      <c r="E110" s="32"/>
      <c r="F110" s="32"/>
      <c r="G110" s="32"/>
      <c r="H110" s="44" t="s">
        <v>39</v>
      </c>
      <c r="I110" s="45" t="s">
        <v>61</v>
      </c>
      <c r="J110" s="46">
        <v>10.641315000000001</v>
      </c>
      <c r="K110" s="46">
        <v>9.9616567100000015</v>
      </c>
      <c r="L110" s="47">
        <f t="shared" ref="L110:L150" si="2">((K110/J110)-1)*100</f>
        <v>-6.386976515590403</v>
      </c>
    </row>
    <row r="111" spans="1:12" x14ac:dyDescent="0.25">
      <c r="A111" s="1"/>
      <c r="B111" s="13"/>
      <c r="C111" s="13"/>
      <c r="D111" s="32"/>
      <c r="E111" s="32"/>
      <c r="F111" s="32"/>
      <c r="G111" s="32"/>
      <c r="H111" s="44" t="s">
        <v>13</v>
      </c>
      <c r="I111" s="45" t="s">
        <v>62</v>
      </c>
      <c r="J111" s="46">
        <v>12.754714999999999</v>
      </c>
      <c r="K111" s="46">
        <v>13.573719570000003</v>
      </c>
      <c r="L111" s="47">
        <f t="shared" si="2"/>
        <v>6.4211906734098267</v>
      </c>
    </row>
    <row r="112" spans="1:12" ht="25.5" x14ac:dyDescent="0.25">
      <c r="A112" s="1"/>
      <c r="B112" s="13"/>
      <c r="C112" s="13"/>
      <c r="D112" s="32"/>
      <c r="E112" s="32"/>
      <c r="F112" s="32"/>
      <c r="G112" s="32"/>
      <c r="H112" s="44" t="s">
        <v>16</v>
      </c>
      <c r="I112" s="45" t="s">
        <v>236</v>
      </c>
      <c r="J112" s="46">
        <v>31.467189000000001</v>
      </c>
      <c r="K112" s="46">
        <v>29.419344780000007</v>
      </c>
      <c r="L112" s="47">
        <f t="shared" si="2"/>
        <v>-6.5078714848027737</v>
      </c>
    </row>
    <row r="113" spans="1:12" x14ac:dyDescent="0.25">
      <c r="A113" s="1"/>
      <c r="B113" s="13"/>
      <c r="C113" s="13"/>
      <c r="D113" s="32"/>
      <c r="E113" s="32"/>
      <c r="F113" s="32"/>
      <c r="G113" s="32"/>
      <c r="H113" s="44" t="s">
        <v>18</v>
      </c>
      <c r="I113" s="45" t="s">
        <v>63</v>
      </c>
      <c r="J113" s="46">
        <v>26.866333999999998</v>
      </c>
      <c r="K113" s="46">
        <v>21.47871756</v>
      </c>
      <c r="L113" s="47">
        <f t="shared" si="2"/>
        <v>-20.053411232064633</v>
      </c>
    </row>
    <row r="114" spans="1:12" x14ac:dyDescent="0.25">
      <c r="A114" s="1"/>
      <c r="B114" s="13"/>
      <c r="C114" s="13"/>
      <c r="D114" s="32"/>
      <c r="E114" s="32"/>
      <c r="F114" s="32"/>
      <c r="G114" s="32"/>
      <c r="H114" s="44" t="s">
        <v>20</v>
      </c>
      <c r="I114" s="45" t="s">
        <v>64</v>
      </c>
      <c r="J114" s="46">
        <v>157.295321</v>
      </c>
      <c r="K114" s="46">
        <v>169.31887316000012</v>
      </c>
      <c r="L114" s="47">
        <f t="shared" si="2"/>
        <v>7.643935041144756</v>
      </c>
    </row>
    <row r="115" spans="1:12" x14ac:dyDescent="0.25">
      <c r="A115" s="1"/>
      <c r="B115" s="13"/>
      <c r="C115" s="13"/>
      <c r="D115" s="32"/>
      <c r="E115" s="32"/>
      <c r="F115" s="32"/>
      <c r="G115" s="32"/>
      <c r="H115" s="44" t="s">
        <v>24</v>
      </c>
      <c r="I115" s="45" t="s">
        <v>66</v>
      </c>
      <c r="J115" s="46">
        <v>4.730658</v>
      </c>
      <c r="K115" s="46">
        <v>4.0182709199999991</v>
      </c>
      <c r="L115" s="47">
        <f t="shared" si="2"/>
        <v>-15.058942751727155</v>
      </c>
    </row>
    <row r="116" spans="1:12" x14ac:dyDescent="0.25">
      <c r="A116" s="1"/>
      <c r="B116" s="13"/>
      <c r="C116" s="13"/>
      <c r="D116" s="32"/>
      <c r="E116" s="32"/>
      <c r="F116" s="32"/>
      <c r="G116" s="32"/>
      <c r="H116" s="44" t="s">
        <v>28</v>
      </c>
      <c r="I116" s="45" t="s">
        <v>68</v>
      </c>
      <c r="J116" s="46">
        <v>7.5465179999999998</v>
      </c>
      <c r="K116" s="46">
        <v>6.7030324800000001</v>
      </c>
      <c r="L116" s="47">
        <f t="shared" si="2"/>
        <v>-11.177148454426266</v>
      </c>
    </row>
    <row r="117" spans="1:12" x14ac:dyDescent="0.25">
      <c r="A117" s="1"/>
      <c r="B117" s="13"/>
      <c r="C117" s="13"/>
      <c r="D117" s="32"/>
      <c r="E117" s="32"/>
      <c r="F117" s="32"/>
      <c r="G117" s="32"/>
      <c r="H117" s="44" t="s">
        <v>30</v>
      </c>
      <c r="I117" s="45" t="s">
        <v>69</v>
      </c>
      <c r="J117" s="46">
        <v>11.882173</v>
      </c>
      <c r="K117" s="46">
        <v>7.2755105000000002</v>
      </c>
      <c r="L117" s="47">
        <f t="shared" si="2"/>
        <v>-38.769528940539743</v>
      </c>
    </row>
    <row r="118" spans="1:12" x14ac:dyDescent="0.25">
      <c r="A118" s="1"/>
      <c r="B118" s="13"/>
      <c r="C118" s="13"/>
      <c r="D118" s="32"/>
      <c r="E118" s="32"/>
      <c r="F118" s="32"/>
      <c r="G118" s="39" t="s">
        <v>1</v>
      </c>
      <c r="H118" s="40"/>
      <c r="I118" s="41"/>
      <c r="J118" s="42"/>
      <c r="K118" s="42"/>
      <c r="L118" s="43"/>
    </row>
    <row r="119" spans="1:12" x14ac:dyDescent="0.25">
      <c r="A119" s="1"/>
      <c r="B119" s="13"/>
      <c r="C119" s="13"/>
      <c r="D119" s="32"/>
      <c r="E119" s="32"/>
      <c r="F119" s="32"/>
      <c r="G119" s="32"/>
      <c r="H119" s="44" t="s">
        <v>408</v>
      </c>
      <c r="I119" s="45" t="s">
        <v>232</v>
      </c>
      <c r="J119" s="46">
        <v>248.40911800000001</v>
      </c>
      <c r="K119" s="46">
        <v>222.72584514999994</v>
      </c>
      <c r="L119" s="47">
        <f t="shared" si="2"/>
        <v>-10.33910230702565</v>
      </c>
    </row>
    <row r="120" spans="1:12" x14ac:dyDescent="0.25">
      <c r="A120" s="1"/>
      <c r="B120" s="13"/>
      <c r="C120" s="13"/>
      <c r="D120" s="32"/>
      <c r="E120" s="32"/>
      <c r="F120" s="32"/>
      <c r="G120" s="32"/>
      <c r="H120" s="44" t="s">
        <v>70</v>
      </c>
      <c r="I120" s="45" t="s">
        <v>71</v>
      </c>
      <c r="J120" s="46">
        <v>182.47485599999999</v>
      </c>
      <c r="K120" s="46">
        <v>206.13924195000001</v>
      </c>
      <c r="L120" s="47">
        <f t="shared" si="2"/>
        <v>12.968573571582942</v>
      </c>
    </row>
    <row r="121" spans="1:12" x14ac:dyDescent="0.25">
      <c r="A121" s="1"/>
      <c r="B121" s="13"/>
      <c r="C121" s="13"/>
      <c r="D121" s="32"/>
      <c r="E121" s="32"/>
      <c r="F121" s="32"/>
      <c r="G121" s="32"/>
      <c r="H121" s="44" t="s">
        <v>409</v>
      </c>
      <c r="I121" s="45" t="s">
        <v>220</v>
      </c>
      <c r="J121" s="46">
        <v>209.55188999999999</v>
      </c>
      <c r="K121" s="46">
        <v>256.32163199999997</v>
      </c>
      <c r="L121" s="47">
        <f t="shared" si="2"/>
        <v>22.318931124887477</v>
      </c>
    </row>
    <row r="122" spans="1:12" ht="25.5" x14ac:dyDescent="0.25">
      <c r="A122" s="1"/>
      <c r="B122" s="13"/>
      <c r="C122" s="13"/>
      <c r="D122" s="32"/>
      <c r="E122" s="32"/>
      <c r="F122" s="32"/>
      <c r="G122" s="32"/>
      <c r="H122" s="44" t="s">
        <v>410</v>
      </c>
      <c r="I122" s="45" t="s">
        <v>219</v>
      </c>
      <c r="J122" s="46">
        <v>225.014612</v>
      </c>
      <c r="K122" s="46">
        <v>208.20543336999998</v>
      </c>
      <c r="L122" s="47">
        <f t="shared" si="2"/>
        <v>-7.4702609224329031</v>
      </c>
    </row>
    <row r="123" spans="1:12" ht="25.5" x14ac:dyDescent="0.25">
      <c r="A123" s="1"/>
      <c r="B123" s="13"/>
      <c r="C123" s="13"/>
      <c r="D123" s="32"/>
      <c r="E123" s="32"/>
      <c r="F123" s="32"/>
      <c r="G123" s="32"/>
      <c r="H123" s="44" t="s">
        <v>704</v>
      </c>
      <c r="I123" s="45" t="s">
        <v>214</v>
      </c>
      <c r="J123" s="46">
        <v>167.523608</v>
      </c>
      <c r="K123" s="46">
        <v>179.95809381999993</v>
      </c>
      <c r="L123" s="47">
        <f t="shared" si="2"/>
        <v>7.4225274684866616</v>
      </c>
    </row>
    <row r="124" spans="1:12" x14ac:dyDescent="0.25">
      <c r="A124" s="1"/>
      <c r="B124" s="13"/>
      <c r="C124" s="13"/>
      <c r="D124" s="32"/>
      <c r="E124" s="32"/>
      <c r="F124" s="32"/>
      <c r="G124" s="32"/>
      <c r="H124" s="44" t="s">
        <v>411</v>
      </c>
      <c r="I124" s="45" t="s">
        <v>211</v>
      </c>
      <c r="J124" s="46">
        <v>415.40018700000002</v>
      </c>
      <c r="K124" s="46">
        <v>392.84535559000028</v>
      </c>
      <c r="L124" s="47">
        <f t="shared" si="2"/>
        <v>-5.4296632779319731</v>
      </c>
    </row>
    <row r="125" spans="1:12" x14ac:dyDescent="0.25">
      <c r="A125" s="1"/>
      <c r="B125" s="13"/>
      <c r="C125" s="13"/>
      <c r="D125" s="32"/>
      <c r="E125" s="33">
        <v>14</v>
      </c>
      <c r="F125" s="34" t="s">
        <v>73</v>
      </c>
      <c r="G125" s="34"/>
      <c r="H125" s="35"/>
      <c r="I125" s="36"/>
      <c r="J125" s="37"/>
      <c r="K125" s="37"/>
      <c r="L125" s="38"/>
    </row>
    <row r="126" spans="1:12" x14ac:dyDescent="0.25">
      <c r="A126" s="1"/>
      <c r="B126" s="13"/>
      <c r="C126" s="13"/>
      <c r="D126" s="32"/>
      <c r="E126" s="32"/>
      <c r="F126" s="32"/>
      <c r="G126" s="39" t="s">
        <v>2</v>
      </c>
      <c r="H126" s="40"/>
      <c r="I126" s="41"/>
      <c r="J126" s="42"/>
      <c r="K126" s="42"/>
      <c r="L126" s="43"/>
    </row>
    <row r="127" spans="1:12" x14ac:dyDescent="0.25">
      <c r="A127" s="1"/>
      <c r="B127" s="13"/>
      <c r="C127" s="13"/>
      <c r="D127" s="32"/>
      <c r="E127" s="32"/>
      <c r="F127" s="32"/>
      <c r="G127" s="32"/>
      <c r="H127" s="44" t="s">
        <v>7</v>
      </c>
      <c r="I127" s="45" t="s">
        <v>208</v>
      </c>
      <c r="J127" s="46">
        <v>55.37471</v>
      </c>
      <c r="K127" s="46">
        <v>44.811588509999979</v>
      </c>
      <c r="L127" s="47">
        <f t="shared" si="2"/>
        <v>-19.075714328797421</v>
      </c>
    </row>
    <row r="128" spans="1:12" x14ac:dyDescent="0.25">
      <c r="A128" s="1"/>
      <c r="B128" s="13"/>
      <c r="C128" s="13"/>
      <c r="D128" s="32"/>
      <c r="E128" s="32"/>
      <c r="F128" s="32"/>
      <c r="G128" s="32"/>
      <c r="H128" s="44" t="s">
        <v>32</v>
      </c>
      <c r="I128" s="45" t="s">
        <v>74</v>
      </c>
      <c r="J128" s="46">
        <v>3.9976289999999999</v>
      </c>
      <c r="K128" s="46">
        <v>2.9994898300000004</v>
      </c>
      <c r="L128" s="47">
        <f t="shared" si="2"/>
        <v>-24.968279197494304</v>
      </c>
    </row>
    <row r="129" spans="1:12" x14ac:dyDescent="0.25">
      <c r="A129" s="1"/>
      <c r="B129" s="13"/>
      <c r="C129" s="13"/>
      <c r="D129" s="32"/>
      <c r="E129" s="32"/>
      <c r="F129" s="32"/>
      <c r="G129" s="39" t="s">
        <v>1</v>
      </c>
      <c r="H129" s="40"/>
      <c r="I129" s="41"/>
      <c r="J129" s="42"/>
      <c r="K129" s="42"/>
      <c r="L129" s="43"/>
    </row>
    <row r="130" spans="1:12" x14ac:dyDescent="0.25">
      <c r="A130" s="1"/>
      <c r="B130" s="13"/>
      <c r="C130" s="13"/>
      <c r="D130" s="32"/>
      <c r="E130" s="32"/>
      <c r="F130" s="32"/>
      <c r="G130" s="32"/>
      <c r="H130" s="44" t="s">
        <v>351</v>
      </c>
      <c r="I130" s="45" t="s">
        <v>207</v>
      </c>
      <c r="J130" s="46">
        <v>10.26613</v>
      </c>
      <c r="K130" s="46">
        <v>7.773013119999999</v>
      </c>
      <c r="L130" s="47">
        <f t="shared" si="2"/>
        <v>-24.284875410695182</v>
      </c>
    </row>
    <row r="131" spans="1:12" x14ac:dyDescent="0.25">
      <c r="A131" s="1"/>
      <c r="B131" s="13"/>
      <c r="C131" s="13"/>
      <c r="D131" s="32"/>
      <c r="E131" s="33">
        <v>15</v>
      </c>
      <c r="F131" s="34" t="s">
        <v>75</v>
      </c>
      <c r="G131" s="34"/>
      <c r="H131" s="35"/>
      <c r="I131" s="36"/>
      <c r="J131" s="37"/>
      <c r="K131" s="37"/>
      <c r="L131" s="38"/>
    </row>
    <row r="132" spans="1:12" x14ac:dyDescent="0.25">
      <c r="A132" s="1"/>
      <c r="B132" s="13"/>
      <c r="C132" s="13"/>
      <c r="D132" s="32"/>
      <c r="E132" s="32"/>
      <c r="F132" s="32"/>
      <c r="G132" s="39" t="s">
        <v>0</v>
      </c>
      <c r="H132" s="40"/>
      <c r="I132" s="41"/>
      <c r="J132" s="42"/>
      <c r="K132" s="42"/>
      <c r="L132" s="43"/>
    </row>
    <row r="133" spans="1:12" x14ac:dyDescent="0.25">
      <c r="A133" s="1"/>
      <c r="B133" s="13"/>
      <c r="C133" s="13"/>
      <c r="D133" s="32"/>
      <c r="E133" s="32"/>
      <c r="F133" s="32"/>
      <c r="G133" s="32"/>
      <c r="H133" s="44">
        <v>0</v>
      </c>
      <c r="I133" s="45" t="s">
        <v>0</v>
      </c>
      <c r="J133" s="46">
        <v>459.98060600000002</v>
      </c>
      <c r="K133" s="46">
        <v>2092.7252410900032</v>
      </c>
      <c r="L133" s="47" t="s">
        <v>690</v>
      </c>
    </row>
    <row r="134" spans="1:12" x14ac:dyDescent="0.25">
      <c r="A134" s="1"/>
      <c r="B134" s="13"/>
      <c r="C134" s="13"/>
      <c r="D134" s="32"/>
      <c r="E134" s="32"/>
      <c r="F134" s="32"/>
      <c r="G134" s="39" t="s">
        <v>1</v>
      </c>
      <c r="H134" s="40"/>
      <c r="I134" s="41"/>
      <c r="J134" s="42"/>
      <c r="K134" s="42"/>
      <c r="L134" s="43"/>
    </row>
    <row r="135" spans="1:12" x14ac:dyDescent="0.25">
      <c r="A135" s="1"/>
      <c r="B135" s="13"/>
      <c r="C135" s="13"/>
      <c r="D135" s="32"/>
      <c r="E135" s="32"/>
      <c r="F135" s="32"/>
      <c r="G135" s="32"/>
      <c r="H135" s="44" t="s">
        <v>705</v>
      </c>
      <c r="I135" s="45" t="s">
        <v>204</v>
      </c>
      <c r="J135" s="46">
        <v>1606.6199630000001</v>
      </c>
      <c r="K135" s="46">
        <v>1167.8114284000001</v>
      </c>
      <c r="L135" s="47">
        <f t="shared" si="2"/>
        <v>-27.312528457608863</v>
      </c>
    </row>
    <row r="136" spans="1:12" x14ac:dyDescent="0.25">
      <c r="A136" s="1"/>
      <c r="B136" s="13"/>
      <c r="C136" s="13"/>
      <c r="D136" s="32"/>
      <c r="E136" s="32"/>
      <c r="F136" s="32"/>
      <c r="G136" s="32"/>
      <c r="H136" s="44" t="s">
        <v>706</v>
      </c>
      <c r="I136" s="45" t="s">
        <v>202</v>
      </c>
      <c r="J136" s="46">
        <v>408.91107399999999</v>
      </c>
      <c r="K136" s="46">
        <v>542.29061100000001</v>
      </c>
      <c r="L136" s="47">
        <f t="shared" si="2"/>
        <v>32.618225692757854</v>
      </c>
    </row>
    <row r="137" spans="1:12" x14ac:dyDescent="0.25">
      <c r="A137" s="1"/>
      <c r="B137" s="13"/>
      <c r="C137" s="13"/>
      <c r="D137" s="32"/>
      <c r="E137" s="33">
        <v>16</v>
      </c>
      <c r="F137" s="34" t="s">
        <v>76</v>
      </c>
      <c r="G137" s="34"/>
      <c r="H137" s="35"/>
      <c r="I137" s="36"/>
      <c r="J137" s="37"/>
      <c r="K137" s="37"/>
      <c r="L137" s="38"/>
    </row>
    <row r="138" spans="1:12" x14ac:dyDescent="0.25">
      <c r="A138" s="1"/>
      <c r="B138" s="13"/>
      <c r="C138" s="13"/>
      <c r="D138" s="32"/>
      <c r="E138" s="32"/>
      <c r="F138" s="32"/>
      <c r="G138" s="39" t="s">
        <v>0</v>
      </c>
      <c r="H138" s="40"/>
      <c r="I138" s="41"/>
      <c r="J138" s="42"/>
      <c r="K138" s="42"/>
      <c r="L138" s="43"/>
    </row>
    <row r="139" spans="1:12" x14ac:dyDescent="0.25">
      <c r="A139" s="1"/>
      <c r="B139" s="13"/>
      <c r="C139" s="13"/>
      <c r="D139" s="32"/>
      <c r="E139" s="32"/>
      <c r="F139" s="32"/>
      <c r="G139" s="32"/>
      <c r="H139" s="44">
        <v>0</v>
      </c>
      <c r="I139" s="45" t="s">
        <v>0</v>
      </c>
      <c r="J139" s="46">
        <v>794.78205100000002</v>
      </c>
      <c r="K139" s="46">
        <v>864.4168000300001</v>
      </c>
      <c r="L139" s="47">
        <f t="shared" si="2"/>
        <v>8.7614898879994954</v>
      </c>
    </row>
    <row r="140" spans="1:12" x14ac:dyDescent="0.25">
      <c r="A140" s="1"/>
      <c r="B140" s="13"/>
      <c r="C140" s="13"/>
      <c r="D140" s="32"/>
      <c r="E140" s="32"/>
      <c r="F140" s="32"/>
      <c r="G140" s="39" t="s">
        <v>2</v>
      </c>
      <c r="H140" s="40"/>
      <c r="I140" s="41"/>
      <c r="J140" s="42"/>
      <c r="K140" s="42"/>
      <c r="L140" s="43"/>
    </row>
    <row r="141" spans="1:12" x14ac:dyDescent="0.25">
      <c r="A141" s="1"/>
      <c r="B141" s="13"/>
      <c r="C141" s="13"/>
      <c r="D141" s="32"/>
      <c r="E141" s="32"/>
      <c r="F141" s="32"/>
      <c r="G141" s="32"/>
      <c r="H141" s="44" t="s">
        <v>10</v>
      </c>
      <c r="I141" s="45" t="s">
        <v>199</v>
      </c>
      <c r="J141" s="46">
        <v>268.831391</v>
      </c>
      <c r="K141" s="46">
        <v>290.17590545000007</v>
      </c>
      <c r="L141" s="47">
        <f t="shared" si="2"/>
        <v>7.9397403594136273</v>
      </c>
    </row>
    <row r="142" spans="1:12" x14ac:dyDescent="0.25">
      <c r="A142" s="1"/>
      <c r="B142" s="13"/>
      <c r="C142" s="13"/>
      <c r="D142" s="32"/>
      <c r="E142" s="32"/>
      <c r="F142" s="32"/>
      <c r="G142" s="39" t="s">
        <v>1</v>
      </c>
      <c r="H142" s="40"/>
      <c r="I142" s="41"/>
      <c r="J142" s="42"/>
      <c r="K142" s="42"/>
      <c r="L142" s="43"/>
    </row>
    <row r="143" spans="1:12" x14ac:dyDescent="0.25">
      <c r="A143" s="1"/>
      <c r="B143" s="13"/>
      <c r="C143" s="13"/>
      <c r="D143" s="32"/>
      <c r="E143" s="32"/>
      <c r="F143" s="32"/>
      <c r="G143" s="32"/>
      <c r="H143" s="44" t="s">
        <v>707</v>
      </c>
      <c r="I143" s="45" t="s">
        <v>78</v>
      </c>
      <c r="J143" s="46">
        <v>443.40930900000001</v>
      </c>
      <c r="K143" s="46">
        <v>485.6727954500011</v>
      </c>
      <c r="L143" s="47">
        <f t="shared" si="2"/>
        <v>9.531483798866546</v>
      </c>
    </row>
    <row r="144" spans="1:12" x14ac:dyDescent="0.25">
      <c r="A144" s="1"/>
      <c r="B144" s="13"/>
      <c r="C144" s="13"/>
      <c r="D144" s="32"/>
      <c r="E144" s="33">
        <v>17</v>
      </c>
      <c r="F144" s="34" t="s">
        <v>79</v>
      </c>
      <c r="G144" s="34"/>
      <c r="H144" s="35"/>
      <c r="I144" s="36"/>
      <c r="J144" s="37"/>
      <c r="K144" s="37"/>
      <c r="L144" s="38"/>
    </row>
    <row r="145" spans="1:12" x14ac:dyDescent="0.25">
      <c r="A145" s="1"/>
      <c r="B145" s="13"/>
      <c r="C145" s="13"/>
      <c r="D145" s="32"/>
      <c r="E145" s="32"/>
      <c r="F145" s="32"/>
      <c r="G145" s="39" t="s">
        <v>2</v>
      </c>
      <c r="H145" s="40"/>
      <c r="I145" s="41"/>
      <c r="J145" s="42"/>
      <c r="K145" s="42"/>
      <c r="L145" s="43"/>
    </row>
    <row r="146" spans="1:12" ht="25.5" x14ac:dyDescent="0.25">
      <c r="A146" s="1"/>
      <c r="B146" s="13"/>
      <c r="C146" s="13"/>
      <c r="D146" s="32"/>
      <c r="E146" s="32"/>
      <c r="F146" s="32"/>
      <c r="G146" s="32"/>
      <c r="H146" s="44" t="s">
        <v>7</v>
      </c>
      <c r="I146" s="45" t="s">
        <v>195</v>
      </c>
      <c r="J146" s="46">
        <v>47.558573000000003</v>
      </c>
      <c r="K146" s="46">
        <v>44.283294940000005</v>
      </c>
      <c r="L146" s="47">
        <f t="shared" si="2"/>
        <v>-6.886829972800057</v>
      </c>
    </row>
    <row r="147" spans="1:12" x14ac:dyDescent="0.25">
      <c r="A147" s="1"/>
      <c r="B147" s="13"/>
      <c r="C147" s="13"/>
      <c r="D147" s="32"/>
      <c r="E147" s="32"/>
      <c r="F147" s="32"/>
      <c r="G147" s="32"/>
      <c r="H147" s="44" t="s">
        <v>32</v>
      </c>
      <c r="I147" s="45" t="s">
        <v>194</v>
      </c>
      <c r="J147" s="46">
        <v>9.1922189999999997</v>
      </c>
      <c r="K147" s="46">
        <v>7.053217899999999</v>
      </c>
      <c r="L147" s="47">
        <f t="shared" si="2"/>
        <v>-23.269692551928976</v>
      </c>
    </row>
    <row r="148" spans="1:12" x14ac:dyDescent="0.25">
      <c r="A148" s="1"/>
      <c r="B148" s="13"/>
      <c r="C148" s="13"/>
      <c r="D148" s="32"/>
      <c r="E148" s="32"/>
      <c r="F148" s="32"/>
      <c r="G148" s="32"/>
      <c r="H148" s="44" t="s">
        <v>33</v>
      </c>
      <c r="I148" s="45" t="s">
        <v>193</v>
      </c>
      <c r="J148" s="46">
        <v>20.870979999999999</v>
      </c>
      <c r="K148" s="46">
        <v>22.934934539999993</v>
      </c>
      <c r="L148" s="47">
        <f t="shared" si="2"/>
        <v>9.889111771464453</v>
      </c>
    </row>
    <row r="149" spans="1:12" x14ac:dyDescent="0.25">
      <c r="A149" s="1"/>
      <c r="B149" s="13"/>
      <c r="C149" s="13"/>
      <c r="D149" s="32"/>
      <c r="E149" s="32"/>
      <c r="F149" s="32"/>
      <c r="G149" s="32"/>
      <c r="H149" s="44" t="s">
        <v>3</v>
      </c>
      <c r="I149" s="45" t="s">
        <v>192</v>
      </c>
      <c r="J149" s="46">
        <v>2.0764749999999998</v>
      </c>
      <c r="K149" s="46">
        <v>1.2918810700000001</v>
      </c>
      <c r="L149" s="47">
        <f t="shared" si="2"/>
        <v>-37.784896519341657</v>
      </c>
    </row>
    <row r="150" spans="1:12" x14ac:dyDescent="0.25">
      <c r="A150" s="1"/>
      <c r="B150" s="13"/>
      <c r="C150" s="13"/>
      <c r="D150" s="32"/>
      <c r="E150" s="32"/>
      <c r="F150" s="32"/>
      <c r="G150" s="32"/>
      <c r="H150" s="44" t="s">
        <v>39</v>
      </c>
      <c r="I150" s="45" t="s">
        <v>604</v>
      </c>
      <c r="J150" s="46">
        <v>6.15</v>
      </c>
      <c r="K150" s="46">
        <v>8.6999999999999993</v>
      </c>
      <c r="L150" s="47">
        <f t="shared" si="2"/>
        <v>41.463414634146311</v>
      </c>
    </row>
    <row r="151" spans="1:12" x14ac:dyDescent="0.25">
      <c r="A151" s="1"/>
      <c r="B151" s="13"/>
      <c r="C151" s="13"/>
      <c r="D151" s="32"/>
      <c r="E151" s="32"/>
      <c r="F151" s="32"/>
      <c r="G151" s="39" t="s">
        <v>1</v>
      </c>
      <c r="H151" s="40"/>
      <c r="I151" s="41"/>
      <c r="J151" s="42"/>
      <c r="K151" s="42"/>
      <c r="L151" s="43"/>
    </row>
    <row r="152" spans="1:12" x14ac:dyDescent="0.25">
      <c r="A152" s="1"/>
      <c r="B152" s="13"/>
      <c r="C152" s="13"/>
      <c r="D152" s="32"/>
      <c r="E152" s="32"/>
      <c r="F152" s="32"/>
      <c r="G152" s="32"/>
      <c r="H152" s="44" t="s">
        <v>80</v>
      </c>
      <c r="I152" s="45" t="s">
        <v>81</v>
      </c>
      <c r="J152" s="46">
        <v>31.567183</v>
      </c>
      <c r="K152" s="46">
        <v>26.196159730000005</v>
      </c>
      <c r="L152" s="47">
        <f t="shared" ref="L152:L173" si="3">((K152/J152)-1)*100</f>
        <v>-17.014578937879865</v>
      </c>
    </row>
    <row r="153" spans="1:12" x14ac:dyDescent="0.25">
      <c r="A153" s="1"/>
      <c r="B153" s="13"/>
      <c r="C153" s="13"/>
      <c r="D153" s="32"/>
      <c r="E153" s="33">
        <v>18</v>
      </c>
      <c r="F153" s="34" t="s">
        <v>82</v>
      </c>
      <c r="G153" s="34"/>
      <c r="H153" s="35"/>
      <c r="I153" s="36"/>
      <c r="J153" s="37"/>
      <c r="K153" s="37"/>
      <c r="L153" s="38"/>
    </row>
    <row r="154" spans="1:12" x14ac:dyDescent="0.25">
      <c r="A154" s="1"/>
      <c r="B154" s="13"/>
      <c r="C154" s="13"/>
      <c r="D154" s="32"/>
      <c r="E154" s="32"/>
      <c r="F154" s="32"/>
      <c r="G154" s="39" t="s">
        <v>0</v>
      </c>
      <c r="H154" s="40"/>
      <c r="I154" s="41"/>
      <c r="J154" s="42"/>
      <c r="K154" s="42"/>
      <c r="L154" s="43"/>
    </row>
    <row r="155" spans="1:12" x14ac:dyDescent="0.25">
      <c r="A155" s="1"/>
      <c r="B155" s="13"/>
      <c r="C155" s="13"/>
      <c r="D155" s="32"/>
      <c r="E155" s="32"/>
      <c r="F155" s="32"/>
      <c r="G155" s="32"/>
      <c r="H155" s="44">
        <v>0</v>
      </c>
      <c r="I155" s="45" t="s">
        <v>0</v>
      </c>
      <c r="J155" s="46">
        <v>650.33560199999999</v>
      </c>
      <c r="K155" s="46">
        <v>2757.1517970000004</v>
      </c>
      <c r="L155" s="47" t="s">
        <v>690</v>
      </c>
    </row>
    <row r="156" spans="1:12" x14ac:dyDescent="0.25">
      <c r="A156" s="1"/>
      <c r="B156" s="13"/>
      <c r="C156" s="13"/>
      <c r="D156" s="32"/>
      <c r="E156" s="32"/>
      <c r="F156" s="32"/>
      <c r="G156" s="39" t="s">
        <v>2</v>
      </c>
      <c r="H156" s="40"/>
      <c r="I156" s="41"/>
      <c r="J156" s="42"/>
      <c r="K156" s="42"/>
      <c r="L156" s="43"/>
    </row>
    <row r="157" spans="1:12" x14ac:dyDescent="0.25">
      <c r="A157" s="1"/>
      <c r="B157" s="13"/>
      <c r="C157" s="13"/>
      <c r="D157" s="32"/>
      <c r="E157" s="32"/>
      <c r="F157" s="32"/>
      <c r="G157" s="32"/>
      <c r="H157" s="44" t="s">
        <v>7</v>
      </c>
      <c r="I157" s="45" t="s">
        <v>190</v>
      </c>
      <c r="J157" s="46">
        <v>30.054995999999999</v>
      </c>
      <c r="K157" s="46">
        <v>27.996059269999996</v>
      </c>
      <c r="L157" s="47">
        <f t="shared" si="3"/>
        <v>-6.850563979446223</v>
      </c>
    </row>
    <row r="158" spans="1:12" x14ac:dyDescent="0.25">
      <c r="A158" s="1"/>
      <c r="B158" s="13"/>
      <c r="C158" s="13"/>
      <c r="D158" s="32"/>
      <c r="E158" s="32"/>
      <c r="F158" s="32"/>
      <c r="G158" s="39" t="s">
        <v>1</v>
      </c>
      <c r="H158" s="40"/>
      <c r="I158" s="41"/>
      <c r="J158" s="42"/>
      <c r="K158" s="42"/>
      <c r="L158" s="43"/>
    </row>
    <row r="159" spans="1:12" x14ac:dyDescent="0.25">
      <c r="A159" s="1"/>
      <c r="B159" s="13"/>
      <c r="C159" s="13"/>
      <c r="D159" s="32"/>
      <c r="E159" s="32"/>
      <c r="F159" s="32"/>
      <c r="G159" s="32"/>
      <c r="H159" s="44" t="s">
        <v>412</v>
      </c>
      <c r="I159" s="45" t="s">
        <v>413</v>
      </c>
      <c r="J159" s="46">
        <v>76.2</v>
      </c>
      <c r="K159" s="46">
        <v>109.1</v>
      </c>
      <c r="L159" s="47">
        <f t="shared" si="3"/>
        <v>43.175853018372699</v>
      </c>
    </row>
    <row r="160" spans="1:12" x14ac:dyDescent="0.25">
      <c r="A160" s="1"/>
      <c r="B160" s="13"/>
      <c r="C160" s="13"/>
      <c r="D160" s="32"/>
      <c r="E160" s="32"/>
      <c r="F160" s="32"/>
      <c r="G160" s="32"/>
      <c r="H160" s="44" t="s">
        <v>708</v>
      </c>
      <c r="I160" s="45" t="s">
        <v>709</v>
      </c>
      <c r="J160" s="46">
        <v>0</v>
      </c>
      <c r="K160" s="46">
        <v>377.22925500000002</v>
      </c>
      <c r="L160" s="47" t="s">
        <v>380</v>
      </c>
    </row>
    <row r="161" spans="1:12" x14ac:dyDescent="0.25">
      <c r="A161" s="1"/>
      <c r="B161" s="13"/>
      <c r="C161" s="13"/>
      <c r="D161" s="32"/>
      <c r="E161" s="33">
        <v>20</v>
      </c>
      <c r="F161" s="34" t="s">
        <v>83</v>
      </c>
      <c r="G161" s="34"/>
      <c r="H161" s="35"/>
      <c r="I161" s="36"/>
      <c r="J161" s="37"/>
      <c r="K161" s="37"/>
      <c r="L161" s="38"/>
    </row>
    <row r="162" spans="1:12" x14ac:dyDescent="0.25">
      <c r="A162" s="1"/>
      <c r="B162" s="13"/>
      <c r="C162" s="13"/>
      <c r="D162" s="32"/>
      <c r="E162" s="32"/>
      <c r="F162" s="32"/>
      <c r="G162" s="39" t="s">
        <v>2</v>
      </c>
      <c r="H162" s="40"/>
      <c r="I162" s="41"/>
      <c r="J162" s="42"/>
      <c r="K162" s="42"/>
      <c r="L162" s="43"/>
    </row>
    <row r="163" spans="1:12" x14ac:dyDescent="0.25">
      <c r="A163" s="1"/>
      <c r="B163" s="13"/>
      <c r="C163" s="13"/>
      <c r="D163" s="32"/>
      <c r="E163" s="32"/>
      <c r="F163" s="32"/>
      <c r="G163" s="32"/>
      <c r="H163" s="44" t="s">
        <v>3</v>
      </c>
      <c r="I163" s="45" t="s">
        <v>84</v>
      </c>
      <c r="J163" s="46">
        <v>180.21377899999999</v>
      </c>
      <c r="K163" s="46">
        <v>125.41691305999998</v>
      </c>
      <c r="L163" s="47">
        <f t="shared" si="3"/>
        <v>-30.406590574852778</v>
      </c>
    </row>
    <row r="164" spans="1:12" x14ac:dyDescent="0.25">
      <c r="A164" s="1"/>
      <c r="B164" s="13"/>
      <c r="C164" s="13"/>
      <c r="D164" s="32"/>
      <c r="E164" s="32"/>
      <c r="F164" s="32"/>
      <c r="G164" s="39" t="s">
        <v>1</v>
      </c>
      <c r="H164" s="40"/>
      <c r="I164" s="41"/>
      <c r="J164" s="42"/>
      <c r="K164" s="42"/>
      <c r="L164" s="43"/>
    </row>
    <row r="165" spans="1:12" ht="25.5" x14ac:dyDescent="0.25">
      <c r="A165" s="1"/>
      <c r="B165" s="13"/>
      <c r="C165" s="13"/>
      <c r="D165" s="32"/>
      <c r="E165" s="32"/>
      <c r="F165" s="32"/>
      <c r="G165" s="32"/>
      <c r="H165" s="44" t="s">
        <v>710</v>
      </c>
      <c r="I165" s="45" t="s">
        <v>182</v>
      </c>
      <c r="J165" s="46">
        <v>8.9118849999999998</v>
      </c>
      <c r="K165" s="46">
        <v>8.2778610300000004</v>
      </c>
      <c r="L165" s="47">
        <f t="shared" si="3"/>
        <v>-7.1143643572599942</v>
      </c>
    </row>
    <row r="166" spans="1:12" x14ac:dyDescent="0.25">
      <c r="A166" s="1"/>
      <c r="B166" s="13"/>
      <c r="C166" s="13"/>
      <c r="D166" s="32"/>
      <c r="E166" s="32"/>
      <c r="F166" s="32"/>
      <c r="G166" s="32"/>
      <c r="H166" s="44" t="s">
        <v>711</v>
      </c>
      <c r="I166" s="45" t="s">
        <v>712</v>
      </c>
      <c r="J166" s="46">
        <v>1282.224831</v>
      </c>
      <c r="K166" s="46">
        <v>1438.5548080000001</v>
      </c>
      <c r="L166" s="47">
        <f t="shared" si="3"/>
        <v>12.192087785266125</v>
      </c>
    </row>
    <row r="167" spans="1:12" x14ac:dyDescent="0.25">
      <c r="A167" s="1"/>
      <c r="B167" s="13"/>
      <c r="C167" s="13"/>
      <c r="D167" s="32"/>
      <c r="E167" s="32"/>
      <c r="F167" s="32"/>
      <c r="G167" s="32"/>
      <c r="H167" s="44" t="s">
        <v>713</v>
      </c>
      <c r="I167" s="45" t="s">
        <v>181</v>
      </c>
      <c r="J167" s="46">
        <v>28.456118</v>
      </c>
      <c r="K167" s="46">
        <v>26.14411187</v>
      </c>
      <c r="L167" s="47">
        <f t="shared" si="3"/>
        <v>-8.1248121405737788</v>
      </c>
    </row>
    <row r="168" spans="1:12" x14ac:dyDescent="0.25">
      <c r="A168" s="1"/>
      <c r="B168" s="13"/>
      <c r="C168" s="13"/>
      <c r="D168" s="32"/>
      <c r="E168" s="32"/>
      <c r="F168" s="32"/>
      <c r="G168" s="32"/>
      <c r="H168" s="44" t="s">
        <v>417</v>
      </c>
      <c r="I168" s="45" t="s">
        <v>180</v>
      </c>
      <c r="J168" s="46">
        <v>45.345849999999999</v>
      </c>
      <c r="K168" s="46">
        <v>50.081660559999996</v>
      </c>
      <c r="L168" s="47">
        <f t="shared" si="3"/>
        <v>10.443757389044418</v>
      </c>
    </row>
    <row r="169" spans="1:12" x14ac:dyDescent="0.25">
      <c r="A169" s="1"/>
      <c r="B169" s="13"/>
      <c r="C169" s="13"/>
      <c r="D169" s="32"/>
      <c r="E169" s="33">
        <v>21</v>
      </c>
      <c r="F169" s="34" t="s">
        <v>85</v>
      </c>
      <c r="G169" s="34"/>
      <c r="H169" s="35"/>
      <c r="I169" s="36"/>
      <c r="J169" s="37"/>
      <c r="K169" s="37"/>
      <c r="L169" s="38"/>
    </row>
    <row r="170" spans="1:12" x14ac:dyDescent="0.25">
      <c r="A170" s="1"/>
      <c r="B170" s="13"/>
      <c r="C170" s="13"/>
      <c r="D170" s="32"/>
      <c r="E170" s="32"/>
      <c r="F170" s="32"/>
      <c r="G170" s="39" t="s">
        <v>2</v>
      </c>
      <c r="H170" s="40"/>
      <c r="I170" s="41"/>
      <c r="J170" s="42"/>
      <c r="K170" s="42"/>
      <c r="L170" s="43"/>
    </row>
    <row r="171" spans="1:12" x14ac:dyDescent="0.25">
      <c r="A171" s="1"/>
      <c r="B171" s="13"/>
      <c r="C171" s="13"/>
      <c r="D171" s="32"/>
      <c r="E171" s="32"/>
      <c r="F171" s="32"/>
      <c r="G171" s="32"/>
      <c r="H171" s="44" t="s">
        <v>7</v>
      </c>
      <c r="I171" s="45" t="s">
        <v>178</v>
      </c>
      <c r="J171" s="46">
        <v>4.061445</v>
      </c>
      <c r="K171" s="46">
        <v>3.7481809400000006</v>
      </c>
      <c r="L171" s="47">
        <f t="shared" si="3"/>
        <v>-7.7131183605834703</v>
      </c>
    </row>
    <row r="172" spans="1:12" x14ac:dyDescent="0.25">
      <c r="A172" s="1"/>
      <c r="B172" s="13"/>
      <c r="C172" s="13"/>
      <c r="D172" s="32"/>
      <c r="E172" s="32"/>
      <c r="F172" s="32"/>
      <c r="G172" s="39" t="s">
        <v>1</v>
      </c>
      <c r="H172" s="40"/>
      <c r="I172" s="41"/>
      <c r="J172" s="42"/>
      <c r="K172" s="42"/>
      <c r="L172" s="43"/>
    </row>
    <row r="173" spans="1:12" x14ac:dyDescent="0.25">
      <c r="A173" s="1"/>
      <c r="B173" s="13"/>
      <c r="C173" s="13"/>
      <c r="D173" s="32"/>
      <c r="E173" s="32"/>
      <c r="F173" s="32"/>
      <c r="G173" s="32"/>
      <c r="H173" s="44" t="s">
        <v>714</v>
      </c>
      <c r="I173" s="45" t="s">
        <v>86</v>
      </c>
      <c r="J173" s="46">
        <v>150.73858100000001</v>
      </c>
      <c r="K173" s="46">
        <v>202.02456282000003</v>
      </c>
      <c r="L173" s="47">
        <f t="shared" si="3"/>
        <v>34.023128969218575</v>
      </c>
    </row>
    <row r="174" spans="1:12" x14ac:dyDescent="0.25">
      <c r="A174" s="1"/>
      <c r="B174" s="13"/>
      <c r="C174" s="13"/>
      <c r="D174" s="32"/>
      <c r="E174" s="33">
        <v>45</v>
      </c>
      <c r="F174" s="34" t="s">
        <v>91</v>
      </c>
      <c r="G174" s="34"/>
      <c r="H174" s="35"/>
      <c r="I174" s="36"/>
      <c r="J174" s="37"/>
      <c r="K174" s="37"/>
      <c r="L174" s="38"/>
    </row>
    <row r="175" spans="1:12" x14ac:dyDescent="0.25">
      <c r="A175" s="1"/>
      <c r="B175" s="13"/>
      <c r="C175" s="13"/>
      <c r="D175" s="32"/>
      <c r="E175" s="32"/>
      <c r="F175" s="32"/>
      <c r="G175" s="39" t="s">
        <v>0</v>
      </c>
      <c r="H175" s="40"/>
      <c r="I175" s="41"/>
      <c r="J175" s="42"/>
      <c r="K175" s="42"/>
      <c r="L175" s="43"/>
    </row>
    <row r="176" spans="1:12" x14ac:dyDescent="0.25">
      <c r="A176" s="1"/>
      <c r="B176" s="13"/>
      <c r="C176" s="13"/>
      <c r="D176" s="32"/>
      <c r="E176" s="32"/>
      <c r="F176" s="32"/>
      <c r="G176" s="32"/>
      <c r="H176" s="44">
        <v>0</v>
      </c>
      <c r="I176" s="45" t="s">
        <v>0</v>
      </c>
      <c r="J176" s="46">
        <v>98.003466000000003</v>
      </c>
      <c r="K176" s="46">
        <v>122.70618740000002</v>
      </c>
      <c r="L176" s="47">
        <f t="shared" ref="L176:L195" si="4">((K176/J176)-1)*100</f>
        <v>25.205967103245118</v>
      </c>
    </row>
    <row r="177" spans="1:12" x14ac:dyDescent="0.25">
      <c r="A177" s="1"/>
      <c r="B177" s="13"/>
      <c r="C177" s="13"/>
      <c r="D177" s="32"/>
      <c r="E177" s="33">
        <v>46</v>
      </c>
      <c r="F177" s="34" t="s">
        <v>92</v>
      </c>
      <c r="G177" s="34"/>
      <c r="H177" s="35"/>
      <c r="I177" s="36"/>
      <c r="J177" s="37"/>
      <c r="K177" s="37"/>
      <c r="L177" s="38"/>
    </row>
    <row r="178" spans="1:12" x14ac:dyDescent="0.25">
      <c r="A178" s="1"/>
      <c r="B178" s="13"/>
      <c r="C178" s="13"/>
      <c r="D178" s="32"/>
      <c r="E178" s="32"/>
      <c r="F178" s="32"/>
      <c r="G178" s="39" t="s">
        <v>0</v>
      </c>
      <c r="H178" s="40"/>
      <c r="I178" s="41"/>
      <c r="J178" s="42"/>
      <c r="K178" s="42"/>
      <c r="L178" s="43"/>
    </row>
    <row r="179" spans="1:12" x14ac:dyDescent="0.25">
      <c r="A179" s="1"/>
      <c r="B179" s="13"/>
      <c r="C179" s="13"/>
      <c r="D179" s="32"/>
      <c r="E179" s="32"/>
      <c r="F179" s="32"/>
      <c r="G179" s="32"/>
      <c r="H179" s="44">
        <v>0</v>
      </c>
      <c r="I179" s="45" t="s">
        <v>0</v>
      </c>
      <c r="J179" s="46">
        <v>92.332111999999995</v>
      </c>
      <c r="K179" s="46">
        <v>109.60176865999991</v>
      </c>
      <c r="L179" s="47">
        <f t="shared" si="4"/>
        <v>18.703846674708259</v>
      </c>
    </row>
    <row r="180" spans="1:12" x14ac:dyDescent="0.25">
      <c r="A180" s="1"/>
      <c r="B180" s="13"/>
      <c r="C180" s="13"/>
      <c r="D180" s="32"/>
      <c r="E180" s="33">
        <v>48</v>
      </c>
      <c r="F180" s="34" t="s">
        <v>715</v>
      </c>
      <c r="G180" s="34"/>
      <c r="H180" s="35"/>
      <c r="I180" s="36"/>
      <c r="J180" s="37"/>
      <c r="K180" s="37"/>
      <c r="L180" s="38"/>
    </row>
    <row r="181" spans="1:12" x14ac:dyDescent="0.25">
      <c r="A181" s="1"/>
      <c r="B181" s="13"/>
      <c r="C181" s="13"/>
      <c r="D181" s="32"/>
      <c r="E181" s="32"/>
      <c r="F181" s="32"/>
      <c r="G181" s="39" t="s">
        <v>0</v>
      </c>
      <c r="H181" s="40"/>
      <c r="I181" s="41"/>
      <c r="J181" s="42"/>
      <c r="K181" s="42"/>
      <c r="L181" s="43"/>
    </row>
    <row r="182" spans="1:12" x14ac:dyDescent="0.25">
      <c r="A182" s="1"/>
      <c r="B182" s="13"/>
      <c r="C182" s="13"/>
      <c r="D182" s="32"/>
      <c r="E182" s="32"/>
      <c r="F182" s="32"/>
      <c r="G182" s="32"/>
      <c r="H182" s="44">
        <v>0</v>
      </c>
      <c r="I182" s="45" t="s">
        <v>0</v>
      </c>
      <c r="J182" s="46">
        <v>899.46516899999995</v>
      </c>
      <c r="K182" s="46">
        <v>1004.45569326</v>
      </c>
      <c r="L182" s="47">
        <f t="shared" si="4"/>
        <v>11.672550297497963</v>
      </c>
    </row>
    <row r="183" spans="1:12" x14ac:dyDescent="0.25">
      <c r="A183" s="1"/>
      <c r="B183" s="13"/>
      <c r="C183" s="13"/>
      <c r="D183" s="32"/>
      <c r="E183" s="32"/>
      <c r="F183" s="32"/>
      <c r="G183" s="39" t="s">
        <v>2</v>
      </c>
      <c r="H183" s="40"/>
      <c r="I183" s="41"/>
      <c r="J183" s="42"/>
      <c r="K183" s="42"/>
      <c r="L183" s="43"/>
    </row>
    <row r="184" spans="1:12" x14ac:dyDescent="0.25">
      <c r="A184" s="1"/>
      <c r="B184" s="13"/>
      <c r="C184" s="13"/>
      <c r="D184" s="32"/>
      <c r="E184" s="32"/>
      <c r="F184" s="32"/>
      <c r="G184" s="32"/>
      <c r="H184" s="44" t="s">
        <v>39</v>
      </c>
      <c r="I184" s="45" t="s">
        <v>264</v>
      </c>
      <c r="J184" s="46">
        <v>879.78417300000001</v>
      </c>
      <c r="K184" s="46">
        <v>829.52092806000019</v>
      </c>
      <c r="L184" s="47">
        <f t="shared" si="4"/>
        <v>-5.7131335709991067</v>
      </c>
    </row>
    <row r="185" spans="1:12" x14ac:dyDescent="0.25">
      <c r="A185" s="1"/>
      <c r="B185" s="13"/>
      <c r="C185" s="13"/>
      <c r="D185" s="32"/>
      <c r="E185" s="32"/>
      <c r="F185" s="32"/>
      <c r="G185" s="32"/>
      <c r="H185" s="44" t="s">
        <v>13</v>
      </c>
      <c r="I185" s="45" t="s">
        <v>716</v>
      </c>
      <c r="J185" s="46">
        <v>13.164667</v>
      </c>
      <c r="K185" s="46">
        <v>9.4025083999999985</v>
      </c>
      <c r="L185" s="47">
        <f t="shared" si="4"/>
        <v>-28.577696648156781</v>
      </c>
    </row>
    <row r="186" spans="1:12" ht="25.5" x14ac:dyDescent="0.25">
      <c r="A186" s="1"/>
      <c r="B186" s="13"/>
      <c r="C186" s="13"/>
      <c r="D186" s="32"/>
      <c r="E186" s="32"/>
      <c r="F186" s="32"/>
      <c r="G186" s="32"/>
      <c r="H186" s="44" t="s">
        <v>15</v>
      </c>
      <c r="I186" s="45" t="s">
        <v>717</v>
      </c>
      <c r="J186" s="46">
        <v>8.2278950000000002</v>
      </c>
      <c r="K186" s="46">
        <v>5.666294119999999</v>
      </c>
      <c r="L186" s="47">
        <f t="shared" si="4"/>
        <v>-31.133125544261333</v>
      </c>
    </row>
    <row r="187" spans="1:12" x14ac:dyDescent="0.25">
      <c r="A187" s="1"/>
      <c r="B187" s="13"/>
      <c r="C187" s="13"/>
      <c r="D187" s="32"/>
      <c r="E187" s="32"/>
      <c r="F187" s="32"/>
      <c r="G187" s="39" t="s">
        <v>1</v>
      </c>
      <c r="H187" s="40"/>
      <c r="I187" s="41"/>
      <c r="J187" s="42"/>
      <c r="K187" s="42"/>
      <c r="L187" s="43"/>
    </row>
    <row r="188" spans="1:12" ht="25.5" x14ac:dyDescent="0.25">
      <c r="A188" s="1"/>
      <c r="B188" s="13"/>
      <c r="C188" s="13"/>
      <c r="D188" s="32"/>
      <c r="E188" s="32"/>
      <c r="F188" s="32"/>
      <c r="G188" s="32"/>
      <c r="H188" s="44" t="s">
        <v>405</v>
      </c>
      <c r="I188" s="45" t="s">
        <v>247</v>
      </c>
      <c r="J188" s="46">
        <v>22.586193999999999</v>
      </c>
      <c r="K188" s="46">
        <v>15.874659450000001</v>
      </c>
      <c r="L188" s="47">
        <f t="shared" si="4"/>
        <v>-29.715208104561562</v>
      </c>
    </row>
    <row r="189" spans="1:12" x14ac:dyDescent="0.25">
      <c r="A189" s="1"/>
      <c r="B189" s="13"/>
      <c r="C189" s="13"/>
      <c r="D189" s="32"/>
      <c r="E189" s="32"/>
      <c r="F189" s="32"/>
      <c r="G189" s="32"/>
      <c r="H189" s="44" t="s">
        <v>718</v>
      </c>
      <c r="I189" s="45" t="s">
        <v>243</v>
      </c>
      <c r="J189" s="46">
        <v>15.018037</v>
      </c>
      <c r="K189" s="46">
        <v>12.950053969999999</v>
      </c>
      <c r="L189" s="47">
        <f t="shared" si="4"/>
        <v>-13.769995572657068</v>
      </c>
    </row>
    <row r="190" spans="1:12" x14ac:dyDescent="0.25">
      <c r="A190" s="1"/>
      <c r="B190" s="13"/>
      <c r="C190" s="13"/>
      <c r="D190" s="32"/>
      <c r="E190" s="32"/>
      <c r="F190" s="32"/>
      <c r="G190" s="32"/>
      <c r="H190" s="44" t="s">
        <v>406</v>
      </c>
      <c r="I190" s="45" t="s">
        <v>719</v>
      </c>
      <c r="J190" s="46">
        <v>27.739308999999999</v>
      </c>
      <c r="K190" s="46">
        <v>30.739308999999999</v>
      </c>
      <c r="L190" s="47">
        <f t="shared" si="4"/>
        <v>10.814977402645475</v>
      </c>
    </row>
    <row r="191" spans="1:12" x14ac:dyDescent="0.25">
      <c r="A191" s="1"/>
      <c r="B191" s="13"/>
      <c r="C191" s="13"/>
      <c r="D191" s="32"/>
      <c r="E191" s="32"/>
      <c r="F191" s="32"/>
      <c r="G191" s="32"/>
      <c r="H191" s="44" t="s">
        <v>350</v>
      </c>
      <c r="I191" s="45" t="s">
        <v>720</v>
      </c>
      <c r="J191" s="46">
        <v>30.836611000000001</v>
      </c>
      <c r="K191" s="46">
        <v>27.260743649999995</v>
      </c>
      <c r="L191" s="47">
        <f t="shared" si="4"/>
        <v>-11.596174916886959</v>
      </c>
    </row>
    <row r="192" spans="1:12" x14ac:dyDescent="0.25">
      <c r="A192" s="1"/>
      <c r="B192" s="13"/>
      <c r="C192" s="13"/>
      <c r="D192" s="28" t="s">
        <v>386</v>
      </c>
      <c r="E192" s="28"/>
      <c r="F192" s="28"/>
      <c r="G192" s="28"/>
      <c r="H192" s="29"/>
      <c r="I192" s="30"/>
      <c r="J192" s="30"/>
      <c r="K192" s="31"/>
      <c r="L192" s="28"/>
    </row>
    <row r="193" spans="1:12" x14ac:dyDescent="0.25">
      <c r="A193" s="1"/>
      <c r="B193" s="13"/>
      <c r="C193" s="13"/>
      <c r="D193" s="32"/>
      <c r="E193" s="33">
        <v>23</v>
      </c>
      <c r="F193" s="34" t="s">
        <v>721</v>
      </c>
      <c r="G193" s="34"/>
      <c r="H193" s="35"/>
      <c r="I193" s="36"/>
      <c r="J193" s="37"/>
      <c r="K193" s="37"/>
      <c r="L193" s="38"/>
    </row>
    <row r="194" spans="1:12" x14ac:dyDescent="0.25">
      <c r="A194" s="1"/>
      <c r="B194" s="13"/>
      <c r="C194" s="13"/>
      <c r="D194" s="32"/>
      <c r="E194" s="32"/>
      <c r="F194" s="32"/>
      <c r="G194" s="39" t="s">
        <v>0</v>
      </c>
      <c r="H194" s="40"/>
      <c r="I194" s="41"/>
      <c r="J194" s="42"/>
      <c r="K194" s="42"/>
      <c r="L194" s="43"/>
    </row>
    <row r="195" spans="1:12" x14ac:dyDescent="0.25">
      <c r="A195" s="1"/>
      <c r="B195" s="13"/>
      <c r="C195" s="13"/>
      <c r="D195" s="32"/>
      <c r="E195" s="32"/>
      <c r="F195" s="32"/>
      <c r="G195" s="32"/>
      <c r="H195" s="44">
        <v>0</v>
      </c>
      <c r="I195" s="45" t="s">
        <v>0</v>
      </c>
      <c r="J195" s="46">
        <v>45908.357766000001</v>
      </c>
      <c r="K195" s="46">
        <v>51954.431983730014</v>
      </c>
      <c r="L195" s="47">
        <f t="shared" si="4"/>
        <v>13.169876928614022</v>
      </c>
    </row>
    <row r="196" spans="1:12" x14ac:dyDescent="0.25">
      <c r="A196" s="1"/>
      <c r="B196" s="13"/>
      <c r="C196" s="13"/>
      <c r="D196" s="28" t="s">
        <v>414</v>
      </c>
      <c r="E196" s="28"/>
      <c r="F196" s="28"/>
      <c r="G196" s="28"/>
      <c r="H196" s="29"/>
      <c r="I196" s="30"/>
      <c r="J196" s="30"/>
      <c r="K196" s="31"/>
      <c r="L196" s="28"/>
    </row>
    <row r="197" spans="1:12" x14ac:dyDescent="0.25">
      <c r="A197" s="1"/>
      <c r="B197" s="13"/>
      <c r="C197" s="13"/>
      <c r="D197" s="32"/>
      <c r="E197" s="33">
        <v>52</v>
      </c>
      <c r="F197" s="34" t="s">
        <v>418</v>
      </c>
      <c r="G197" s="34"/>
      <c r="H197" s="35"/>
      <c r="I197" s="36"/>
      <c r="J197" s="37"/>
      <c r="K197" s="37"/>
      <c r="L197" s="38"/>
    </row>
    <row r="198" spans="1:12" x14ac:dyDescent="0.25">
      <c r="A198" s="1"/>
      <c r="B198" s="13"/>
      <c r="C198" s="13"/>
      <c r="D198" s="32"/>
      <c r="E198" s="32"/>
      <c r="F198" s="32"/>
      <c r="G198" s="39" t="s">
        <v>414</v>
      </c>
      <c r="H198" s="40"/>
      <c r="I198" s="41"/>
      <c r="J198" s="42"/>
      <c r="K198" s="42"/>
      <c r="L198" s="43"/>
    </row>
    <row r="199" spans="1:12" x14ac:dyDescent="0.25">
      <c r="A199" s="1"/>
      <c r="B199" s="13"/>
      <c r="C199" s="13"/>
      <c r="D199" s="32"/>
      <c r="E199" s="32"/>
      <c r="F199" s="32"/>
      <c r="G199" s="32"/>
      <c r="H199" s="44" t="s">
        <v>415</v>
      </c>
      <c r="I199" s="45" t="s">
        <v>416</v>
      </c>
      <c r="J199" s="46">
        <v>136546.71739000001</v>
      </c>
      <c r="K199" s="46">
        <v>108793.023891</v>
      </c>
      <c r="L199" s="47">
        <f t="shared" ref="L199:L204" si="5">((K199/J199)-1)*100</f>
        <v>-20.325419775365859</v>
      </c>
    </row>
    <row r="200" spans="1:12" x14ac:dyDescent="0.25">
      <c r="A200" s="1"/>
      <c r="B200" s="14" t="s">
        <v>722</v>
      </c>
      <c r="C200" s="14"/>
      <c r="D200" s="14"/>
      <c r="E200" s="14"/>
      <c r="F200" s="14"/>
      <c r="G200" s="14"/>
      <c r="H200" s="14"/>
      <c r="I200" s="19"/>
      <c r="J200" s="15"/>
      <c r="K200" s="15"/>
      <c r="L200" s="15"/>
    </row>
    <row r="201" spans="1:12" x14ac:dyDescent="0.25">
      <c r="A201" s="1"/>
      <c r="B201" s="13"/>
      <c r="C201" s="13"/>
      <c r="D201" s="28" t="s">
        <v>723</v>
      </c>
      <c r="E201" s="28"/>
      <c r="F201" s="28"/>
      <c r="G201" s="28"/>
      <c r="H201" s="29"/>
      <c r="I201" s="30"/>
      <c r="J201" s="30"/>
      <c r="K201" s="31"/>
      <c r="L201" s="28"/>
    </row>
    <row r="202" spans="1:12" x14ac:dyDescent="0.25">
      <c r="A202" s="1"/>
      <c r="B202" s="13"/>
      <c r="C202" s="13"/>
      <c r="D202" s="32"/>
      <c r="E202" s="33">
        <v>28</v>
      </c>
      <c r="F202" s="34" t="s">
        <v>724</v>
      </c>
      <c r="G202" s="34"/>
      <c r="H202" s="35"/>
      <c r="I202" s="36"/>
      <c r="J202" s="37"/>
      <c r="K202" s="37"/>
      <c r="L202" s="38"/>
    </row>
    <row r="203" spans="1:12" x14ac:dyDescent="0.25">
      <c r="A203" s="1"/>
      <c r="B203" s="13"/>
      <c r="C203" s="13"/>
      <c r="D203" s="32"/>
      <c r="E203" s="32"/>
      <c r="F203" s="32"/>
      <c r="G203" s="39" t="s">
        <v>0</v>
      </c>
      <c r="H203" s="40"/>
      <c r="I203" s="41"/>
      <c r="J203" s="42"/>
      <c r="K203" s="42"/>
      <c r="L203" s="43"/>
    </row>
    <row r="204" spans="1:12" x14ac:dyDescent="0.25">
      <c r="A204" s="1"/>
      <c r="B204" s="13"/>
      <c r="C204" s="13"/>
      <c r="D204" s="32"/>
      <c r="E204" s="32"/>
      <c r="F204" s="32"/>
      <c r="G204" s="32"/>
      <c r="H204" s="44">
        <v>0</v>
      </c>
      <c r="I204" s="45" t="s">
        <v>0</v>
      </c>
      <c r="J204" s="46">
        <v>171019.23738400001</v>
      </c>
      <c r="K204" s="46">
        <v>196298.94505800001</v>
      </c>
      <c r="L204" s="47">
        <f t="shared" si="5"/>
        <v>14.78179183856254</v>
      </c>
    </row>
    <row r="205" spans="1:12" ht="6.95" customHeight="1" thickBot="1" x14ac:dyDescent="0.3">
      <c r="A205" s="16"/>
      <c r="B205" s="16"/>
      <c r="C205" s="16"/>
      <c r="D205" s="17"/>
      <c r="E205" s="17"/>
      <c r="F205" s="17"/>
      <c r="G205" s="17"/>
      <c r="H205" s="17"/>
      <c r="I205" s="20"/>
      <c r="J205" s="18"/>
      <c r="K205" s="18"/>
      <c r="L205" s="18"/>
    </row>
    <row r="206" spans="1:12" x14ac:dyDescent="0.2">
      <c r="B206" s="22" t="s">
        <v>101</v>
      </c>
      <c r="C206" s="22"/>
      <c r="D206" s="22"/>
      <c r="E206" s="22"/>
      <c r="F206" s="22"/>
      <c r="G206" s="22"/>
      <c r="H206" s="22"/>
      <c r="I206" s="21"/>
      <c r="J206" s="22"/>
      <c r="K206" s="22"/>
      <c r="L206" s="22"/>
    </row>
    <row r="207" spans="1:12" x14ac:dyDescent="0.2">
      <c r="B207" s="22" t="s">
        <v>102</v>
      </c>
      <c r="C207" s="22"/>
      <c r="D207" s="22"/>
      <c r="E207" s="22"/>
      <c r="F207" s="22"/>
      <c r="G207" s="22"/>
      <c r="H207" s="22"/>
      <c r="I207" s="21"/>
      <c r="J207" s="22"/>
      <c r="K207" s="22"/>
      <c r="L207" s="22"/>
    </row>
    <row r="208" spans="1:12" ht="27.75" customHeight="1" x14ac:dyDescent="0.25">
      <c r="B208" s="302" t="s">
        <v>103</v>
      </c>
      <c r="C208" s="302"/>
      <c r="D208" s="302"/>
      <c r="E208" s="302"/>
      <c r="F208" s="302"/>
      <c r="G208" s="302"/>
      <c r="H208" s="302"/>
      <c r="I208" s="302"/>
      <c r="J208" s="302"/>
      <c r="K208" s="302"/>
      <c r="L208" s="302"/>
    </row>
    <row r="209" spans="2:12" ht="12" customHeight="1" x14ac:dyDescent="0.2">
      <c r="B209" s="22" t="s">
        <v>104</v>
      </c>
      <c r="C209" s="22"/>
      <c r="D209" s="22"/>
      <c r="E209" s="22"/>
      <c r="F209" s="22"/>
      <c r="G209" s="22"/>
      <c r="H209" s="22"/>
      <c r="I209" s="21"/>
      <c r="J209" s="22"/>
      <c r="K209" s="22"/>
      <c r="L209" s="22"/>
    </row>
    <row r="210" spans="2:12" x14ac:dyDescent="0.2">
      <c r="B210" s="22" t="s">
        <v>105</v>
      </c>
      <c r="C210" s="22"/>
      <c r="D210" s="22"/>
      <c r="E210" s="22"/>
      <c r="F210" s="22"/>
      <c r="G210" s="22"/>
      <c r="H210" s="22"/>
      <c r="I210" s="21"/>
      <c r="J210" s="22"/>
      <c r="K210" s="22"/>
      <c r="L210" s="22"/>
    </row>
  </sheetData>
  <mergeCells count="5">
    <mergeCell ref="A1:I1"/>
    <mergeCell ref="J1:L1"/>
    <mergeCell ref="A2:G2"/>
    <mergeCell ref="J7:K7"/>
    <mergeCell ref="B208:L208"/>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4"/>
  <sheetViews>
    <sheetView showGridLines="0" zoomScaleNormal="100" workbookViewId="0">
      <selection activeCell="A23" sqref="A23:XFD23"/>
    </sheetView>
  </sheetViews>
  <sheetFormatPr baseColWidth="10" defaultRowHeight="12.75" x14ac:dyDescent="0.25"/>
  <cols>
    <col min="1" max="1" width="1.42578125" style="267" customWidth="1"/>
    <col min="2" max="2" width="3.42578125" style="267" customWidth="1"/>
    <col min="3" max="3" width="53" style="267" customWidth="1"/>
    <col min="4" max="4" width="11.85546875" style="267" customWidth="1"/>
    <col min="5" max="6" width="11.85546875" style="267" bestFit="1" customWidth="1"/>
    <col min="7" max="7" width="14.85546875" style="267" bestFit="1" customWidth="1"/>
    <col min="8" max="10" width="14.85546875" style="267" customWidth="1"/>
    <col min="11" max="16384" width="11.42578125" style="267"/>
  </cols>
  <sheetData>
    <row r="1" spans="1:10" ht="18.75" customHeight="1" x14ac:dyDescent="0.25">
      <c r="A1" s="265"/>
      <c r="B1" s="265"/>
      <c r="C1" s="265"/>
      <c r="D1" s="266" t="s">
        <v>725</v>
      </c>
      <c r="E1" s="266"/>
      <c r="F1" s="266"/>
    </row>
    <row r="2" spans="1:10" ht="18.75" customHeight="1" x14ac:dyDescent="0.25">
      <c r="A2" s="268"/>
      <c r="B2" s="268"/>
      <c r="C2" s="268"/>
      <c r="D2" s="266" t="s">
        <v>726</v>
      </c>
      <c r="E2" s="266"/>
      <c r="F2" s="266"/>
    </row>
    <row r="3" spans="1:10" ht="18.75" customHeight="1" thickBot="1" x14ac:dyDescent="0.3">
      <c r="A3" s="269"/>
      <c r="B3" s="269"/>
      <c r="C3" s="269"/>
      <c r="D3" s="270" t="s">
        <v>421</v>
      </c>
      <c r="E3" s="270"/>
      <c r="F3" s="270"/>
    </row>
    <row r="4" spans="1:10" ht="6" customHeight="1" thickTop="1" x14ac:dyDescent="0.25">
      <c r="A4" s="265"/>
      <c r="B4" s="265"/>
      <c r="C4" s="265"/>
      <c r="D4" s="266"/>
      <c r="E4" s="266"/>
      <c r="F4" s="266"/>
    </row>
    <row r="5" spans="1:10" s="274" customFormat="1" ht="22.5" customHeight="1" x14ac:dyDescent="0.25">
      <c r="A5" s="271" t="s">
        <v>727</v>
      </c>
      <c r="B5" s="272"/>
      <c r="C5" s="272"/>
      <c r="D5" s="273"/>
      <c r="E5" s="273"/>
      <c r="F5" s="273"/>
    </row>
    <row r="6" spans="1:10" ht="15" customHeight="1" x14ac:dyDescent="0.25">
      <c r="A6" s="275" t="s">
        <v>96</v>
      </c>
      <c r="B6" s="275"/>
      <c r="C6" s="275"/>
      <c r="D6" s="276"/>
      <c r="E6" s="276"/>
      <c r="F6" s="276"/>
    </row>
    <row r="7" spans="1:10" ht="12.75" customHeight="1" x14ac:dyDescent="0.25">
      <c r="A7" s="277"/>
      <c r="B7" s="277"/>
      <c r="C7" s="277"/>
      <c r="D7" s="360">
        <v>2017</v>
      </c>
      <c r="E7" s="360"/>
      <c r="F7" s="360"/>
    </row>
    <row r="8" spans="1:10" ht="19.5" customHeight="1" x14ac:dyDescent="0.25">
      <c r="A8" s="278"/>
      <c r="B8" s="278"/>
      <c r="C8" s="278"/>
      <c r="D8" s="279" t="s">
        <v>99</v>
      </c>
      <c r="E8" s="279" t="s">
        <v>132</v>
      </c>
      <c r="F8" s="279" t="s">
        <v>728</v>
      </c>
    </row>
    <row r="9" spans="1:10" ht="12" customHeight="1" x14ac:dyDescent="0.25">
      <c r="A9" s="278"/>
      <c r="B9" s="278"/>
      <c r="C9" s="278"/>
      <c r="D9" s="280"/>
      <c r="E9" s="280"/>
      <c r="F9" s="280"/>
    </row>
    <row r="10" spans="1:10" ht="18.75" customHeight="1" x14ac:dyDescent="0.25">
      <c r="A10" s="281" t="s">
        <v>119</v>
      </c>
      <c r="B10" s="281"/>
      <c r="C10" s="281"/>
      <c r="D10" s="282">
        <f>SUM(D13:D22)</f>
        <v>3401436.6400172361</v>
      </c>
      <c r="E10" s="283" t="s">
        <v>380</v>
      </c>
      <c r="F10" s="283" t="s">
        <v>380</v>
      </c>
    </row>
    <row r="11" spans="1:10" ht="18.75" customHeight="1" x14ac:dyDescent="0.25">
      <c r="A11" s="281" t="s">
        <v>729</v>
      </c>
      <c r="B11" s="281"/>
      <c r="C11" s="281"/>
      <c r="D11" s="282">
        <f>+D10+D23</f>
        <v>4121565.5668372363</v>
      </c>
      <c r="E11" s="283" t="s">
        <v>380</v>
      </c>
      <c r="F11" s="283" t="s">
        <v>380</v>
      </c>
    </row>
    <row r="12" spans="1:10" ht="7.5" customHeight="1" x14ac:dyDescent="0.25"/>
    <row r="13" spans="1:10" ht="52.5" customHeight="1" x14ac:dyDescent="0.25">
      <c r="B13" s="284" t="s">
        <v>730</v>
      </c>
      <c r="C13" s="285" t="s">
        <v>731</v>
      </c>
      <c r="D13" s="286">
        <v>768820.07875300001</v>
      </c>
      <c r="E13" s="286">
        <v>758916.25619504147</v>
      </c>
      <c r="F13" s="286">
        <v>166871.47287151095</v>
      </c>
      <c r="G13" s="287"/>
      <c r="H13" s="287"/>
      <c r="I13" s="287"/>
      <c r="J13" s="287"/>
    </row>
    <row r="14" spans="1:10" ht="41.25" customHeight="1" x14ac:dyDescent="0.25">
      <c r="B14" s="284" t="s">
        <v>732</v>
      </c>
      <c r="C14" s="285" t="s">
        <v>733</v>
      </c>
      <c r="D14" s="286">
        <v>62629.024195235623</v>
      </c>
      <c r="E14" s="286">
        <v>60485.987961543367</v>
      </c>
      <c r="F14" s="286">
        <v>14104.068195232994</v>
      </c>
      <c r="G14" s="287"/>
      <c r="H14" s="287"/>
      <c r="I14" s="287"/>
      <c r="J14" s="287"/>
    </row>
    <row r="15" spans="1:10" ht="42.75" customHeight="1" x14ac:dyDescent="0.25">
      <c r="B15" s="284" t="s">
        <v>734</v>
      </c>
      <c r="C15" s="285" t="s">
        <v>735</v>
      </c>
      <c r="D15" s="286">
        <v>1445679.028439</v>
      </c>
      <c r="E15" s="286">
        <v>1446504.72856997</v>
      </c>
      <c r="F15" s="286">
        <v>359453.15550111001</v>
      </c>
      <c r="G15" s="287"/>
      <c r="H15" s="287"/>
      <c r="I15" s="287"/>
      <c r="J15" s="287"/>
    </row>
    <row r="16" spans="1:10" ht="43.5" customHeight="1" x14ac:dyDescent="0.25">
      <c r="B16" s="284" t="s">
        <v>736</v>
      </c>
      <c r="C16" s="285" t="s">
        <v>737</v>
      </c>
      <c r="D16" s="286">
        <v>280105.21813499997</v>
      </c>
      <c r="E16" s="288" t="s">
        <v>738</v>
      </c>
      <c r="F16" s="288" t="s">
        <v>738</v>
      </c>
      <c r="G16" s="287"/>
      <c r="H16" s="287"/>
      <c r="I16" s="287"/>
      <c r="J16" s="287"/>
    </row>
    <row r="17" spans="1:10" ht="29.25" customHeight="1" x14ac:dyDescent="0.25">
      <c r="B17" s="284" t="s">
        <v>739</v>
      </c>
      <c r="C17" s="285" t="s">
        <v>740</v>
      </c>
      <c r="D17" s="286">
        <v>595938.69985400001</v>
      </c>
      <c r="E17" s="286">
        <v>595938.69985400001</v>
      </c>
      <c r="F17" s="286">
        <v>85395.858485649995</v>
      </c>
      <c r="G17" s="287"/>
      <c r="H17" s="287"/>
      <c r="I17" s="287"/>
      <c r="J17" s="287"/>
    </row>
    <row r="18" spans="1:10" ht="31.5" customHeight="1" x14ac:dyDescent="0.25">
      <c r="B18" s="284" t="s">
        <v>741</v>
      </c>
      <c r="C18" s="285" t="s">
        <v>742</v>
      </c>
      <c r="D18" s="286">
        <v>233219.987654</v>
      </c>
      <c r="E18" s="289" t="s">
        <v>380</v>
      </c>
      <c r="F18" s="289" t="s">
        <v>380</v>
      </c>
      <c r="G18" s="287"/>
      <c r="H18" s="287"/>
      <c r="I18" s="287"/>
      <c r="J18" s="287"/>
    </row>
    <row r="19" spans="1:10" ht="68.25" customHeight="1" x14ac:dyDescent="0.25">
      <c r="B19" s="284" t="s">
        <v>743</v>
      </c>
      <c r="C19" s="285" t="s">
        <v>744</v>
      </c>
      <c r="D19" s="286">
        <v>3708.979206</v>
      </c>
      <c r="E19" s="286">
        <v>3831.1417572300002</v>
      </c>
      <c r="F19" s="286">
        <v>1143.5535538299996</v>
      </c>
      <c r="G19" s="287"/>
      <c r="H19" s="287"/>
      <c r="I19" s="287"/>
      <c r="J19" s="287"/>
    </row>
    <row r="20" spans="1:10" ht="41.25" customHeight="1" x14ac:dyDescent="0.25">
      <c r="B20" s="284" t="s">
        <v>745</v>
      </c>
      <c r="C20" s="285" t="s">
        <v>746</v>
      </c>
      <c r="D20" s="286">
        <v>623.64096099999995</v>
      </c>
      <c r="E20" s="286">
        <v>442.39357017000003</v>
      </c>
      <c r="F20" s="286">
        <v>69.678629529999995</v>
      </c>
      <c r="G20" s="287"/>
      <c r="H20" s="287"/>
      <c r="I20" s="287"/>
      <c r="J20" s="287"/>
    </row>
    <row r="21" spans="1:10" ht="66.75" customHeight="1" x14ac:dyDescent="0.25">
      <c r="B21" s="284" t="s">
        <v>747</v>
      </c>
      <c r="C21" s="285" t="s">
        <v>748</v>
      </c>
      <c r="D21" s="286">
        <v>10081.977561</v>
      </c>
      <c r="E21" s="286">
        <v>10081.977561</v>
      </c>
      <c r="F21" s="286">
        <v>182.45697898</v>
      </c>
      <c r="G21" s="287"/>
      <c r="H21" s="287"/>
      <c r="I21" s="287"/>
      <c r="J21" s="287"/>
    </row>
    <row r="22" spans="1:10" ht="25.5" customHeight="1" x14ac:dyDescent="0.25">
      <c r="B22" s="284" t="s">
        <v>749</v>
      </c>
      <c r="C22" s="285" t="s">
        <v>750</v>
      </c>
      <c r="D22" s="286">
        <v>630.00525900000002</v>
      </c>
      <c r="E22" s="286">
        <v>1094.2613480000005</v>
      </c>
      <c r="F22" s="286">
        <v>192.56421243000003</v>
      </c>
      <c r="G22" s="287"/>
      <c r="H22" s="287"/>
      <c r="I22" s="287"/>
      <c r="J22" s="287"/>
    </row>
    <row r="23" spans="1:10" ht="16.5" customHeight="1" x14ac:dyDescent="0.25">
      <c r="B23" s="284"/>
      <c r="C23" s="285" t="s">
        <v>751</v>
      </c>
      <c r="D23" s="286">
        <v>720128.92682000005</v>
      </c>
      <c r="E23" s="286">
        <v>720390.96891187015</v>
      </c>
      <c r="F23" s="286">
        <v>169642.28324070995</v>
      </c>
      <c r="G23" s="287"/>
      <c r="H23" s="287"/>
      <c r="I23" s="287"/>
      <c r="J23" s="287"/>
    </row>
    <row r="24" spans="1:10" ht="7.5" customHeight="1" thickBot="1" x14ac:dyDescent="0.3">
      <c r="A24" s="290"/>
      <c r="B24" s="290"/>
      <c r="C24" s="290"/>
      <c r="D24" s="290"/>
      <c r="E24" s="290"/>
      <c r="F24" s="291"/>
    </row>
    <row r="25" spans="1:10" x14ac:dyDescent="0.25">
      <c r="A25" s="292" t="s">
        <v>752</v>
      </c>
      <c r="B25" s="292"/>
      <c r="C25" s="292"/>
      <c r="D25" s="292"/>
      <c r="E25" s="292"/>
      <c r="F25" s="292"/>
    </row>
    <row r="26" spans="1:10" x14ac:dyDescent="0.25">
      <c r="A26" s="292" t="s">
        <v>753</v>
      </c>
      <c r="B26" s="292"/>
      <c r="C26" s="292"/>
      <c r="D26" s="292"/>
      <c r="E26" s="292"/>
      <c r="F26" s="292"/>
    </row>
    <row r="27" spans="1:10" ht="13.5" customHeight="1" x14ac:dyDescent="0.25">
      <c r="A27" s="361" t="s">
        <v>754</v>
      </c>
      <c r="B27" s="362"/>
      <c r="C27" s="362"/>
      <c r="D27" s="362"/>
      <c r="E27" s="362"/>
      <c r="F27" s="362"/>
    </row>
    <row r="28" spans="1:10" ht="15" customHeight="1" x14ac:dyDescent="0.25">
      <c r="A28" s="292" t="s">
        <v>755</v>
      </c>
      <c r="B28" s="292"/>
      <c r="C28" s="292"/>
      <c r="D28" s="292"/>
      <c r="E28" s="292"/>
      <c r="F28" s="292"/>
    </row>
    <row r="29" spans="1:10" ht="66" customHeight="1" x14ac:dyDescent="0.25">
      <c r="A29" s="363" t="s">
        <v>756</v>
      </c>
      <c r="B29" s="362"/>
      <c r="C29" s="362"/>
      <c r="D29" s="362"/>
      <c r="E29" s="362"/>
      <c r="F29" s="362"/>
    </row>
    <row r="30" spans="1:10" ht="25.5" customHeight="1" x14ac:dyDescent="0.25">
      <c r="A30" s="361" t="s">
        <v>757</v>
      </c>
      <c r="B30" s="362"/>
      <c r="C30" s="362"/>
      <c r="D30" s="362"/>
      <c r="E30" s="362"/>
      <c r="F30" s="362"/>
    </row>
    <row r="31" spans="1:10" x14ac:dyDescent="0.25">
      <c r="A31" s="292" t="s">
        <v>105</v>
      </c>
      <c r="B31" s="292"/>
      <c r="C31" s="292"/>
      <c r="D31" s="292"/>
      <c r="E31" s="292"/>
      <c r="F31" s="292"/>
    </row>
    <row r="32" spans="1:10" x14ac:dyDescent="0.25">
      <c r="A32" s="293"/>
      <c r="B32" s="275"/>
      <c r="C32" s="275"/>
      <c r="D32" s="294"/>
      <c r="E32" s="275"/>
      <c r="F32" s="275"/>
    </row>
    <row r="33" spans="4:4" x14ac:dyDescent="0.25">
      <c r="D33" s="295"/>
    </row>
    <row r="34" spans="4:4" x14ac:dyDescent="0.25">
      <c r="D34" s="296"/>
    </row>
  </sheetData>
  <mergeCells count="4">
    <mergeCell ref="D7:F7"/>
    <mergeCell ref="A27:F27"/>
    <mergeCell ref="A29:F29"/>
    <mergeCell ref="A30:F30"/>
  </mergeCells>
  <conditionalFormatting sqref="D13:F13 D10:F10">
    <cfRule type="cellIs" dxfId="3" priority="4" operator="lessThan">
      <formula>0</formula>
    </cfRule>
  </conditionalFormatting>
  <conditionalFormatting sqref="D14:F23">
    <cfRule type="cellIs" dxfId="2" priority="3" operator="lessThan">
      <formula>0</formula>
    </cfRule>
  </conditionalFormatting>
  <conditionalFormatting sqref="D11">
    <cfRule type="cellIs" dxfId="1" priority="2" operator="lessThan">
      <formula>0</formula>
    </cfRule>
  </conditionalFormatting>
  <conditionalFormatting sqref="E11:F11">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8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7"/>
  <sheetViews>
    <sheetView showGridLines="0" zoomScale="130" zoomScaleNormal="130" workbookViewId="0">
      <selection activeCell="D9" sqref="D9"/>
    </sheetView>
  </sheetViews>
  <sheetFormatPr baseColWidth="10" defaultRowHeight="8.25" x14ac:dyDescent="0.15"/>
  <cols>
    <col min="1" max="1" width="4.42578125" style="97" customWidth="1"/>
    <col min="2" max="2" width="50.85546875" style="97" customWidth="1"/>
    <col min="3" max="3" width="20.7109375" style="97" customWidth="1"/>
    <col min="4" max="16384" width="11.42578125" style="97"/>
  </cols>
  <sheetData>
    <row r="1" spans="1:12" s="90" customFormat="1" ht="25.5" x14ac:dyDescent="0.15">
      <c r="A1" s="305" t="s">
        <v>94</v>
      </c>
      <c r="B1" s="305"/>
      <c r="C1" s="120" t="s">
        <v>421</v>
      </c>
      <c r="D1" s="89"/>
      <c r="G1" s="91"/>
      <c r="H1" s="91"/>
      <c r="I1" s="91"/>
      <c r="J1" s="91"/>
      <c r="L1" s="92"/>
    </row>
    <row r="2" spans="1:12" s="90" customFormat="1" ht="12.75" x14ac:dyDescent="0.15">
      <c r="A2" s="121"/>
      <c r="B2" s="121"/>
      <c r="C2" s="121"/>
      <c r="D2" s="93"/>
      <c r="E2" s="93"/>
      <c r="F2" s="93"/>
      <c r="G2" s="93"/>
      <c r="H2" s="94"/>
      <c r="I2" s="95"/>
      <c r="J2" s="95"/>
      <c r="K2" s="95"/>
      <c r="L2" s="95"/>
    </row>
    <row r="3" spans="1:12" s="96" customFormat="1" ht="18" customHeight="1" x14ac:dyDescent="0.25">
      <c r="A3" s="306" t="s">
        <v>337</v>
      </c>
      <c r="B3" s="306"/>
      <c r="C3" s="306"/>
    </row>
    <row r="4" spans="1:12" ht="47.25" customHeight="1" x14ac:dyDescent="0.15">
      <c r="A4" s="307" t="s">
        <v>422</v>
      </c>
      <c r="B4" s="308"/>
      <c r="C4" s="308"/>
    </row>
    <row r="5" spans="1:12" ht="14.25" customHeight="1" x14ac:dyDescent="0.15">
      <c r="A5" s="309" t="s">
        <v>336</v>
      </c>
      <c r="B5" s="309"/>
      <c r="C5" s="311" t="s">
        <v>423</v>
      </c>
    </row>
    <row r="6" spans="1:12" ht="14.25" customHeight="1" thickBot="1" x14ac:dyDescent="0.2">
      <c r="A6" s="310"/>
      <c r="B6" s="310"/>
      <c r="C6" s="312"/>
      <c r="F6" s="98"/>
    </row>
    <row r="7" spans="1:12" ht="11.25" x14ac:dyDescent="0.15">
      <c r="A7" s="122"/>
      <c r="B7" s="123" t="s">
        <v>119</v>
      </c>
      <c r="C7" s="124">
        <f>+C8+C10+C12+C17+C19+C21+C23+C25+C27+C29+C31</f>
        <v>5010680032.8699999</v>
      </c>
      <c r="D7" s="99"/>
      <c r="E7" s="99"/>
      <c r="F7" s="99"/>
    </row>
    <row r="8" spans="1:12" ht="11.25" x14ac:dyDescent="0.15">
      <c r="A8" s="125" t="s">
        <v>424</v>
      </c>
      <c r="B8" s="125"/>
      <c r="C8" s="126">
        <v>403390626.39999998</v>
      </c>
      <c r="D8" s="99"/>
      <c r="E8" s="99"/>
      <c r="F8" s="99"/>
    </row>
    <row r="9" spans="1:12" ht="12" x14ac:dyDescent="0.15">
      <c r="A9" s="127"/>
      <c r="B9" s="127" t="s">
        <v>430</v>
      </c>
      <c r="C9" s="128">
        <v>403390626.39999998</v>
      </c>
      <c r="D9" s="99"/>
      <c r="E9" s="99"/>
      <c r="F9" s="99"/>
    </row>
    <row r="10" spans="1:12" ht="11.25" x14ac:dyDescent="0.15">
      <c r="A10" s="125" t="s">
        <v>425</v>
      </c>
      <c r="B10" s="125"/>
      <c r="C10" s="126">
        <v>1592916139.5</v>
      </c>
      <c r="D10" s="99"/>
      <c r="E10" s="99"/>
      <c r="F10" s="99"/>
    </row>
    <row r="11" spans="1:12" ht="11.25" x14ac:dyDescent="0.15">
      <c r="A11" s="127"/>
      <c r="B11" s="127" t="s">
        <v>308</v>
      </c>
      <c r="C11" s="128">
        <v>1592916139.5</v>
      </c>
      <c r="D11" s="99"/>
      <c r="E11" s="99"/>
      <c r="F11" s="99"/>
    </row>
    <row r="12" spans="1:12" ht="11.25" x14ac:dyDescent="0.15">
      <c r="A12" s="125" t="s">
        <v>426</v>
      </c>
      <c r="B12" s="125"/>
      <c r="C12" s="126">
        <v>864553788</v>
      </c>
      <c r="D12" s="99"/>
      <c r="E12" s="99"/>
      <c r="F12" s="99"/>
    </row>
    <row r="13" spans="1:12" ht="11.25" x14ac:dyDescent="0.15">
      <c r="A13" s="127"/>
      <c r="B13" s="127" t="s">
        <v>36</v>
      </c>
      <c r="C13" s="128">
        <v>192633082</v>
      </c>
      <c r="D13" s="99"/>
      <c r="E13" s="99"/>
      <c r="F13" s="99"/>
    </row>
    <row r="14" spans="1:12" ht="11.25" x14ac:dyDescent="0.15">
      <c r="A14" s="127"/>
      <c r="B14" s="127" t="s">
        <v>37</v>
      </c>
      <c r="C14" s="128">
        <v>96423191</v>
      </c>
      <c r="D14" s="99"/>
      <c r="E14" s="99"/>
      <c r="F14" s="99"/>
    </row>
    <row r="15" spans="1:12" ht="11.25" x14ac:dyDescent="0.15">
      <c r="A15" s="127"/>
      <c r="B15" s="127" t="s">
        <v>38</v>
      </c>
      <c r="C15" s="128">
        <v>152851553</v>
      </c>
      <c r="D15" s="99"/>
      <c r="E15" s="99"/>
      <c r="F15" s="99"/>
    </row>
    <row r="16" spans="1:12" ht="11.25" x14ac:dyDescent="0.15">
      <c r="A16" s="127"/>
      <c r="B16" s="127" t="s">
        <v>301</v>
      </c>
      <c r="C16" s="128">
        <v>422645962</v>
      </c>
      <c r="D16" s="99"/>
      <c r="E16" s="99"/>
      <c r="F16" s="99"/>
    </row>
    <row r="17" spans="1:6" ht="11.25" x14ac:dyDescent="0.15">
      <c r="A17" s="125" t="s">
        <v>427</v>
      </c>
      <c r="B17" s="125"/>
      <c r="C17" s="126">
        <v>758207562</v>
      </c>
      <c r="D17" s="99"/>
      <c r="E17" s="99"/>
      <c r="F17" s="99"/>
    </row>
    <row r="18" spans="1:6" ht="11.25" x14ac:dyDescent="0.15">
      <c r="A18" s="127"/>
      <c r="B18" s="127" t="s">
        <v>297</v>
      </c>
      <c r="C18" s="128">
        <v>758207562</v>
      </c>
      <c r="D18" s="99"/>
      <c r="E18" s="99"/>
      <c r="F18" s="99"/>
    </row>
    <row r="19" spans="1:6" ht="11.25" x14ac:dyDescent="0.15">
      <c r="A19" s="125" t="s">
        <v>428</v>
      </c>
      <c r="B19" s="125"/>
      <c r="C19" s="126">
        <v>70477837</v>
      </c>
      <c r="D19" s="99"/>
      <c r="E19" s="99"/>
      <c r="F19" s="99"/>
    </row>
    <row r="20" spans="1:6" ht="11.25" x14ac:dyDescent="0.15">
      <c r="A20" s="127"/>
      <c r="B20" s="127" t="s">
        <v>281</v>
      </c>
      <c r="C20" s="128">
        <v>70477837</v>
      </c>
      <c r="D20" s="99"/>
      <c r="E20" s="99"/>
      <c r="F20" s="99"/>
    </row>
    <row r="21" spans="1:6" ht="11.25" x14ac:dyDescent="0.15">
      <c r="A21" s="125" t="s">
        <v>343</v>
      </c>
      <c r="B21" s="125"/>
      <c r="C21" s="126">
        <v>163893329</v>
      </c>
      <c r="D21" s="99"/>
      <c r="E21" s="99"/>
      <c r="F21" s="99"/>
    </row>
    <row r="22" spans="1:6" ht="11.25" x14ac:dyDescent="0.15">
      <c r="A22" s="127"/>
      <c r="B22" s="127" t="s">
        <v>400</v>
      </c>
      <c r="C22" s="128">
        <v>163893329</v>
      </c>
      <c r="D22" s="99"/>
      <c r="E22" s="99"/>
      <c r="F22" s="99"/>
    </row>
    <row r="23" spans="1:6" ht="11.25" x14ac:dyDescent="0.15">
      <c r="A23" s="125" t="s">
        <v>344</v>
      </c>
      <c r="B23" s="125"/>
      <c r="C23" s="126">
        <v>203850813.97</v>
      </c>
      <c r="D23" s="99"/>
      <c r="E23" s="99"/>
      <c r="F23" s="99"/>
    </row>
    <row r="24" spans="1:6" ht="11.25" x14ac:dyDescent="0.15">
      <c r="A24" s="127"/>
      <c r="B24" s="127" t="s">
        <v>191</v>
      </c>
      <c r="C24" s="128">
        <v>203850813.97</v>
      </c>
      <c r="D24" s="99"/>
      <c r="E24" s="99"/>
      <c r="F24" s="99"/>
    </row>
    <row r="25" spans="1:6" ht="11.25" x14ac:dyDescent="0.15">
      <c r="A25" s="125" t="s">
        <v>345</v>
      </c>
      <c r="B25" s="125"/>
      <c r="C25" s="126">
        <v>175185950</v>
      </c>
      <c r="D25" s="99"/>
      <c r="E25" s="99"/>
      <c r="F25" s="99"/>
    </row>
    <row r="26" spans="1:6" ht="11.25" x14ac:dyDescent="0.15">
      <c r="A26" s="127"/>
      <c r="B26" s="127" t="s">
        <v>174</v>
      </c>
      <c r="C26" s="128">
        <v>175185950</v>
      </c>
      <c r="D26" s="99"/>
      <c r="E26" s="99"/>
      <c r="F26" s="99"/>
    </row>
    <row r="27" spans="1:6" ht="11.25" x14ac:dyDescent="0.15">
      <c r="A27" s="125" t="s">
        <v>429</v>
      </c>
      <c r="B27" s="125"/>
      <c r="C27" s="126">
        <v>2975360</v>
      </c>
      <c r="D27" s="99"/>
      <c r="E27" s="99"/>
      <c r="F27" s="99"/>
    </row>
    <row r="28" spans="1:6" ht="11.25" x14ac:dyDescent="0.15">
      <c r="A28" s="127"/>
      <c r="B28" s="127" t="s">
        <v>111</v>
      </c>
      <c r="C28" s="128">
        <v>2975360</v>
      </c>
      <c r="D28" s="99"/>
      <c r="E28" s="99"/>
      <c r="F28" s="99"/>
    </row>
    <row r="29" spans="1:6" ht="11.25" x14ac:dyDescent="0.15">
      <c r="A29" s="125" t="s">
        <v>346</v>
      </c>
      <c r="B29" s="125"/>
      <c r="C29" s="126">
        <v>649652796</v>
      </c>
      <c r="D29" s="99"/>
      <c r="E29" s="99"/>
      <c r="F29" s="99"/>
    </row>
    <row r="30" spans="1:6" ht="11.25" x14ac:dyDescent="0.15">
      <c r="A30" s="127"/>
      <c r="B30" s="127" t="s">
        <v>91</v>
      </c>
      <c r="C30" s="128">
        <v>649652796</v>
      </c>
      <c r="D30" s="99"/>
      <c r="E30" s="99"/>
      <c r="F30" s="99"/>
    </row>
    <row r="31" spans="1:6" ht="11.25" x14ac:dyDescent="0.15">
      <c r="A31" s="125" t="s">
        <v>401</v>
      </c>
      <c r="B31" s="125"/>
      <c r="C31" s="126">
        <v>125575831</v>
      </c>
      <c r="D31" s="99"/>
      <c r="E31" s="99"/>
      <c r="F31" s="99"/>
    </row>
    <row r="32" spans="1:6" ht="11.25" x14ac:dyDescent="0.15">
      <c r="A32" s="127"/>
      <c r="B32" s="127" t="s">
        <v>92</v>
      </c>
      <c r="C32" s="128">
        <v>125575831</v>
      </c>
      <c r="D32" s="99"/>
      <c r="E32" s="99"/>
      <c r="F32" s="99"/>
    </row>
    <row r="33" spans="1:16384" ht="6" customHeight="1" thickBot="1" x14ac:dyDescent="0.2">
      <c r="A33" s="141"/>
      <c r="B33" s="142"/>
      <c r="C33" s="143"/>
      <c r="D33" s="99"/>
      <c r="E33" s="99"/>
      <c r="F33" s="99"/>
    </row>
    <row r="34" spans="1:16384" ht="9" x14ac:dyDescent="0.15">
      <c r="A34" s="303" t="s">
        <v>109</v>
      </c>
      <c r="B34" s="303"/>
      <c r="C34" s="303"/>
    </row>
    <row r="35" spans="1:16384" s="103" customFormat="1" ht="38.25" customHeight="1" x14ac:dyDescent="0.15">
      <c r="A35" s="313" t="s">
        <v>431</v>
      </c>
      <c r="B35" s="314"/>
      <c r="C35" s="314"/>
      <c r="D35" s="100"/>
      <c r="E35" s="100"/>
      <c r="F35" s="101"/>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L35" s="102"/>
      <c r="DM35" s="102"/>
      <c r="DN35" s="102"/>
      <c r="DO35" s="102"/>
      <c r="DP35" s="102"/>
      <c r="DQ35" s="102"/>
      <c r="DR35" s="102"/>
      <c r="DS35" s="102"/>
      <c r="DT35" s="102"/>
      <c r="DU35" s="102"/>
      <c r="DV35" s="102"/>
      <c r="DW35" s="102"/>
      <c r="DX35" s="102"/>
      <c r="DY35" s="102"/>
      <c r="DZ35" s="102"/>
      <c r="EA35" s="102"/>
      <c r="EB35" s="102"/>
      <c r="EC35" s="102"/>
      <c r="ED35" s="102"/>
      <c r="EE35" s="102"/>
      <c r="EF35" s="102"/>
      <c r="EG35" s="102"/>
      <c r="EH35" s="102"/>
      <c r="EI35" s="102"/>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2"/>
      <c r="FU35" s="102"/>
      <c r="FV35" s="102"/>
      <c r="FW35" s="102"/>
      <c r="FX35" s="102"/>
      <c r="FY35" s="102"/>
      <c r="FZ35" s="102"/>
      <c r="GA35" s="102"/>
      <c r="GB35" s="102"/>
      <c r="GC35" s="102"/>
      <c r="GD35" s="102"/>
      <c r="GE35" s="102"/>
      <c r="GF35" s="102"/>
      <c r="GG35" s="102"/>
      <c r="GH35" s="102"/>
      <c r="GI35" s="102"/>
      <c r="GJ35" s="102"/>
      <c r="GK35" s="102"/>
      <c r="GL35" s="102"/>
      <c r="GM35" s="102"/>
      <c r="GN35" s="102"/>
      <c r="GO35" s="102"/>
      <c r="GP35" s="102"/>
      <c r="GQ35" s="102"/>
      <c r="GR35" s="102"/>
      <c r="GS35" s="102"/>
      <c r="GT35" s="102"/>
      <c r="GU35" s="102"/>
      <c r="GV35" s="102"/>
      <c r="GW35" s="102"/>
      <c r="GX35" s="102"/>
      <c r="GY35" s="102"/>
      <c r="GZ35" s="102"/>
      <c r="HA35" s="102"/>
      <c r="HB35" s="102"/>
      <c r="HC35" s="102"/>
      <c r="HD35" s="102"/>
      <c r="HE35" s="102"/>
      <c r="HF35" s="102"/>
      <c r="HG35" s="102"/>
      <c r="HH35" s="102"/>
      <c r="HI35" s="102"/>
      <c r="HJ35" s="102"/>
      <c r="HK35" s="102"/>
      <c r="HL35" s="102"/>
      <c r="HM35" s="102"/>
      <c r="HN35" s="102"/>
      <c r="HO35" s="102"/>
      <c r="HP35" s="102"/>
      <c r="HQ35" s="102"/>
      <c r="HR35" s="102"/>
      <c r="HS35" s="102"/>
      <c r="HT35" s="102"/>
      <c r="HU35" s="102"/>
      <c r="HV35" s="102"/>
      <c r="HW35" s="102"/>
      <c r="HX35" s="102"/>
      <c r="HY35" s="102"/>
      <c r="HZ35" s="102"/>
      <c r="IA35" s="102"/>
      <c r="IB35" s="102"/>
      <c r="IC35" s="102"/>
      <c r="ID35" s="102"/>
      <c r="IE35" s="102"/>
      <c r="IF35" s="102"/>
      <c r="IG35" s="102"/>
      <c r="IH35" s="102"/>
      <c r="II35" s="102"/>
      <c r="IJ35" s="102"/>
      <c r="IK35" s="102"/>
      <c r="IL35" s="102"/>
      <c r="IM35" s="102"/>
      <c r="IN35" s="102"/>
      <c r="IO35" s="102"/>
      <c r="IP35" s="102"/>
      <c r="IQ35" s="102"/>
      <c r="IR35" s="102"/>
      <c r="IS35" s="102"/>
      <c r="IT35" s="102"/>
      <c r="IU35" s="102"/>
      <c r="IV35" s="102"/>
      <c r="IW35" s="102"/>
      <c r="IX35" s="102"/>
      <c r="IY35" s="102"/>
      <c r="IZ35" s="102"/>
      <c r="JA35" s="102"/>
      <c r="JB35" s="102"/>
      <c r="JC35" s="102"/>
      <c r="JD35" s="102"/>
      <c r="JE35" s="102"/>
      <c r="JF35" s="102"/>
      <c r="JG35" s="102"/>
      <c r="JH35" s="102"/>
      <c r="JI35" s="102"/>
      <c r="JJ35" s="102"/>
      <c r="JK35" s="102"/>
      <c r="JL35" s="102"/>
      <c r="JM35" s="102"/>
      <c r="JN35" s="102"/>
      <c r="JO35" s="102"/>
      <c r="JP35" s="102"/>
      <c r="JQ35" s="102"/>
      <c r="JR35" s="102"/>
      <c r="JS35" s="102"/>
      <c r="JT35" s="102"/>
      <c r="JU35" s="102"/>
      <c r="JV35" s="102"/>
      <c r="JW35" s="102"/>
      <c r="JX35" s="102"/>
      <c r="JY35" s="102"/>
      <c r="JZ35" s="102"/>
      <c r="KA35" s="102"/>
      <c r="KB35" s="102"/>
      <c r="KC35" s="102"/>
      <c r="KD35" s="102"/>
      <c r="KE35" s="102"/>
      <c r="KF35" s="102"/>
      <c r="KG35" s="102"/>
      <c r="KH35" s="102"/>
      <c r="KI35" s="102"/>
      <c r="KJ35" s="102"/>
      <c r="KK35" s="102"/>
      <c r="KL35" s="102"/>
      <c r="KM35" s="102"/>
      <c r="KN35" s="102"/>
      <c r="KO35" s="102"/>
      <c r="KP35" s="102"/>
      <c r="KQ35" s="102"/>
      <c r="KR35" s="102"/>
      <c r="KS35" s="102"/>
      <c r="KT35" s="102"/>
      <c r="KU35" s="102"/>
      <c r="KV35" s="102"/>
      <c r="KW35" s="102"/>
      <c r="KX35" s="102"/>
      <c r="KY35" s="102"/>
      <c r="KZ35" s="102"/>
      <c r="LA35" s="102"/>
      <c r="LB35" s="102"/>
      <c r="LC35" s="102"/>
      <c r="LD35" s="102"/>
      <c r="LE35" s="102"/>
      <c r="LF35" s="102"/>
      <c r="LG35" s="102"/>
      <c r="LH35" s="102"/>
      <c r="LI35" s="102"/>
      <c r="LJ35" s="102"/>
      <c r="LK35" s="102"/>
      <c r="LL35" s="102"/>
      <c r="LM35" s="102"/>
      <c r="LN35" s="102"/>
      <c r="LO35" s="102"/>
      <c r="LP35" s="102"/>
      <c r="LQ35" s="102"/>
      <c r="LR35" s="102"/>
      <c r="LS35" s="102"/>
      <c r="LT35" s="102"/>
      <c r="LU35" s="102"/>
      <c r="LV35" s="102"/>
      <c r="LW35" s="102"/>
      <c r="LX35" s="102"/>
      <c r="LY35" s="102"/>
      <c r="LZ35" s="102"/>
      <c r="MA35" s="102"/>
      <c r="MB35" s="102"/>
      <c r="MC35" s="102"/>
      <c r="MD35" s="102"/>
      <c r="ME35" s="102"/>
      <c r="MF35" s="102"/>
      <c r="MG35" s="102"/>
      <c r="MH35" s="102"/>
      <c r="MI35" s="102"/>
      <c r="MJ35" s="102"/>
      <c r="MK35" s="102"/>
      <c r="ML35" s="102"/>
      <c r="MM35" s="102"/>
      <c r="MN35" s="102"/>
      <c r="MO35" s="102"/>
      <c r="MP35" s="102"/>
      <c r="MQ35" s="102"/>
      <c r="MR35" s="102"/>
      <c r="MS35" s="102"/>
      <c r="MT35" s="102"/>
      <c r="MU35" s="102"/>
      <c r="MV35" s="102"/>
      <c r="MW35" s="102"/>
      <c r="MX35" s="102"/>
      <c r="MY35" s="102"/>
      <c r="MZ35" s="102"/>
      <c r="NA35" s="102"/>
      <c r="NB35" s="102"/>
      <c r="NC35" s="102"/>
      <c r="ND35" s="102"/>
      <c r="NE35" s="102"/>
      <c r="NF35" s="102"/>
      <c r="NG35" s="102"/>
      <c r="NH35" s="102"/>
      <c r="NI35" s="102"/>
      <c r="NJ35" s="102"/>
      <c r="NK35" s="102"/>
      <c r="NL35" s="102"/>
      <c r="NM35" s="102"/>
      <c r="NN35" s="102"/>
      <c r="NO35" s="102"/>
      <c r="NP35" s="102"/>
      <c r="NQ35" s="102"/>
      <c r="NR35" s="102"/>
      <c r="NS35" s="102"/>
      <c r="NT35" s="102"/>
      <c r="NU35" s="102"/>
      <c r="NV35" s="102"/>
      <c r="NW35" s="102"/>
      <c r="NX35" s="102"/>
      <c r="NY35" s="102"/>
      <c r="NZ35" s="102"/>
      <c r="OA35" s="102"/>
      <c r="OB35" s="102"/>
      <c r="OC35" s="102"/>
      <c r="OD35" s="102"/>
      <c r="OE35" s="102"/>
      <c r="OF35" s="102"/>
      <c r="OG35" s="102"/>
      <c r="OH35" s="102"/>
      <c r="OI35" s="102"/>
      <c r="OJ35" s="102"/>
      <c r="OK35" s="102"/>
      <c r="OL35" s="102"/>
      <c r="OM35" s="102"/>
      <c r="ON35" s="102"/>
      <c r="OO35" s="102"/>
      <c r="OP35" s="102"/>
      <c r="OQ35" s="102"/>
      <c r="OR35" s="102"/>
      <c r="OS35" s="102"/>
      <c r="OT35" s="102"/>
      <c r="OU35" s="102"/>
      <c r="OV35" s="102"/>
      <c r="OW35" s="102"/>
      <c r="OX35" s="102"/>
      <c r="OY35" s="102"/>
      <c r="OZ35" s="102"/>
      <c r="PA35" s="102"/>
      <c r="PB35" s="102"/>
      <c r="PC35" s="102"/>
      <c r="PD35" s="102"/>
      <c r="PE35" s="102"/>
      <c r="PF35" s="102"/>
      <c r="PG35" s="102"/>
      <c r="PH35" s="102"/>
      <c r="PI35" s="102"/>
      <c r="PJ35" s="102"/>
      <c r="PK35" s="102"/>
      <c r="PL35" s="102"/>
      <c r="PM35" s="102"/>
      <c r="PN35" s="102"/>
      <c r="PO35" s="102"/>
      <c r="PP35" s="102"/>
      <c r="PQ35" s="102"/>
      <c r="PR35" s="102"/>
      <c r="PS35" s="102"/>
      <c r="PT35" s="102"/>
      <c r="PU35" s="102"/>
      <c r="PV35" s="102"/>
      <c r="PW35" s="102"/>
      <c r="PX35" s="102"/>
      <c r="PY35" s="102"/>
      <c r="PZ35" s="102"/>
      <c r="QA35" s="102"/>
      <c r="QB35" s="102"/>
      <c r="QC35" s="102"/>
      <c r="QD35" s="102"/>
      <c r="QE35" s="102"/>
      <c r="QF35" s="102"/>
      <c r="QG35" s="102"/>
      <c r="QH35" s="102"/>
      <c r="QI35" s="102"/>
      <c r="QJ35" s="102"/>
      <c r="QK35" s="102"/>
      <c r="QL35" s="102"/>
      <c r="QM35" s="102"/>
      <c r="QN35" s="102"/>
      <c r="QO35" s="102"/>
      <c r="QP35" s="102"/>
      <c r="QQ35" s="102"/>
      <c r="QR35" s="102"/>
      <c r="QS35" s="102"/>
      <c r="QT35" s="102"/>
      <c r="QU35" s="102"/>
      <c r="QV35" s="102"/>
      <c r="QW35" s="102"/>
      <c r="QX35" s="102"/>
      <c r="QY35" s="102"/>
      <c r="QZ35" s="102"/>
      <c r="RA35" s="102"/>
      <c r="RB35" s="102"/>
      <c r="RC35" s="102"/>
      <c r="RD35" s="102"/>
      <c r="RE35" s="102"/>
      <c r="RF35" s="102"/>
      <c r="RG35" s="102"/>
      <c r="RH35" s="102"/>
      <c r="RI35" s="102"/>
      <c r="RJ35" s="102"/>
      <c r="RK35" s="102"/>
      <c r="RL35" s="102"/>
      <c r="RM35" s="102"/>
      <c r="RN35" s="102"/>
      <c r="RO35" s="102"/>
      <c r="RP35" s="102"/>
      <c r="RQ35" s="102"/>
      <c r="RR35" s="102"/>
      <c r="RS35" s="102"/>
      <c r="RT35" s="102"/>
      <c r="RU35" s="102"/>
      <c r="RV35" s="102"/>
      <c r="RW35" s="102"/>
      <c r="RX35" s="102"/>
      <c r="RY35" s="102"/>
      <c r="RZ35" s="102"/>
      <c r="SA35" s="102"/>
      <c r="SB35" s="102"/>
      <c r="SC35" s="102"/>
      <c r="SD35" s="102"/>
      <c r="SE35" s="102"/>
      <c r="SF35" s="102"/>
      <c r="SG35" s="102"/>
      <c r="SH35" s="102"/>
      <c r="SI35" s="102"/>
      <c r="SJ35" s="102"/>
      <c r="SK35" s="102"/>
      <c r="SL35" s="102"/>
      <c r="SM35" s="102"/>
      <c r="SN35" s="102"/>
      <c r="SO35" s="102"/>
      <c r="SP35" s="102"/>
      <c r="SQ35" s="102"/>
      <c r="SR35" s="102"/>
      <c r="SS35" s="102"/>
      <c r="ST35" s="102"/>
      <c r="SU35" s="102"/>
      <c r="SV35" s="102"/>
      <c r="SW35" s="102"/>
      <c r="SX35" s="102"/>
      <c r="SY35" s="102"/>
      <c r="SZ35" s="102"/>
      <c r="TA35" s="102"/>
      <c r="TB35" s="102"/>
      <c r="TC35" s="102"/>
      <c r="TD35" s="102"/>
      <c r="TE35" s="102"/>
      <c r="TF35" s="102"/>
      <c r="TG35" s="102"/>
      <c r="TH35" s="102"/>
      <c r="TI35" s="102"/>
      <c r="TJ35" s="102"/>
      <c r="TK35" s="102"/>
      <c r="TL35" s="102"/>
      <c r="TM35" s="102"/>
      <c r="TN35" s="102"/>
      <c r="TO35" s="102"/>
      <c r="TP35" s="102"/>
      <c r="TQ35" s="102"/>
      <c r="TR35" s="102"/>
      <c r="TS35" s="102"/>
      <c r="TT35" s="102"/>
      <c r="TU35" s="102"/>
      <c r="TV35" s="102"/>
      <c r="TW35" s="102"/>
      <c r="TX35" s="102"/>
      <c r="TY35" s="102"/>
      <c r="TZ35" s="102"/>
      <c r="UA35" s="102"/>
      <c r="UB35" s="102"/>
      <c r="UC35" s="102"/>
      <c r="UD35" s="102"/>
      <c r="UE35" s="102"/>
      <c r="UF35" s="102"/>
      <c r="UG35" s="102"/>
      <c r="UH35" s="102"/>
      <c r="UI35" s="102"/>
      <c r="UJ35" s="102"/>
      <c r="UK35" s="102"/>
      <c r="UL35" s="102"/>
      <c r="UM35" s="102"/>
      <c r="UN35" s="102"/>
      <c r="UO35" s="102"/>
      <c r="UP35" s="102"/>
      <c r="UQ35" s="102"/>
      <c r="UR35" s="102"/>
      <c r="US35" s="102"/>
      <c r="UT35" s="102"/>
      <c r="UU35" s="102"/>
      <c r="UV35" s="102"/>
      <c r="UW35" s="102"/>
      <c r="UX35" s="102"/>
      <c r="UY35" s="102"/>
      <c r="UZ35" s="102"/>
      <c r="VA35" s="102"/>
      <c r="VB35" s="102"/>
      <c r="VC35" s="102"/>
      <c r="VD35" s="102"/>
      <c r="VE35" s="102"/>
      <c r="VF35" s="102"/>
      <c r="VG35" s="102"/>
      <c r="VH35" s="102"/>
      <c r="VI35" s="102"/>
      <c r="VJ35" s="102"/>
      <c r="VK35" s="102"/>
      <c r="VL35" s="102"/>
      <c r="VM35" s="102"/>
      <c r="VN35" s="102"/>
      <c r="VO35" s="102"/>
      <c r="VP35" s="102"/>
      <c r="VQ35" s="102"/>
      <c r="VR35" s="102"/>
      <c r="VS35" s="102"/>
      <c r="VT35" s="102"/>
      <c r="VU35" s="102"/>
      <c r="VV35" s="102"/>
      <c r="VW35" s="102"/>
      <c r="VX35" s="102"/>
      <c r="VY35" s="102"/>
      <c r="VZ35" s="102"/>
      <c r="WA35" s="102"/>
      <c r="WB35" s="102"/>
      <c r="WC35" s="102"/>
      <c r="WD35" s="102"/>
      <c r="WE35" s="102"/>
      <c r="WF35" s="102"/>
      <c r="WG35" s="102"/>
      <c r="WH35" s="102"/>
      <c r="WI35" s="102"/>
      <c r="WJ35" s="102"/>
      <c r="WK35" s="102"/>
      <c r="WL35" s="102"/>
      <c r="WM35" s="102"/>
      <c r="WN35" s="102"/>
      <c r="WO35" s="102"/>
      <c r="WP35" s="102"/>
      <c r="WQ35" s="102"/>
      <c r="WR35" s="102"/>
      <c r="WS35" s="102"/>
      <c r="WT35" s="102"/>
      <c r="WU35" s="102"/>
      <c r="WV35" s="102"/>
      <c r="WW35" s="102"/>
      <c r="WX35" s="102"/>
      <c r="WY35" s="102"/>
      <c r="WZ35" s="102"/>
      <c r="XA35" s="102"/>
      <c r="XB35" s="102"/>
      <c r="XC35" s="102"/>
      <c r="XD35" s="102"/>
      <c r="XE35" s="102"/>
      <c r="XF35" s="102"/>
      <c r="XG35" s="102"/>
      <c r="XH35" s="102"/>
      <c r="XI35" s="102"/>
      <c r="XJ35" s="102"/>
      <c r="XK35" s="102"/>
      <c r="XL35" s="102"/>
      <c r="XM35" s="102"/>
      <c r="XN35" s="102"/>
      <c r="XO35" s="102"/>
      <c r="XP35" s="102"/>
      <c r="XQ35" s="102"/>
      <c r="XR35" s="102"/>
      <c r="XS35" s="102"/>
      <c r="XT35" s="102"/>
      <c r="XU35" s="102"/>
      <c r="XV35" s="102"/>
      <c r="XW35" s="102"/>
      <c r="XX35" s="102"/>
      <c r="XY35" s="102"/>
      <c r="XZ35" s="102"/>
      <c r="YA35" s="102"/>
      <c r="YB35" s="102"/>
      <c r="YC35" s="102"/>
      <c r="YD35" s="102"/>
      <c r="YE35" s="102"/>
      <c r="YF35" s="102"/>
      <c r="YG35" s="102"/>
      <c r="YH35" s="102"/>
      <c r="YI35" s="102"/>
      <c r="YJ35" s="102"/>
      <c r="YK35" s="102"/>
      <c r="YL35" s="102"/>
      <c r="YM35" s="102"/>
      <c r="YN35" s="102"/>
      <c r="YO35" s="102"/>
      <c r="YP35" s="102"/>
      <c r="YQ35" s="102"/>
      <c r="YR35" s="102"/>
      <c r="YS35" s="102"/>
      <c r="YT35" s="102"/>
      <c r="YU35" s="102"/>
      <c r="YV35" s="102"/>
      <c r="YW35" s="102"/>
      <c r="YX35" s="102"/>
      <c r="YY35" s="102"/>
      <c r="YZ35" s="102"/>
      <c r="ZA35" s="102"/>
      <c r="ZB35" s="102"/>
      <c r="ZC35" s="102"/>
      <c r="ZD35" s="102"/>
      <c r="ZE35" s="102"/>
      <c r="ZF35" s="102"/>
      <c r="ZG35" s="102"/>
      <c r="ZH35" s="102"/>
      <c r="ZI35" s="102"/>
      <c r="ZJ35" s="102"/>
      <c r="ZK35" s="102"/>
      <c r="ZL35" s="102"/>
      <c r="ZM35" s="102"/>
      <c r="ZN35" s="102"/>
      <c r="ZO35" s="102"/>
      <c r="ZP35" s="102"/>
      <c r="ZQ35" s="102"/>
      <c r="ZR35" s="102"/>
      <c r="ZS35" s="102"/>
      <c r="ZT35" s="102"/>
      <c r="ZU35" s="102"/>
      <c r="ZV35" s="102"/>
      <c r="ZW35" s="102"/>
      <c r="ZX35" s="102"/>
      <c r="ZY35" s="102"/>
      <c r="ZZ35" s="102"/>
      <c r="AAA35" s="102"/>
      <c r="AAB35" s="102"/>
      <c r="AAC35" s="102"/>
      <c r="AAD35" s="102"/>
      <c r="AAE35" s="102"/>
      <c r="AAF35" s="102"/>
      <c r="AAG35" s="102"/>
      <c r="AAH35" s="102"/>
      <c r="AAI35" s="102"/>
      <c r="AAJ35" s="102"/>
      <c r="AAK35" s="102"/>
      <c r="AAL35" s="102"/>
      <c r="AAM35" s="102"/>
      <c r="AAN35" s="102"/>
      <c r="AAO35" s="102"/>
      <c r="AAP35" s="102"/>
      <c r="AAQ35" s="102"/>
      <c r="AAR35" s="102"/>
      <c r="AAS35" s="102"/>
      <c r="AAT35" s="102"/>
      <c r="AAU35" s="102"/>
      <c r="AAV35" s="102"/>
      <c r="AAW35" s="102"/>
      <c r="AAX35" s="102"/>
      <c r="AAY35" s="102"/>
      <c r="AAZ35" s="102"/>
      <c r="ABA35" s="102"/>
      <c r="ABB35" s="102"/>
      <c r="ABC35" s="102"/>
      <c r="ABD35" s="102"/>
      <c r="ABE35" s="102"/>
      <c r="ABF35" s="102"/>
      <c r="ABG35" s="102"/>
      <c r="ABH35" s="102"/>
      <c r="ABI35" s="102"/>
      <c r="ABJ35" s="102"/>
      <c r="ABK35" s="102"/>
      <c r="ABL35" s="102"/>
      <c r="ABM35" s="102"/>
      <c r="ABN35" s="102"/>
      <c r="ABO35" s="102"/>
      <c r="ABP35" s="102"/>
      <c r="ABQ35" s="102"/>
      <c r="ABR35" s="102"/>
      <c r="ABS35" s="102"/>
      <c r="ABT35" s="102"/>
      <c r="ABU35" s="102"/>
      <c r="ABV35" s="102"/>
      <c r="ABW35" s="102"/>
      <c r="ABX35" s="102"/>
      <c r="ABY35" s="102"/>
      <c r="ABZ35" s="102"/>
      <c r="ACA35" s="102"/>
      <c r="ACB35" s="102"/>
      <c r="ACC35" s="102"/>
      <c r="ACD35" s="102"/>
      <c r="ACE35" s="102"/>
      <c r="ACF35" s="102"/>
      <c r="ACG35" s="102"/>
      <c r="ACH35" s="102"/>
      <c r="ACI35" s="102"/>
      <c r="ACJ35" s="102"/>
      <c r="ACK35" s="102"/>
      <c r="ACL35" s="102"/>
      <c r="ACM35" s="102"/>
      <c r="ACN35" s="102"/>
      <c r="ACO35" s="102"/>
      <c r="ACP35" s="102"/>
      <c r="ACQ35" s="102"/>
      <c r="ACR35" s="102"/>
      <c r="ACS35" s="102"/>
      <c r="ACT35" s="102"/>
      <c r="ACU35" s="102"/>
      <c r="ACV35" s="102"/>
      <c r="ACW35" s="102"/>
      <c r="ACX35" s="102"/>
      <c r="ACY35" s="102"/>
      <c r="ACZ35" s="102"/>
      <c r="ADA35" s="102"/>
      <c r="ADB35" s="102"/>
      <c r="ADC35" s="102"/>
      <c r="ADD35" s="102"/>
      <c r="ADE35" s="102"/>
      <c r="ADF35" s="102"/>
      <c r="ADG35" s="102"/>
      <c r="ADH35" s="102"/>
      <c r="ADI35" s="102"/>
      <c r="ADJ35" s="102"/>
      <c r="ADK35" s="102"/>
      <c r="ADL35" s="102"/>
      <c r="ADM35" s="102"/>
      <c r="ADN35" s="102"/>
      <c r="ADO35" s="102"/>
      <c r="ADP35" s="102"/>
      <c r="ADQ35" s="102"/>
      <c r="ADR35" s="102"/>
      <c r="ADS35" s="102"/>
      <c r="ADT35" s="102"/>
      <c r="ADU35" s="102"/>
      <c r="ADV35" s="102"/>
      <c r="ADW35" s="102"/>
      <c r="ADX35" s="102"/>
      <c r="ADY35" s="102"/>
      <c r="ADZ35" s="102"/>
      <c r="AEA35" s="102"/>
      <c r="AEB35" s="102"/>
      <c r="AEC35" s="102"/>
      <c r="AED35" s="102"/>
      <c r="AEE35" s="102"/>
      <c r="AEF35" s="102"/>
      <c r="AEG35" s="102"/>
      <c r="AEH35" s="102"/>
      <c r="AEI35" s="102"/>
      <c r="AEJ35" s="102"/>
      <c r="AEK35" s="102"/>
      <c r="AEL35" s="102"/>
      <c r="AEM35" s="102"/>
      <c r="AEN35" s="102"/>
      <c r="AEO35" s="102"/>
      <c r="AEP35" s="102"/>
      <c r="AEQ35" s="102"/>
      <c r="AER35" s="102"/>
      <c r="AES35" s="102"/>
      <c r="AET35" s="102"/>
      <c r="AEU35" s="102"/>
      <c r="AEV35" s="102"/>
      <c r="AEW35" s="102"/>
      <c r="AEX35" s="102"/>
      <c r="AEY35" s="102"/>
      <c r="AEZ35" s="102"/>
      <c r="AFA35" s="102"/>
      <c r="AFB35" s="102"/>
      <c r="AFC35" s="102"/>
      <c r="AFD35" s="102"/>
      <c r="AFE35" s="102"/>
      <c r="AFF35" s="102"/>
      <c r="AFG35" s="102"/>
      <c r="AFH35" s="102"/>
      <c r="AFI35" s="102"/>
      <c r="AFJ35" s="102"/>
      <c r="AFK35" s="102"/>
      <c r="AFL35" s="102"/>
      <c r="AFM35" s="102"/>
      <c r="AFN35" s="102"/>
      <c r="AFO35" s="102"/>
      <c r="AFP35" s="102"/>
      <c r="AFQ35" s="102"/>
      <c r="AFR35" s="102"/>
      <c r="AFS35" s="102"/>
      <c r="AFT35" s="102"/>
      <c r="AFU35" s="102"/>
      <c r="AFV35" s="102"/>
      <c r="AFW35" s="102"/>
      <c r="AFX35" s="102"/>
      <c r="AFY35" s="102"/>
      <c r="AFZ35" s="102"/>
      <c r="AGA35" s="102"/>
      <c r="AGB35" s="102"/>
      <c r="AGC35" s="102"/>
      <c r="AGD35" s="102"/>
      <c r="AGE35" s="102"/>
      <c r="AGF35" s="102"/>
      <c r="AGG35" s="102"/>
      <c r="AGH35" s="102"/>
      <c r="AGI35" s="102"/>
      <c r="AGJ35" s="102"/>
      <c r="AGK35" s="102"/>
      <c r="AGL35" s="102"/>
      <c r="AGM35" s="102"/>
      <c r="AGN35" s="102"/>
      <c r="AGO35" s="102"/>
      <c r="AGP35" s="102"/>
      <c r="AGQ35" s="102"/>
      <c r="AGR35" s="102"/>
      <c r="AGS35" s="102"/>
      <c r="AGT35" s="102"/>
      <c r="AGU35" s="102"/>
      <c r="AGV35" s="102"/>
      <c r="AGW35" s="102"/>
      <c r="AGX35" s="102"/>
      <c r="AGY35" s="102"/>
      <c r="AGZ35" s="102"/>
      <c r="AHA35" s="102"/>
      <c r="AHB35" s="102"/>
      <c r="AHC35" s="102"/>
      <c r="AHD35" s="102"/>
      <c r="AHE35" s="102"/>
      <c r="AHF35" s="102"/>
      <c r="AHG35" s="102"/>
      <c r="AHH35" s="102"/>
      <c r="AHI35" s="102"/>
      <c r="AHJ35" s="102"/>
      <c r="AHK35" s="102"/>
      <c r="AHL35" s="102"/>
      <c r="AHM35" s="102"/>
      <c r="AHN35" s="102"/>
      <c r="AHO35" s="102"/>
      <c r="AHP35" s="102"/>
      <c r="AHQ35" s="102"/>
      <c r="AHR35" s="102"/>
      <c r="AHS35" s="102"/>
      <c r="AHT35" s="102"/>
      <c r="AHU35" s="102"/>
      <c r="AHV35" s="102"/>
      <c r="AHW35" s="102"/>
      <c r="AHX35" s="102"/>
      <c r="AHY35" s="102"/>
      <c r="AHZ35" s="102"/>
      <c r="AIA35" s="102"/>
      <c r="AIB35" s="102"/>
      <c r="AIC35" s="102"/>
      <c r="AID35" s="102"/>
      <c r="AIE35" s="102"/>
      <c r="AIF35" s="102"/>
      <c r="AIG35" s="102"/>
      <c r="AIH35" s="102"/>
      <c r="AII35" s="102"/>
      <c r="AIJ35" s="102"/>
      <c r="AIK35" s="102"/>
      <c r="AIL35" s="102"/>
      <c r="AIM35" s="102"/>
      <c r="AIN35" s="102"/>
      <c r="AIO35" s="102"/>
      <c r="AIP35" s="102"/>
      <c r="AIQ35" s="102"/>
      <c r="AIR35" s="102"/>
      <c r="AIS35" s="102"/>
      <c r="AIT35" s="102"/>
      <c r="AIU35" s="102"/>
      <c r="AIV35" s="102"/>
      <c r="AIW35" s="102"/>
      <c r="AIX35" s="102"/>
      <c r="AIY35" s="102"/>
      <c r="AIZ35" s="102"/>
      <c r="AJA35" s="102"/>
      <c r="AJB35" s="102"/>
      <c r="AJC35" s="102"/>
      <c r="AJD35" s="102"/>
      <c r="AJE35" s="102"/>
      <c r="AJF35" s="102"/>
      <c r="AJG35" s="102"/>
      <c r="AJH35" s="102"/>
      <c r="AJI35" s="102"/>
      <c r="AJJ35" s="102"/>
      <c r="AJK35" s="102"/>
      <c r="AJL35" s="102"/>
      <c r="AJM35" s="102"/>
      <c r="AJN35" s="102"/>
      <c r="AJO35" s="102"/>
      <c r="AJP35" s="102"/>
      <c r="AJQ35" s="102"/>
      <c r="AJR35" s="102"/>
      <c r="AJS35" s="102"/>
      <c r="AJT35" s="102"/>
      <c r="AJU35" s="102"/>
      <c r="AJV35" s="102"/>
      <c r="AJW35" s="102"/>
      <c r="AJX35" s="102"/>
      <c r="AJY35" s="102"/>
      <c r="AJZ35" s="102"/>
      <c r="AKA35" s="102"/>
      <c r="AKB35" s="102"/>
      <c r="AKC35" s="102"/>
      <c r="AKD35" s="102"/>
      <c r="AKE35" s="102"/>
      <c r="AKF35" s="102"/>
      <c r="AKG35" s="102"/>
      <c r="AKH35" s="102"/>
      <c r="AKI35" s="102"/>
      <c r="AKJ35" s="102"/>
      <c r="AKK35" s="102"/>
      <c r="AKL35" s="102"/>
      <c r="AKM35" s="102"/>
      <c r="AKN35" s="102"/>
      <c r="AKO35" s="102"/>
      <c r="AKP35" s="102"/>
      <c r="AKQ35" s="102"/>
      <c r="AKR35" s="102"/>
      <c r="AKS35" s="102"/>
      <c r="AKT35" s="102"/>
      <c r="AKU35" s="102"/>
      <c r="AKV35" s="102"/>
      <c r="AKW35" s="102"/>
      <c r="AKX35" s="102"/>
      <c r="AKY35" s="102"/>
      <c r="AKZ35" s="102"/>
      <c r="ALA35" s="102"/>
      <c r="ALB35" s="102"/>
      <c r="ALC35" s="102"/>
      <c r="ALD35" s="102"/>
      <c r="ALE35" s="102"/>
      <c r="ALF35" s="102"/>
      <c r="ALG35" s="102"/>
      <c r="ALH35" s="102"/>
      <c r="ALI35" s="102"/>
      <c r="ALJ35" s="102"/>
      <c r="ALK35" s="102"/>
      <c r="ALL35" s="102"/>
      <c r="ALM35" s="102"/>
      <c r="ALN35" s="102"/>
      <c r="ALO35" s="102"/>
      <c r="ALP35" s="102"/>
      <c r="ALQ35" s="102"/>
      <c r="ALR35" s="102"/>
      <c r="ALS35" s="102"/>
      <c r="ALT35" s="102"/>
      <c r="ALU35" s="102"/>
      <c r="ALV35" s="102"/>
      <c r="ALW35" s="102"/>
      <c r="ALX35" s="102"/>
      <c r="ALY35" s="102"/>
      <c r="ALZ35" s="102"/>
      <c r="AMA35" s="102"/>
      <c r="AMB35" s="102"/>
      <c r="AMC35" s="102"/>
      <c r="AMD35" s="102"/>
      <c r="AME35" s="102"/>
      <c r="AMF35" s="102"/>
      <c r="AMG35" s="102"/>
      <c r="AMH35" s="102"/>
      <c r="AMI35" s="102"/>
      <c r="AMJ35" s="102"/>
      <c r="AMK35" s="102"/>
      <c r="AML35" s="102"/>
      <c r="AMM35" s="102"/>
      <c r="AMN35" s="102"/>
      <c r="AMO35" s="102"/>
      <c r="AMP35" s="102"/>
      <c r="AMQ35" s="102"/>
      <c r="AMR35" s="102"/>
      <c r="AMS35" s="102"/>
      <c r="AMT35" s="102"/>
      <c r="AMU35" s="102"/>
      <c r="AMV35" s="102"/>
      <c r="AMW35" s="102"/>
      <c r="AMX35" s="102"/>
      <c r="AMY35" s="102"/>
      <c r="AMZ35" s="102"/>
      <c r="ANA35" s="102"/>
      <c r="ANB35" s="102"/>
      <c r="ANC35" s="102"/>
      <c r="AND35" s="102"/>
      <c r="ANE35" s="102"/>
      <c r="ANF35" s="102"/>
      <c r="ANG35" s="102"/>
      <c r="ANH35" s="102"/>
      <c r="ANI35" s="102"/>
      <c r="ANJ35" s="102"/>
      <c r="ANK35" s="102"/>
      <c r="ANL35" s="102"/>
      <c r="ANM35" s="102"/>
      <c r="ANN35" s="102"/>
      <c r="ANO35" s="102"/>
      <c r="ANP35" s="102"/>
      <c r="ANQ35" s="102"/>
      <c r="ANR35" s="102"/>
      <c r="ANS35" s="102"/>
      <c r="ANT35" s="102"/>
      <c r="ANU35" s="102"/>
      <c r="ANV35" s="102"/>
      <c r="ANW35" s="102"/>
      <c r="ANX35" s="102"/>
      <c r="ANY35" s="102"/>
      <c r="ANZ35" s="102"/>
      <c r="AOA35" s="102"/>
      <c r="AOB35" s="102"/>
      <c r="AOC35" s="102"/>
      <c r="AOD35" s="102"/>
      <c r="AOE35" s="102"/>
      <c r="AOF35" s="102"/>
      <c r="AOG35" s="102"/>
      <c r="AOH35" s="102"/>
      <c r="AOI35" s="102"/>
      <c r="AOJ35" s="102"/>
      <c r="AOK35" s="102"/>
      <c r="AOL35" s="102"/>
      <c r="AOM35" s="102"/>
      <c r="AON35" s="102"/>
      <c r="AOO35" s="102"/>
      <c r="AOP35" s="102"/>
      <c r="AOQ35" s="102"/>
      <c r="AOR35" s="102"/>
      <c r="AOS35" s="102"/>
      <c r="AOT35" s="102"/>
      <c r="AOU35" s="102"/>
      <c r="AOV35" s="102"/>
      <c r="AOW35" s="102"/>
      <c r="AOX35" s="102"/>
      <c r="AOY35" s="102"/>
      <c r="AOZ35" s="102"/>
      <c r="APA35" s="102"/>
      <c r="APB35" s="102"/>
      <c r="APC35" s="102"/>
      <c r="APD35" s="102"/>
      <c r="APE35" s="102"/>
      <c r="APF35" s="102"/>
      <c r="APG35" s="102"/>
      <c r="APH35" s="102"/>
      <c r="API35" s="102"/>
      <c r="APJ35" s="102"/>
      <c r="APK35" s="102"/>
      <c r="APL35" s="102"/>
      <c r="APM35" s="102"/>
      <c r="APN35" s="102"/>
      <c r="APO35" s="102"/>
      <c r="APP35" s="102"/>
      <c r="APQ35" s="102"/>
      <c r="APR35" s="102"/>
      <c r="APS35" s="102"/>
      <c r="APT35" s="102"/>
      <c r="APU35" s="102"/>
      <c r="APV35" s="102"/>
      <c r="APW35" s="102"/>
      <c r="APX35" s="102"/>
      <c r="APY35" s="102"/>
      <c r="APZ35" s="102"/>
      <c r="AQA35" s="102"/>
      <c r="AQB35" s="102"/>
      <c r="AQC35" s="102"/>
      <c r="AQD35" s="102"/>
      <c r="AQE35" s="102"/>
      <c r="AQF35" s="102"/>
      <c r="AQG35" s="102"/>
      <c r="AQH35" s="102"/>
      <c r="AQI35" s="102"/>
      <c r="AQJ35" s="102"/>
      <c r="AQK35" s="102"/>
      <c r="AQL35" s="102"/>
      <c r="AQM35" s="102"/>
      <c r="AQN35" s="102"/>
      <c r="AQO35" s="102"/>
      <c r="AQP35" s="102"/>
      <c r="AQQ35" s="102"/>
      <c r="AQR35" s="102"/>
      <c r="AQS35" s="102"/>
      <c r="AQT35" s="102"/>
      <c r="AQU35" s="102"/>
      <c r="AQV35" s="102"/>
      <c r="AQW35" s="102"/>
      <c r="AQX35" s="102"/>
      <c r="AQY35" s="102"/>
      <c r="AQZ35" s="102"/>
      <c r="ARA35" s="102"/>
      <c r="ARB35" s="102"/>
      <c r="ARC35" s="102"/>
      <c r="ARD35" s="102"/>
      <c r="ARE35" s="102"/>
      <c r="ARF35" s="102"/>
      <c r="ARG35" s="102"/>
      <c r="ARH35" s="102"/>
      <c r="ARI35" s="102"/>
      <c r="ARJ35" s="102"/>
      <c r="ARK35" s="102"/>
      <c r="ARL35" s="102"/>
      <c r="ARM35" s="102"/>
      <c r="ARN35" s="102"/>
      <c r="ARO35" s="102"/>
      <c r="ARP35" s="102"/>
      <c r="ARQ35" s="102"/>
      <c r="ARR35" s="102"/>
      <c r="ARS35" s="102"/>
      <c r="ART35" s="102"/>
      <c r="ARU35" s="102"/>
      <c r="ARV35" s="102"/>
      <c r="ARW35" s="102"/>
      <c r="ARX35" s="102"/>
      <c r="ARY35" s="102"/>
      <c r="ARZ35" s="102"/>
      <c r="ASA35" s="102"/>
      <c r="ASB35" s="102"/>
      <c r="ASC35" s="102"/>
      <c r="ASD35" s="102"/>
      <c r="ASE35" s="102"/>
      <c r="ASF35" s="102"/>
      <c r="ASG35" s="102"/>
      <c r="ASH35" s="102"/>
      <c r="ASI35" s="102"/>
      <c r="ASJ35" s="102"/>
      <c r="ASK35" s="102"/>
      <c r="ASL35" s="102"/>
      <c r="ASM35" s="102"/>
      <c r="ASN35" s="102"/>
      <c r="ASO35" s="102"/>
      <c r="ASP35" s="102"/>
      <c r="ASQ35" s="102"/>
      <c r="ASR35" s="102"/>
      <c r="ASS35" s="102"/>
      <c r="AST35" s="102"/>
      <c r="ASU35" s="102"/>
      <c r="ASV35" s="102"/>
      <c r="ASW35" s="102"/>
      <c r="ASX35" s="102"/>
      <c r="ASY35" s="102"/>
      <c r="ASZ35" s="102"/>
      <c r="ATA35" s="102"/>
      <c r="ATB35" s="102"/>
      <c r="ATC35" s="102"/>
      <c r="ATD35" s="102"/>
      <c r="ATE35" s="102"/>
      <c r="ATF35" s="102"/>
      <c r="ATG35" s="102"/>
      <c r="ATH35" s="102"/>
      <c r="ATI35" s="102"/>
      <c r="ATJ35" s="102"/>
      <c r="ATK35" s="102"/>
      <c r="ATL35" s="102"/>
      <c r="ATM35" s="102"/>
      <c r="ATN35" s="102"/>
      <c r="ATO35" s="102"/>
      <c r="ATP35" s="102"/>
      <c r="ATQ35" s="102"/>
      <c r="ATR35" s="102"/>
      <c r="ATS35" s="102"/>
      <c r="ATT35" s="102"/>
      <c r="ATU35" s="102"/>
      <c r="ATV35" s="102"/>
      <c r="ATW35" s="102"/>
      <c r="ATX35" s="102"/>
      <c r="ATY35" s="102"/>
      <c r="ATZ35" s="102"/>
      <c r="AUA35" s="102"/>
      <c r="AUB35" s="102"/>
      <c r="AUC35" s="102"/>
      <c r="AUD35" s="102"/>
      <c r="AUE35" s="102"/>
      <c r="AUF35" s="102"/>
      <c r="AUG35" s="102"/>
      <c r="AUH35" s="102"/>
      <c r="AUI35" s="102"/>
      <c r="AUJ35" s="102"/>
      <c r="AUK35" s="102"/>
      <c r="AUL35" s="102"/>
      <c r="AUM35" s="102"/>
      <c r="AUN35" s="102"/>
      <c r="AUO35" s="102"/>
      <c r="AUP35" s="102"/>
      <c r="AUQ35" s="102"/>
      <c r="AUR35" s="102"/>
      <c r="AUS35" s="102"/>
      <c r="AUT35" s="102"/>
      <c r="AUU35" s="102"/>
      <c r="AUV35" s="102"/>
      <c r="AUW35" s="102"/>
      <c r="AUX35" s="102"/>
      <c r="AUY35" s="102"/>
      <c r="AUZ35" s="102"/>
      <c r="AVA35" s="102"/>
      <c r="AVB35" s="102"/>
      <c r="AVC35" s="102"/>
      <c r="AVD35" s="102"/>
      <c r="AVE35" s="102"/>
      <c r="AVF35" s="102"/>
      <c r="AVG35" s="102"/>
      <c r="AVH35" s="102"/>
      <c r="AVI35" s="102"/>
      <c r="AVJ35" s="102"/>
      <c r="AVK35" s="102"/>
      <c r="AVL35" s="102"/>
      <c r="AVM35" s="102"/>
      <c r="AVN35" s="102"/>
      <c r="AVO35" s="102"/>
      <c r="AVP35" s="102"/>
      <c r="AVQ35" s="102"/>
      <c r="AVR35" s="102"/>
      <c r="AVS35" s="102"/>
      <c r="AVT35" s="102"/>
      <c r="AVU35" s="102"/>
      <c r="AVV35" s="102"/>
      <c r="AVW35" s="102"/>
      <c r="AVX35" s="102"/>
      <c r="AVY35" s="102"/>
      <c r="AVZ35" s="102"/>
      <c r="AWA35" s="102"/>
      <c r="AWB35" s="102"/>
      <c r="AWC35" s="102"/>
      <c r="AWD35" s="102"/>
      <c r="AWE35" s="102"/>
      <c r="AWF35" s="102"/>
      <c r="AWG35" s="102"/>
      <c r="AWH35" s="102"/>
      <c r="AWI35" s="102"/>
      <c r="AWJ35" s="102"/>
      <c r="AWK35" s="102"/>
      <c r="AWL35" s="102"/>
      <c r="AWM35" s="102"/>
      <c r="AWN35" s="102"/>
      <c r="AWO35" s="102"/>
      <c r="AWP35" s="102"/>
      <c r="AWQ35" s="102"/>
      <c r="AWR35" s="102"/>
      <c r="AWS35" s="102"/>
      <c r="AWT35" s="102"/>
      <c r="AWU35" s="102"/>
      <c r="AWV35" s="102"/>
      <c r="AWW35" s="102"/>
      <c r="AWX35" s="102"/>
      <c r="AWY35" s="102"/>
      <c r="AWZ35" s="102"/>
      <c r="AXA35" s="102"/>
      <c r="AXB35" s="102"/>
      <c r="AXC35" s="102"/>
      <c r="AXD35" s="102"/>
      <c r="AXE35" s="102"/>
      <c r="AXF35" s="102"/>
      <c r="AXG35" s="102"/>
      <c r="AXH35" s="102"/>
      <c r="AXI35" s="102"/>
      <c r="AXJ35" s="102"/>
      <c r="AXK35" s="102"/>
      <c r="AXL35" s="102"/>
      <c r="AXM35" s="102"/>
      <c r="AXN35" s="102"/>
      <c r="AXO35" s="102"/>
      <c r="AXP35" s="102"/>
      <c r="AXQ35" s="102"/>
      <c r="AXR35" s="102"/>
      <c r="AXS35" s="102"/>
      <c r="AXT35" s="102"/>
      <c r="AXU35" s="102"/>
      <c r="AXV35" s="102"/>
      <c r="AXW35" s="102"/>
      <c r="AXX35" s="102"/>
      <c r="AXY35" s="102"/>
      <c r="AXZ35" s="102"/>
      <c r="AYA35" s="102"/>
      <c r="AYB35" s="102"/>
      <c r="AYC35" s="102"/>
      <c r="AYD35" s="102"/>
      <c r="AYE35" s="102"/>
      <c r="AYF35" s="102"/>
      <c r="AYG35" s="102"/>
      <c r="AYH35" s="102"/>
      <c r="AYI35" s="102"/>
      <c r="AYJ35" s="102"/>
      <c r="AYK35" s="102"/>
      <c r="AYL35" s="102"/>
      <c r="AYM35" s="102"/>
      <c r="AYN35" s="102"/>
      <c r="AYO35" s="102"/>
      <c r="AYP35" s="102"/>
      <c r="AYQ35" s="102"/>
      <c r="AYR35" s="102"/>
      <c r="AYS35" s="102"/>
      <c r="AYT35" s="102"/>
      <c r="AYU35" s="102"/>
      <c r="AYV35" s="102"/>
      <c r="AYW35" s="102"/>
      <c r="AYX35" s="102"/>
      <c r="AYY35" s="102"/>
      <c r="AYZ35" s="102"/>
      <c r="AZA35" s="102"/>
      <c r="AZB35" s="102"/>
      <c r="AZC35" s="102"/>
      <c r="AZD35" s="102"/>
      <c r="AZE35" s="102"/>
      <c r="AZF35" s="102"/>
      <c r="AZG35" s="102"/>
      <c r="AZH35" s="102"/>
      <c r="AZI35" s="102"/>
      <c r="AZJ35" s="102"/>
      <c r="AZK35" s="102"/>
      <c r="AZL35" s="102"/>
      <c r="AZM35" s="102"/>
      <c r="AZN35" s="102"/>
      <c r="AZO35" s="102"/>
      <c r="AZP35" s="102"/>
      <c r="AZQ35" s="102"/>
      <c r="AZR35" s="102"/>
      <c r="AZS35" s="102"/>
      <c r="AZT35" s="102"/>
      <c r="AZU35" s="102"/>
      <c r="AZV35" s="102"/>
      <c r="AZW35" s="102"/>
      <c r="AZX35" s="102"/>
      <c r="AZY35" s="102"/>
      <c r="AZZ35" s="102"/>
      <c r="BAA35" s="102"/>
      <c r="BAB35" s="102"/>
      <c r="BAC35" s="102"/>
      <c r="BAD35" s="102"/>
      <c r="BAE35" s="102"/>
      <c r="BAF35" s="102"/>
      <c r="BAG35" s="102"/>
      <c r="BAH35" s="102"/>
      <c r="BAI35" s="102"/>
      <c r="BAJ35" s="102"/>
      <c r="BAK35" s="102"/>
      <c r="BAL35" s="102"/>
      <c r="BAM35" s="102"/>
      <c r="BAN35" s="102"/>
      <c r="BAO35" s="102"/>
      <c r="BAP35" s="102"/>
      <c r="BAQ35" s="102"/>
      <c r="BAR35" s="102"/>
      <c r="BAS35" s="102"/>
      <c r="BAT35" s="102"/>
      <c r="BAU35" s="102"/>
      <c r="BAV35" s="102"/>
      <c r="BAW35" s="102"/>
      <c r="BAX35" s="102"/>
      <c r="BAY35" s="102"/>
      <c r="BAZ35" s="102"/>
      <c r="BBA35" s="102"/>
      <c r="BBB35" s="102"/>
      <c r="BBC35" s="102"/>
      <c r="BBD35" s="102"/>
      <c r="BBE35" s="102"/>
      <c r="BBF35" s="102"/>
      <c r="BBG35" s="102"/>
      <c r="BBH35" s="102"/>
      <c r="BBI35" s="102"/>
      <c r="BBJ35" s="102"/>
      <c r="BBK35" s="102"/>
      <c r="BBL35" s="102"/>
      <c r="BBM35" s="102"/>
      <c r="BBN35" s="102"/>
      <c r="BBO35" s="102"/>
      <c r="BBP35" s="102"/>
      <c r="BBQ35" s="102"/>
      <c r="BBR35" s="102"/>
      <c r="BBS35" s="102"/>
      <c r="BBT35" s="102"/>
      <c r="BBU35" s="102"/>
      <c r="BBV35" s="102"/>
      <c r="BBW35" s="102"/>
      <c r="BBX35" s="102"/>
      <c r="BBY35" s="102"/>
      <c r="BBZ35" s="102"/>
      <c r="BCA35" s="102"/>
      <c r="BCB35" s="102"/>
      <c r="BCC35" s="102"/>
      <c r="BCD35" s="102"/>
      <c r="BCE35" s="102"/>
      <c r="BCF35" s="102"/>
      <c r="BCG35" s="102"/>
      <c r="BCH35" s="102"/>
      <c r="BCI35" s="102"/>
      <c r="BCJ35" s="102"/>
      <c r="BCK35" s="102"/>
      <c r="BCL35" s="102"/>
      <c r="BCM35" s="102"/>
      <c r="BCN35" s="102"/>
      <c r="BCO35" s="102"/>
      <c r="BCP35" s="102"/>
      <c r="BCQ35" s="102"/>
      <c r="BCR35" s="102"/>
      <c r="BCS35" s="102"/>
      <c r="BCT35" s="102"/>
      <c r="BCU35" s="102"/>
      <c r="BCV35" s="102"/>
      <c r="BCW35" s="102"/>
      <c r="BCX35" s="102"/>
      <c r="BCY35" s="102"/>
      <c r="BCZ35" s="102"/>
      <c r="BDA35" s="102"/>
      <c r="BDB35" s="102"/>
      <c r="BDC35" s="102"/>
      <c r="BDD35" s="102"/>
      <c r="BDE35" s="102"/>
      <c r="BDF35" s="102"/>
      <c r="BDG35" s="102"/>
      <c r="BDH35" s="102"/>
      <c r="BDI35" s="102"/>
      <c r="BDJ35" s="102"/>
      <c r="BDK35" s="102"/>
      <c r="BDL35" s="102"/>
      <c r="BDM35" s="102"/>
      <c r="BDN35" s="102"/>
      <c r="BDO35" s="102"/>
      <c r="BDP35" s="102"/>
      <c r="BDQ35" s="102"/>
      <c r="BDR35" s="102"/>
      <c r="BDS35" s="102"/>
      <c r="BDT35" s="102"/>
      <c r="BDU35" s="102"/>
      <c r="BDV35" s="102"/>
      <c r="BDW35" s="102"/>
      <c r="BDX35" s="102"/>
      <c r="BDY35" s="102"/>
      <c r="BDZ35" s="102"/>
      <c r="BEA35" s="102"/>
      <c r="BEB35" s="102"/>
      <c r="BEC35" s="102"/>
      <c r="BED35" s="102"/>
      <c r="BEE35" s="102"/>
      <c r="BEF35" s="102"/>
      <c r="BEG35" s="102"/>
      <c r="BEH35" s="102"/>
      <c r="BEI35" s="102"/>
      <c r="BEJ35" s="102"/>
      <c r="BEK35" s="102"/>
      <c r="BEL35" s="102"/>
      <c r="BEM35" s="102"/>
      <c r="BEN35" s="102"/>
      <c r="BEO35" s="102"/>
      <c r="BEP35" s="102"/>
      <c r="BEQ35" s="102"/>
      <c r="BER35" s="102"/>
      <c r="BES35" s="102"/>
      <c r="BET35" s="102"/>
      <c r="BEU35" s="102"/>
      <c r="BEV35" s="102"/>
      <c r="BEW35" s="102"/>
      <c r="BEX35" s="102"/>
      <c r="BEY35" s="102"/>
      <c r="BEZ35" s="102"/>
      <c r="BFA35" s="102"/>
      <c r="BFB35" s="102"/>
      <c r="BFC35" s="102"/>
      <c r="BFD35" s="102"/>
      <c r="BFE35" s="102"/>
      <c r="BFF35" s="102"/>
      <c r="BFG35" s="102"/>
      <c r="BFH35" s="102"/>
      <c r="BFI35" s="102"/>
      <c r="BFJ35" s="102"/>
      <c r="BFK35" s="102"/>
      <c r="BFL35" s="102"/>
      <c r="BFM35" s="102"/>
      <c r="BFN35" s="102"/>
      <c r="BFO35" s="102"/>
      <c r="BFP35" s="102"/>
      <c r="BFQ35" s="102"/>
      <c r="BFR35" s="102"/>
      <c r="BFS35" s="102"/>
      <c r="BFT35" s="102"/>
      <c r="BFU35" s="102"/>
      <c r="BFV35" s="102"/>
      <c r="BFW35" s="102"/>
      <c r="BFX35" s="102"/>
      <c r="BFY35" s="102"/>
      <c r="BFZ35" s="102"/>
      <c r="BGA35" s="102"/>
      <c r="BGB35" s="102"/>
      <c r="BGC35" s="102"/>
      <c r="BGD35" s="102"/>
      <c r="BGE35" s="102"/>
      <c r="BGF35" s="102"/>
      <c r="BGG35" s="102"/>
      <c r="BGH35" s="102"/>
      <c r="BGI35" s="102"/>
      <c r="BGJ35" s="102"/>
      <c r="BGK35" s="102"/>
      <c r="BGL35" s="102"/>
      <c r="BGM35" s="102"/>
      <c r="BGN35" s="102"/>
      <c r="BGO35" s="102"/>
      <c r="BGP35" s="102"/>
      <c r="BGQ35" s="102"/>
      <c r="BGR35" s="102"/>
      <c r="BGS35" s="102"/>
      <c r="BGT35" s="102"/>
      <c r="BGU35" s="102"/>
      <c r="BGV35" s="102"/>
      <c r="BGW35" s="102"/>
      <c r="BGX35" s="102"/>
      <c r="BGY35" s="102"/>
      <c r="BGZ35" s="102"/>
      <c r="BHA35" s="102"/>
      <c r="BHB35" s="102"/>
      <c r="BHC35" s="102"/>
      <c r="BHD35" s="102"/>
      <c r="BHE35" s="102"/>
      <c r="BHF35" s="102"/>
      <c r="BHG35" s="102"/>
      <c r="BHH35" s="102"/>
      <c r="BHI35" s="102"/>
      <c r="BHJ35" s="102"/>
      <c r="BHK35" s="102"/>
      <c r="BHL35" s="102"/>
      <c r="BHM35" s="102"/>
      <c r="BHN35" s="102"/>
      <c r="BHO35" s="102"/>
      <c r="BHP35" s="102"/>
      <c r="BHQ35" s="102"/>
      <c r="BHR35" s="102"/>
      <c r="BHS35" s="102"/>
      <c r="BHT35" s="102"/>
      <c r="BHU35" s="102"/>
      <c r="BHV35" s="102"/>
      <c r="BHW35" s="102"/>
      <c r="BHX35" s="102"/>
      <c r="BHY35" s="102"/>
      <c r="BHZ35" s="102"/>
      <c r="BIA35" s="102"/>
      <c r="BIB35" s="102"/>
      <c r="BIC35" s="102"/>
      <c r="BID35" s="102"/>
      <c r="BIE35" s="102"/>
      <c r="BIF35" s="102"/>
      <c r="BIG35" s="102"/>
      <c r="BIH35" s="102"/>
      <c r="BII35" s="102"/>
      <c r="BIJ35" s="102"/>
      <c r="BIK35" s="102"/>
      <c r="BIL35" s="102"/>
      <c r="BIM35" s="102"/>
      <c r="BIN35" s="102"/>
      <c r="BIO35" s="102"/>
      <c r="BIP35" s="102"/>
      <c r="BIQ35" s="102"/>
      <c r="BIR35" s="102"/>
      <c r="BIS35" s="102"/>
      <c r="BIT35" s="102"/>
      <c r="BIU35" s="102"/>
      <c r="BIV35" s="102"/>
      <c r="BIW35" s="102"/>
      <c r="BIX35" s="102"/>
      <c r="BIY35" s="102"/>
      <c r="BIZ35" s="102"/>
      <c r="BJA35" s="102"/>
      <c r="BJB35" s="102"/>
      <c r="BJC35" s="102"/>
      <c r="BJD35" s="102"/>
      <c r="BJE35" s="102"/>
      <c r="BJF35" s="102"/>
      <c r="BJG35" s="102"/>
      <c r="BJH35" s="102"/>
      <c r="BJI35" s="102"/>
      <c r="BJJ35" s="102"/>
      <c r="BJK35" s="102"/>
      <c r="BJL35" s="102"/>
      <c r="BJM35" s="102"/>
      <c r="BJN35" s="102"/>
      <c r="BJO35" s="102"/>
      <c r="BJP35" s="102"/>
      <c r="BJQ35" s="102"/>
      <c r="BJR35" s="102"/>
      <c r="BJS35" s="102"/>
      <c r="BJT35" s="102"/>
      <c r="BJU35" s="102"/>
      <c r="BJV35" s="102"/>
      <c r="BJW35" s="102"/>
      <c r="BJX35" s="102"/>
      <c r="BJY35" s="102"/>
      <c r="BJZ35" s="102"/>
      <c r="BKA35" s="102"/>
      <c r="BKB35" s="102"/>
      <c r="BKC35" s="102"/>
      <c r="BKD35" s="102"/>
      <c r="BKE35" s="102"/>
      <c r="BKF35" s="102"/>
      <c r="BKG35" s="102"/>
      <c r="BKH35" s="102"/>
      <c r="BKI35" s="102"/>
      <c r="BKJ35" s="102"/>
      <c r="BKK35" s="102"/>
      <c r="BKL35" s="102"/>
      <c r="BKM35" s="102"/>
      <c r="BKN35" s="102"/>
      <c r="BKO35" s="102"/>
      <c r="BKP35" s="102"/>
      <c r="BKQ35" s="102"/>
      <c r="BKR35" s="102"/>
      <c r="BKS35" s="102"/>
      <c r="BKT35" s="102"/>
      <c r="BKU35" s="102"/>
      <c r="BKV35" s="102"/>
      <c r="BKW35" s="102"/>
      <c r="BKX35" s="102"/>
      <c r="BKY35" s="102"/>
      <c r="BKZ35" s="102"/>
      <c r="BLA35" s="102"/>
      <c r="BLB35" s="102"/>
      <c r="BLC35" s="102"/>
      <c r="BLD35" s="102"/>
      <c r="BLE35" s="102"/>
      <c r="BLF35" s="102"/>
      <c r="BLG35" s="102"/>
      <c r="BLH35" s="102"/>
      <c r="BLI35" s="102"/>
      <c r="BLJ35" s="102"/>
      <c r="BLK35" s="102"/>
      <c r="BLL35" s="102"/>
      <c r="BLM35" s="102"/>
      <c r="BLN35" s="102"/>
      <c r="BLO35" s="102"/>
      <c r="BLP35" s="102"/>
      <c r="BLQ35" s="102"/>
      <c r="BLR35" s="102"/>
      <c r="BLS35" s="102"/>
      <c r="BLT35" s="102"/>
      <c r="BLU35" s="102"/>
      <c r="BLV35" s="102"/>
      <c r="BLW35" s="102"/>
      <c r="BLX35" s="102"/>
      <c r="BLY35" s="102"/>
      <c r="BLZ35" s="102"/>
      <c r="BMA35" s="102"/>
      <c r="BMB35" s="102"/>
      <c r="BMC35" s="102"/>
      <c r="BMD35" s="102"/>
      <c r="BME35" s="102"/>
      <c r="BMF35" s="102"/>
      <c r="BMG35" s="102"/>
      <c r="BMH35" s="102"/>
      <c r="BMI35" s="102"/>
      <c r="BMJ35" s="102"/>
      <c r="BMK35" s="102"/>
      <c r="BML35" s="102"/>
      <c r="BMM35" s="102"/>
      <c r="BMN35" s="102"/>
      <c r="BMO35" s="102"/>
      <c r="BMP35" s="102"/>
      <c r="BMQ35" s="102"/>
      <c r="BMR35" s="102"/>
      <c r="BMS35" s="102"/>
      <c r="BMT35" s="102"/>
      <c r="BMU35" s="102"/>
      <c r="BMV35" s="102"/>
      <c r="BMW35" s="102"/>
      <c r="BMX35" s="102"/>
      <c r="BMY35" s="102"/>
      <c r="BMZ35" s="102"/>
      <c r="BNA35" s="102"/>
      <c r="BNB35" s="102"/>
      <c r="BNC35" s="102"/>
      <c r="BND35" s="102"/>
      <c r="BNE35" s="102"/>
      <c r="BNF35" s="102"/>
      <c r="BNG35" s="102"/>
      <c r="BNH35" s="102"/>
      <c r="BNI35" s="102"/>
      <c r="BNJ35" s="102"/>
      <c r="BNK35" s="102"/>
      <c r="BNL35" s="102"/>
      <c r="BNM35" s="102"/>
      <c r="BNN35" s="102"/>
      <c r="BNO35" s="102"/>
      <c r="BNP35" s="102"/>
      <c r="BNQ35" s="102"/>
      <c r="BNR35" s="102"/>
      <c r="BNS35" s="102"/>
      <c r="BNT35" s="102"/>
      <c r="BNU35" s="102"/>
      <c r="BNV35" s="102"/>
      <c r="BNW35" s="102"/>
      <c r="BNX35" s="102"/>
      <c r="BNY35" s="102"/>
      <c r="BNZ35" s="102"/>
      <c r="BOA35" s="102"/>
      <c r="BOB35" s="102"/>
      <c r="BOC35" s="102"/>
      <c r="BOD35" s="102"/>
      <c r="BOE35" s="102"/>
      <c r="BOF35" s="102"/>
      <c r="BOG35" s="102"/>
      <c r="BOH35" s="102"/>
      <c r="BOI35" s="102"/>
      <c r="BOJ35" s="102"/>
      <c r="BOK35" s="102"/>
      <c r="BOL35" s="102"/>
      <c r="BOM35" s="102"/>
      <c r="BON35" s="102"/>
      <c r="BOO35" s="102"/>
      <c r="BOP35" s="102"/>
      <c r="BOQ35" s="102"/>
      <c r="BOR35" s="102"/>
      <c r="BOS35" s="102"/>
      <c r="BOT35" s="102"/>
      <c r="BOU35" s="102"/>
      <c r="BOV35" s="102"/>
      <c r="BOW35" s="102"/>
      <c r="BOX35" s="102"/>
      <c r="BOY35" s="102"/>
      <c r="BOZ35" s="102"/>
      <c r="BPA35" s="102"/>
      <c r="BPB35" s="102"/>
      <c r="BPC35" s="102"/>
      <c r="BPD35" s="102"/>
      <c r="BPE35" s="102"/>
      <c r="BPF35" s="102"/>
      <c r="BPG35" s="102"/>
      <c r="BPH35" s="102"/>
      <c r="BPI35" s="102"/>
      <c r="BPJ35" s="102"/>
      <c r="BPK35" s="102"/>
      <c r="BPL35" s="102"/>
      <c r="BPM35" s="102"/>
      <c r="BPN35" s="102"/>
      <c r="BPO35" s="102"/>
      <c r="BPP35" s="102"/>
      <c r="BPQ35" s="102"/>
      <c r="BPR35" s="102"/>
      <c r="BPS35" s="102"/>
      <c r="BPT35" s="102"/>
      <c r="BPU35" s="102"/>
      <c r="BPV35" s="102"/>
      <c r="BPW35" s="102"/>
      <c r="BPX35" s="102"/>
      <c r="BPY35" s="102"/>
      <c r="BPZ35" s="102"/>
      <c r="BQA35" s="102"/>
      <c r="BQB35" s="102"/>
      <c r="BQC35" s="102"/>
      <c r="BQD35" s="102"/>
      <c r="BQE35" s="102"/>
      <c r="BQF35" s="102"/>
      <c r="BQG35" s="102"/>
      <c r="BQH35" s="102"/>
      <c r="BQI35" s="102"/>
      <c r="BQJ35" s="102"/>
      <c r="BQK35" s="102"/>
      <c r="BQL35" s="102"/>
      <c r="BQM35" s="102"/>
      <c r="BQN35" s="102"/>
      <c r="BQO35" s="102"/>
      <c r="BQP35" s="102"/>
      <c r="BQQ35" s="102"/>
      <c r="BQR35" s="102"/>
      <c r="BQS35" s="102"/>
      <c r="BQT35" s="102"/>
      <c r="BQU35" s="102"/>
      <c r="BQV35" s="102"/>
      <c r="BQW35" s="102"/>
      <c r="BQX35" s="102"/>
      <c r="BQY35" s="102"/>
      <c r="BQZ35" s="102"/>
      <c r="BRA35" s="102"/>
      <c r="BRB35" s="102"/>
      <c r="BRC35" s="102"/>
      <c r="BRD35" s="102"/>
      <c r="BRE35" s="102"/>
      <c r="BRF35" s="102"/>
      <c r="BRG35" s="102"/>
      <c r="BRH35" s="102"/>
      <c r="BRI35" s="102"/>
      <c r="BRJ35" s="102"/>
      <c r="BRK35" s="102"/>
      <c r="BRL35" s="102"/>
      <c r="BRM35" s="102"/>
      <c r="BRN35" s="102"/>
      <c r="BRO35" s="102"/>
      <c r="BRP35" s="102"/>
      <c r="BRQ35" s="102"/>
      <c r="BRR35" s="102"/>
      <c r="BRS35" s="102"/>
      <c r="BRT35" s="102"/>
      <c r="BRU35" s="102"/>
      <c r="BRV35" s="102"/>
      <c r="BRW35" s="102"/>
      <c r="BRX35" s="102"/>
      <c r="BRY35" s="102"/>
      <c r="BRZ35" s="102"/>
      <c r="BSA35" s="102"/>
      <c r="BSB35" s="102"/>
      <c r="BSC35" s="102"/>
      <c r="BSD35" s="102"/>
      <c r="BSE35" s="102"/>
      <c r="BSF35" s="102"/>
      <c r="BSG35" s="102"/>
      <c r="BSH35" s="102"/>
      <c r="BSI35" s="102"/>
      <c r="BSJ35" s="102"/>
      <c r="BSK35" s="102"/>
      <c r="BSL35" s="102"/>
      <c r="BSM35" s="102"/>
      <c r="BSN35" s="102"/>
      <c r="BSO35" s="102"/>
      <c r="BSP35" s="102"/>
      <c r="BSQ35" s="102"/>
      <c r="BSR35" s="102"/>
      <c r="BSS35" s="102"/>
      <c r="BST35" s="102"/>
      <c r="BSU35" s="102"/>
      <c r="BSV35" s="102"/>
      <c r="BSW35" s="102"/>
      <c r="BSX35" s="102"/>
      <c r="BSY35" s="102"/>
      <c r="BSZ35" s="102"/>
      <c r="BTA35" s="102"/>
      <c r="BTB35" s="102"/>
      <c r="BTC35" s="102"/>
      <c r="BTD35" s="102"/>
      <c r="BTE35" s="102"/>
      <c r="BTF35" s="102"/>
      <c r="BTG35" s="102"/>
      <c r="BTH35" s="102"/>
      <c r="BTI35" s="102"/>
      <c r="BTJ35" s="102"/>
      <c r="BTK35" s="102"/>
      <c r="BTL35" s="102"/>
      <c r="BTM35" s="102"/>
      <c r="BTN35" s="102"/>
      <c r="BTO35" s="102"/>
      <c r="BTP35" s="102"/>
      <c r="BTQ35" s="102"/>
      <c r="BTR35" s="102"/>
      <c r="BTS35" s="102"/>
      <c r="BTT35" s="102"/>
      <c r="BTU35" s="102"/>
      <c r="BTV35" s="102"/>
      <c r="BTW35" s="102"/>
      <c r="BTX35" s="102"/>
      <c r="BTY35" s="102"/>
      <c r="BTZ35" s="102"/>
      <c r="BUA35" s="102"/>
      <c r="BUB35" s="102"/>
      <c r="BUC35" s="102"/>
      <c r="BUD35" s="102"/>
      <c r="BUE35" s="102"/>
      <c r="BUF35" s="102"/>
      <c r="BUG35" s="102"/>
      <c r="BUH35" s="102"/>
      <c r="BUI35" s="102"/>
      <c r="BUJ35" s="102"/>
      <c r="BUK35" s="102"/>
      <c r="BUL35" s="102"/>
      <c r="BUM35" s="102"/>
      <c r="BUN35" s="102"/>
      <c r="BUO35" s="102"/>
      <c r="BUP35" s="102"/>
      <c r="BUQ35" s="102"/>
      <c r="BUR35" s="102"/>
      <c r="BUS35" s="102"/>
      <c r="BUT35" s="102"/>
      <c r="BUU35" s="102"/>
      <c r="BUV35" s="102"/>
      <c r="BUW35" s="102"/>
      <c r="BUX35" s="102"/>
      <c r="BUY35" s="102"/>
      <c r="BUZ35" s="102"/>
      <c r="BVA35" s="102"/>
      <c r="BVB35" s="102"/>
      <c r="BVC35" s="102"/>
      <c r="BVD35" s="102"/>
      <c r="BVE35" s="102"/>
      <c r="BVF35" s="102"/>
      <c r="BVG35" s="102"/>
      <c r="BVH35" s="102"/>
      <c r="BVI35" s="102"/>
      <c r="BVJ35" s="102"/>
      <c r="BVK35" s="102"/>
      <c r="BVL35" s="102"/>
      <c r="BVM35" s="102"/>
      <c r="BVN35" s="102"/>
      <c r="BVO35" s="102"/>
      <c r="BVP35" s="102"/>
      <c r="BVQ35" s="102"/>
      <c r="BVR35" s="102"/>
      <c r="BVS35" s="102"/>
      <c r="BVT35" s="102"/>
      <c r="BVU35" s="102"/>
      <c r="BVV35" s="102"/>
      <c r="BVW35" s="102"/>
      <c r="BVX35" s="102"/>
      <c r="BVY35" s="102"/>
      <c r="BVZ35" s="102"/>
      <c r="BWA35" s="102"/>
      <c r="BWB35" s="102"/>
      <c r="BWC35" s="102"/>
      <c r="BWD35" s="102"/>
      <c r="BWE35" s="102"/>
      <c r="BWF35" s="102"/>
      <c r="BWG35" s="102"/>
      <c r="BWH35" s="102"/>
      <c r="BWI35" s="102"/>
      <c r="BWJ35" s="102"/>
      <c r="BWK35" s="102"/>
      <c r="BWL35" s="102"/>
      <c r="BWM35" s="102"/>
      <c r="BWN35" s="102"/>
      <c r="BWO35" s="102"/>
      <c r="BWP35" s="102"/>
      <c r="BWQ35" s="102"/>
      <c r="BWR35" s="102"/>
      <c r="BWS35" s="102"/>
      <c r="BWT35" s="102"/>
      <c r="BWU35" s="102"/>
      <c r="BWV35" s="102"/>
      <c r="BWW35" s="102"/>
      <c r="BWX35" s="102"/>
      <c r="BWY35" s="102"/>
      <c r="BWZ35" s="102"/>
      <c r="BXA35" s="102"/>
      <c r="BXB35" s="102"/>
      <c r="BXC35" s="102"/>
      <c r="BXD35" s="102"/>
      <c r="BXE35" s="102"/>
      <c r="BXF35" s="102"/>
      <c r="BXG35" s="102"/>
      <c r="BXH35" s="102"/>
      <c r="BXI35" s="102"/>
      <c r="BXJ35" s="102"/>
      <c r="BXK35" s="102"/>
      <c r="BXL35" s="102"/>
      <c r="BXM35" s="102"/>
      <c r="BXN35" s="102"/>
      <c r="BXO35" s="102"/>
      <c r="BXP35" s="102"/>
      <c r="BXQ35" s="102"/>
      <c r="BXR35" s="102"/>
      <c r="BXS35" s="102"/>
      <c r="BXT35" s="102"/>
      <c r="BXU35" s="102"/>
      <c r="BXV35" s="102"/>
      <c r="BXW35" s="102"/>
      <c r="BXX35" s="102"/>
      <c r="BXY35" s="102"/>
      <c r="BXZ35" s="102"/>
      <c r="BYA35" s="102"/>
      <c r="BYB35" s="102"/>
      <c r="BYC35" s="102"/>
      <c r="BYD35" s="102"/>
      <c r="BYE35" s="102"/>
      <c r="BYF35" s="102"/>
      <c r="BYG35" s="102"/>
      <c r="BYH35" s="102"/>
      <c r="BYI35" s="102"/>
      <c r="BYJ35" s="102"/>
      <c r="BYK35" s="102"/>
      <c r="BYL35" s="102"/>
      <c r="BYM35" s="102"/>
      <c r="BYN35" s="102"/>
      <c r="BYO35" s="102"/>
      <c r="BYP35" s="102"/>
      <c r="BYQ35" s="102"/>
      <c r="BYR35" s="102"/>
      <c r="BYS35" s="102"/>
      <c r="BYT35" s="102"/>
      <c r="BYU35" s="102"/>
      <c r="BYV35" s="102"/>
      <c r="BYW35" s="102"/>
      <c r="BYX35" s="102"/>
      <c r="BYY35" s="102"/>
      <c r="BYZ35" s="102"/>
      <c r="BZA35" s="102"/>
      <c r="BZB35" s="102"/>
      <c r="BZC35" s="102"/>
      <c r="BZD35" s="102"/>
      <c r="BZE35" s="102"/>
      <c r="BZF35" s="102"/>
      <c r="BZG35" s="102"/>
      <c r="BZH35" s="102"/>
      <c r="BZI35" s="102"/>
      <c r="BZJ35" s="102"/>
      <c r="BZK35" s="102"/>
      <c r="BZL35" s="102"/>
      <c r="BZM35" s="102"/>
      <c r="BZN35" s="102"/>
      <c r="BZO35" s="102"/>
      <c r="BZP35" s="102"/>
      <c r="BZQ35" s="102"/>
      <c r="BZR35" s="102"/>
      <c r="BZS35" s="102"/>
      <c r="BZT35" s="102"/>
      <c r="BZU35" s="102"/>
      <c r="BZV35" s="102"/>
      <c r="BZW35" s="102"/>
      <c r="BZX35" s="102"/>
      <c r="BZY35" s="102"/>
      <c r="BZZ35" s="102"/>
      <c r="CAA35" s="102"/>
      <c r="CAB35" s="102"/>
      <c r="CAC35" s="102"/>
      <c r="CAD35" s="102"/>
      <c r="CAE35" s="102"/>
      <c r="CAF35" s="102"/>
      <c r="CAG35" s="102"/>
      <c r="CAH35" s="102"/>
      <c r="CAI35" s="102"/>
      <c r="CAJ35" s="102"/>
      <c r="CAK35" s="102"/>
      <c r="CAL35" s="102"/>
      <c r="CAM35" s="102"/>
      <c r="CAN35" s="102"/>
      <c r="CAO35" s="102"/>
      <c r="CAP35" s="102"/>
      <c r="CAQ35" s="102"/>
      <c r="CAR35" s="102"/>
      <c r="CAS35" s="102"/>
      <c r="CAT35" s="102"/>
      <c r="CAU35" s="102"/>
      <c r="CAV35" s="102"/>
      <c r="CAW35" s="102"/>
      <c r="CAX35" s="102"/>
      <c r="CAY35" s="102"/>
      <c r="CAZ35" s="102"/>
      <c r="CBA35" s="102"/>
      <c r="CBB35" s="102"/>
      <c r="CBC35" s="102"/>
      <c r="CBD35" s="102"/>
      <c r="CBE35" s="102"/>
      <c r="CBF35" s="102"/>
      <c r="CBG35" s="102"/>
      <c r="CBH35" s="102"/>
      <c r="CBI35" s="102"/>
      <c r="CBJ35" s="102"/>
      <c r="CBK35" s="102"/>
      <c r="CBL35" s="102"/>
      <c r="CBM35" s="102"/>
      <c r="CBN35" s="102"/>
      <c r="CBO35" s="102"/>
      <c r="CBP35" s="102"/>
      <c r="CBQ35" s="102"/>
      <c r="CBR35" s="102"/>
      <c r="CBS35" s="102"/>
      <c r="CBT35" s="102"/>
      <c r="CBU35" s="102"/>
      <c r="CBV35" s="102"/>
      <c r="CBW35" s="102"/>
      <c r="CBX35" s="102"/>
      <c r="CBY35" s="102"/>
      <c r="CBZ35" s="102"/>
      <c r="CCA35" s="102"/>
      <c r="CCB35" s="102"/>
      <c r="CCC35" s="102"/>
      <c r="CCD35" s="102"/>
      <c r="CCE35" s="102"/>
      <c r="CCF35" s="102"/>
      <c r="CCG35" s="102"/>
      <c r="CCH35" s="102"/>
      <c r="CCI35" s="102"/>
      <c r="CCJ35" s="102"/>
      <c r="CCK35" s="102"/>
      <c r="CCL35" s="102"/>
      <c r="CCM35" s="102"/>
      <c r="CCN35" s="102"/>
      <c r="CCO35" s="102"/>
      <c r="CCP35" s="102"/>
      <c r="CCQ35" s="102"/>
      <c r="CCR35" s="102"/>
      <c r="CCS35" s="102"/>
      <c r="CCT35" s="102"/>
      <c r="CCU35" s="102"/>
      <c r="CCV35" s="102"/>
      <c r="CCW35" s="102"/>
      <c r="CCX35" s="102"/>
      <c r="CCY35" s="102"/>
      <c r="CCZ35" s="102"/>
      <c r="CDA35" s="102"/>
      <c r="CDB35" s="102"/>
      <c r="CDC35" s="102"/>
      <c r="CDD35" s="102"/>
      <c r="CDE35" s="102"/>
      <c r="CDF35" s="102"/>
      <c r="CDG35" s="102"/>
      <c r="CDH35" s="102"/>
      <c r="CDI35" s="102"/>
      <c r="CDJ35" s="102"/>
      <c r="CDK35" s="102"/>
      <c r="CDL35" s="102"/>
      <c r="CDM35" s="102"/>
      <c r="CDN35" s="102"/>
      <c r="CDO35" s="102"/>
      <c r="CDP35" s="102"/>
      <c r="CDQ35" s="102"/>
      <c r="CDR35" s="102"/>
      <c r="CDS35" s="102"/>
      <c r="CDT35" s="102"/>
      <c r="CDU35" s="102"/>
      <c r="CDV35" s="102"/>
      <c r="CDW35" s="102"/>
      <c r="CDX35" s="102"/>
      <c r="CDY35" s="102"/>
      <c r="CDZ35" s="102"/>
      <c r="CEA35" s="102"/>
      <c r="CEB35" s="102"/>
      <c r="CEC35" s="102"/>
      <c r="CED35" s="102"/>
      <c r="CEE35" s="102"/>
      <c r="CEF35" s="102"/>
      <c r="CEG35" s="102"/>
      <c r="CEH35" s="102"/>
      <c r="CEI35" s="102"/>
      <c r="CEJ35" s="102"/>
      <c r="CEK35" s="102"/>
      <c r="CEL35" s="102"/>
      <c r="CEM35" s="102"/>
      <c r="CEN35" s="102"/>
      <c r="CEO35" s="102"/>
      <c r="CEP35" s="102"/>
      <c r="CEQ35" s="102"/>
      <c r="CER35" s="102"/>
      <c r="CES35" s="102"/>
      <c r="CET35" s="102"/>
      <c r="CEU35" s="102"/>
      <c r="CEV35" s="102"/>
      <c r="CEW35" s="102"/>
      <c r="CEX35" s="102"/>
      <c r="CEY35" s="102"/>
      <c r="CEZ35" s="102"/>
      <c r="CFA35" s="102"/>
      <c r="CFB35" s="102"/>
      <c r="CFC35" s="102"/>
      <c r="CFD35" s="102"/>
      <c r="CFE35" s="102"/>
      <c r="CFF35" s="102"/>
      <c r="CFG35" s="102"/>
      <c r="CFH35" s="102"/>
      <c r="CFI35" s="102"/>
      <c r="CFJ35" s="102"/>
      <c r="CFK35" s="102"/>
      <c r="CFL35" s="102"/>
      <c r="CFM35" s="102"/>
      <c r="CFN35" s="102"/>
      <c r="CFO35" s="102"/>
      <c r="CFP35" s="102"/>
      <c r="CFQ35" s="102"/>
      <c r="CFR35" s="102"/>
      <c r="CFS35" s="102"/>
      <c r="CFT35" s="102"/>
      <c r="CFU35" s="102"/>
      <c r="CFV35" s="102"/>
      <c r="CFW35" s="102"/>
      <c r="CFX35" s="102"/>
      <c r="CFY35" s="102"/>
      <c r="CFZ35" s="102"/>
      <c r="CGA35" s="102"/>
      <c r="CGB35" s="102"/>
      <c r="CGC35" s="102"/>
      <c r="CGD35" s="102"/>
      <c r="CGE35" s="102"/>
      <c r="CGF35" s="102"/>
      <c r="CGG35" s="102"/>
      <c r="CGH35" s="102"/>
      <c r="CGI35" s="102"/>
      <c r="CGJ35" s="102"/>
      <c r="CGK35" s="102"/>
      <c r="CGL35" s="102"/>
      <c r="CGM35" s="102"/>
      <c r="CGN35" s="102"/>
      <c r="CGO35" s="102"/>
      <c r="CGP35" s="102"/>
      <c r="CGQ35" s="102"/>
      <c r="CGR35" s="102"/>
      <c r="CGS35" s="102"/>
      <c r="CGT35" s="102"/>
      <c r="CGU35" s="102"/>
      <c r="CGV35" s="102"/>
      <c r="CGW35" s="102"/>
      <c r="CGX35" s="102"/>
      <c r="CGY35" s="102"/>
      <c r="CGZ35" s="102"/>
      <c r="CHA35" s="102"/>
      <c r="CHB35" s="102"/>
      <c r="CHC35" s="102"/>
      <c r="CHD35" s="102"/>
      <c r="CHE35" s="102"/>
      <c r="CHF35" s="102"/>
      <c r="CHG35" s="102"/>
      <c r="CHH35" s="102"/>
      <c r="CHI35" s="102"/>
      <c r="CHJ35" s="102"/>
      <c r="CHK35" s="102"/>
      <c r="CHL35" s="102"/>
      <c r="CHM35" s="102"/>
      <c r="CHN35" s="102"/>
      <c r="CHO35" s="102"/>
      <c r="CHP35" s="102"/>
      <c r="CHQ35" s="102"/>
      <c r="CHR35" s="102"/>
      <c r="CHS35" s="102"/>
      <c r="CHT35" s="102"/>
      <c r="CHU35" s="102"/>
      <c r="CHV35" s="102"/>
      <c r="CHW35" s="102"/>
      <c r="CHX35" s="102"/>
      <c r="CHY35" s="102"/>
      <c r="CHZ35" s="102"/>
      <c r="CIA35" s="102"/>
      <c r="CIB35" s="102"/>
      <c r="CIC35" s="102"/>
      <c r="CID35" s="102"/>
      <c r="CIE35" s="102"/>
      <c r="CIF35" s="102"/>
      <c r="CIG35" s="102"/>
      <c r="CIH35" s="102"/>
      <c r="CII35" s="102"/>
      <c r="CIJ35" s="102"/>
      <c r="CIK35" s="102"/>
      <c r="CIL35" s="102"/>
      <c r="CIM35" s="102"/>
      <c r="CIN35" s="102"/>
      <c r="CIO35" s="102"/>
      <c r="CIP35" s="102"/>
      <c r="CIQ35" s="102"/>
      <c r="CIR35" s="102"/>
      <c r="CIS35" s="102"/>
      <c r="CIT35" s="102"/>
      <c r="CIU35" s="102"/>
      <c r="CIV35" s="102"/>
      <c r="CIW35" s="102"/>
      <c r="CIX35" s="102"/>
      <c r="CIY35" s="102"/>
      <c r="CIZ35" s="102"/>
      <c r="CJA35" s="102"/>
      <c r="CJB35" s="102"/>
      <c r="CJC35" s="102"/>
      <c r="CJD35" s="102"/>
      <c r="CJE35" s="102"/>
      <c r="CJF35" s="102"/>
      <c r="CJG35" s="102"/>
      <c r="CJH35" s="102"/>
      <c r="CJI35" s="102"/>
      <c r="CJJ35" s="102"/>
      <c r="CJK35" s="102"/>
      <c r="CJL35" s="102"/>
      <c r="CJM35" s="102"/>
      <c r="CJN35" s="102"/>
      <c r="CJO35" s="102"/>
      <c r="CJP35" s="102"/>
      <c r="CJQ35" s="102"/>
      <c r="CJR35" s="102"/>
      <c r="CJS35" s="102"/>
      <c r="CJT35" s="102"/>
      <c r="CJU35" s="102"/>
      <c r="CJV35" s="102"/>
      <c r="CJW35" s="102"/>
      <c r="CJX35" s="102"/>
      <c r="CJY35" s="102"/>
      <c r="CJZ35" s="102"/>
      <c r="CKA35" s="102"/>
      <c r="CKB35" s="102"/>
      <c r="CKC35" s="102"/>
      <c r="CKD35" s="102"/>
      <c r="CKE35" s="102"/>
      <c r="CKF35" s="102"/>
      <c r="CKG35" s="102"/>
      <c r="CKH35" s="102"/>
      <c r="CKI35" s="102"/>
      <c r="CKJ35" s="102"/>
      <c r="CKK35" s="102"/>
      <c r="CKL35" s="102"/>
      <c r="CKM35" s="102"/>
      <c r="CKN35" s="102"/>
      <c r="CKO35" s="102"/>
      <c r="CKP35" s="102"/>
      <c r="CKQ35" s="102"/>
      <c r="CKR35" s="102"/>
      <c r="CKS35" s="102"/>
      <c r="CKT35" s="102"/>
      <c r="CKU35" s="102"/>
      <c r="CKV35" s="102"/>
      <c r="CKW35" s="102"/>
      <c r="CKX35" s="102"/>
      <c r="CKY35" s="102"/>
      <c r="CKZ35" s="102"/>
      <c r="CLA35" s="102"/>
      <c r="CLB35" s="102"/>
      <c r="CLC35" s="102"/>
      <c r="CLD35" s="102"/>
      <c r="CLE35" s="102"/>
      <c r="CLF35" s="102"/>
      <c r="CLG35" s="102"/>
      <c r="CLH35" s="102"/>
      <c r="CLI35" s="102"/>
      <c r="CLJ35" s="102"/>
      <c r="CLK35" s="102"/>
      <c r="CLL35" s="102"/>
      <c r="CLM35" s="102"/>
      <c r="CLN35" s="102"/>
      <c r="CLO35" s="102"/>
      <c r="CLP35" s="102"/>
      <c r="CLQ35" s="102"/>
      <c r="CLR35" s="102"/>
      <c r="CLS35" s="102"/>
      <c r="CLT35" s="102"/>
      <c r="CLU35" s="102"/>
      <c r="CLV35" s="102"/>
      <c r="CLW35" s="102"/>
      <c r="CLX35" s="102"/>
      <c r="CLY35" s="102"/>
      <c r="CLZ35" s="102"/>
      <c r="CMA35" s="102"/>
      <c r="CMB35" s="102"/>
      <c r="CMC35" s="102"/>
      <c r="CMD35" s="102"/>
      <c r="CME35" s="102"/>
      <c r="CMF35" s="102"/>
      <c r="CMG35" s="102"/>
      <c r="CMH35" s="102"/>
      <c r="CMI35" s="102"/>
      <c r="CMJ35" s="102"/>
      <c r="CMK35" s="102"/>
      <c r="CML35" s="102"/>
      <c r="CMM35" s="102"/>
      <c r="CMN35" s="102"/>
      <c r="CMO35" s="102"/>
      <c r="CMP35" s="102"/>
      <c r="CMQ35" s="102"/>
      <c r="CMR35" s="102"/>
      <c r="CMS35" s="102"/>
      <c r="CMT35" s="102"/>
      <c r="CMU35" s="102"/>
      <c r="CMV35" s="102"/>
      <c r="CMW35" s="102"/>
      <c r="CMX35" s="102"/>
      <c r="CMY35" s="102"/>
      <c r="CMZ35" s="102"/>
      <c r="CNA35" s="102"/>
      <c r="CNB35" s="102"/>
      <c r="CNC35" s="102"/>
      <c r="CND35" s="102"/>
      <c r="CNE35" s="102"/>
      <c r="CNF35" s="102"/>
      <c r="CNG35" s="102"/>
      <c r="CNH35" s="102"/>
      <c r="CNI35" s="102"/>
      <c r="CNJ35" s="102"/>
      <c r="CNK35" s="102"/>
      <c r="CNL35" s="102"/>
      <c r="CNM35" s="102"/>
      <c r="CNN35" s="102"/>
      <c r="CNO35" s="102"/>
      <c r="CNP35" s="102"/>
      <c r="CNQ35" s="102"/>
      <c r="CNR35" s="102"/>
      <c r="CNS35" s="102"/>
      <c r="CNT35" s="102"/>
      <c r="CNU35" s="102"/>
      <c r="CNV35" s="102"/>
      <c r="CNW35" s="102"/>
      <c r="CNX35" s="102"/>
      <c r="CNY35" s="102"/>
      <c r="CNZ35" s="102"/>
      <c r="COA35" s="102"/>
      <c r="COB35" s="102"/>
      <c r="COC35" s="102"/>
      <c r="COD35" s="102"/>
      <c r="COE35" s="102"/>
      <c r="COF35" s="102"/>
      <c r="COG35" s="102"/>
      <c r="COH35" s="102"/>
      <c r="COI35" s="102"/>
      <c r="COJ35" s="102"/>
      <c r="COK35" s="102"/>
      <c r="COL35" s="102"/>
      <c r="COM35" s="102"/>
      <c r="CON35" s="102"/>
      <c r="COO35" s="102"/>
      <c r="COP35" s="102"/>
      <c r="COQ35" s="102"/>
      <c r="COR35" s="102"/>
      <c r="COS35" s="102"/>
      <c r="COT35" s="102"/>
      <c r="COU35" s="102"/>
      <c r="COV35" s="102"/>
      <c r="COW35" s="102"/>
      <c r="COX35" s="102"/>
      <c r="COY35" s="102"/>
      <c r="COZ35" s="102"/>
      <c r="CPA35" s="102"/>
      <c r="CPB35" s="102"/>
      <c r="CPC35" s="102"/>
      <c r="CPD35" s="102"/>
      <c r="CPE35" s="102"/>
      <c r="CPF35" s="102"/>
      <c r="CPG35" s="102"/>
      <c r="CPH35" s="102"/>
      <c r="CPI35" s="102"/>
      <c r="CPJ35" s="102"/>
      <c r="CPK35" s="102"/>
      <c r="CPL35" s="102"/>
      <c r="CPM35" s="102"/>
      <c r="CPN35" s="102"/>
      <c r="CPO35" s="102"/>
      <c r="CPP35" s="102"/>
      <c r="CPQ35" s="102"/>
      <c r="CPR35" s="102"/>
      <c r="CPS35" s="102"/>
      <c r="CPT35" s="102"/>
      <c r="CPU35" s="102"/>
      <c r="CPV35" s="102"/>
      <c r="CPW35" s="102"/>
      <c r="CPX35" s="102"/>
      <c r="CPY35" s="102"/>
      <c r="CPZ35" s="102"/>
      <c r="CQA35" s="102"/>
      <c r="CQB35" s="102"/>
      <c r="CQC35" s="102"/>
      <c r="CQD35" s="102"/>
      <c r="CQE35" s="102"/>
      <c r="CQF35" s="102"/>
      <c r="CQG35" s="102"/>
      <c r="CQH35" s="102"/>
      <c r="CQI35" s="102"/>
      <c r="CQJ35" s="102"/>
      <c r="CQK35" s="102"/>
      <c r="CQL35" s="102"/>
      <c r="CQM35" s="102"/>
      <c r="CQN35" s="102"/>
      <c r="CQO35" s="102"/>
      <c r="CQP35" s="102"/>
      <c r="CQQ35" s="102"/>
      <c r="CQR35" s="102"/>
      <c r="CQS35" s="102"/>
      <c r="CQT35" s="102"/>
      <c r="CQU35" s="102"/>
      <c r="CQV35" s="102"/>
      <c r="CQW35" s="102"/>
      <c r="CQX35" s="102"/>
      <c r="CQY35" s="102"/>
      <c r="CQZ35" s="102"/>
      <c r="CRA35" s="102"/>
      <c r="CRB35" s="102"/>
      <c r="CRC35" s="102"/>
      <c r="CRD35" s="102"/>
      <c r="CRE35" s="102"/>
      <c r="CRF35" s="102"/>
      <c r="CRG35" s="102"/>
      <c r="CRH35" s="102"/>
      <c r="CRI35" s="102"/>
      <c r="CRJ35" s="102"/>
      <c r="CRK35" s="102"/>
      <c r="CRL35" s="102"/>
      <c r="CRM35" s="102"/>
      <c r="CRN35" s="102"/>
      <c r="CRO35" s="102"/>
      <c r="CRP35" s="102"/>
      <c r="CRQ35" s="102"/>
      <c r="CRR35" s="102"/>
      <c r="CRS35" s="102"/>
      <c r="CRT35" s="102"/>
      <c r="CRU35" s="102"/>
      <c r="CRV35" s="102"/>
      <c r="CRW35" s="102"/>
      <c r="CRX35" s="102"/>
      <c r="CRY35" s="102"/>
      <c r="CRZ35" s="102"/>
      <c r="CSA35" s="102"/>
      <c r="CSB35" s="102"/>
      <c r="CSC35" s="102"/>
      <c r="CSD35" s="102"/>
      <c r="CSE35" s="102"/>
      <c r="CSF35" s="102"/>
      <c r="CSG35" s="102"/>
      <c r="CSH35" s="102"/>
      <c r="CSI35" s="102"/>
      <c r="CSJ35" s="102"/>
      <c r="CSK35" s="102"/>
      <c r="CSL35" s="102"/>
      <c r="CSM35" s="102"/>
      <c r="CSN35" s="102"/>
      <c r="CSO35" s="102"/>
      <c r="CSP35" s="102"/>
      <c r="CSQ35" s="102"/>
      <c r="CSR35" s="102"/>
      <c r="CSS35" s="102"/>
      <c r="CST35" s="102"/>
      <c r="CSU35" s="102"/>
      <c r="CSV35" s="102"/>
      <c r="CSW35" s="102"/>
      <c r="CSX35" s="102"/>
      <c r="CSY35" s="102"/>
      <c r="CSZ35" s="102"/>
      <c r="CTA35" s="102"/>
      <c r="CTB35" s="102"/>
      <c r="CTC35" s="102"/>
      <c r="CTD35" s="102"/>
      <c r="CTE35" s="102"/>
      <c r="CTF35" s="102"/>
      <c r="CTG35" s="102"/>
      <c r="CTH35" s="102"/>
      <c r="CTI35" s="102"/>
      <c r="CTJ35" s="102"/>
      <c r="CTK35" s="102"/>
      <c r="CTL35" s="102"/>
      <c r="CTM35" s="102"/>
      <c r="CTN35" s="102"/>
      <c r="CTO35" s="102"/>
      <c r="CTP35" s="102"/>
      <c r="CTQ35" s="102"/>
      <c r="CTR35" s="102"/>
      <c r="CTS35" s="102"/>
      <c r="CTT35" s="102"/>
      <c r="CTU35" s="102"/>
      <c r="CTV35" s="102"/>
      <c r="CTW35" s="102"/>
      <c r="CTX35" s="102"/>
      <c r="CTY35" s="102"/>
      <c r="CTZ35" s="102"/>
      <c r="CUA35" s="102"/>
      <c r="CUB35" s="102"/>
      <c r="CUC35" s="102"/>
      <c r="CUD35" s="102"/>
      <c r="CUE35" s="102"/>
      <c r="CUF35" s="102"/>
      <c r="CUG35" s="102"/>
      <c r="CUH35" s="102"/>
      <c r="CUI35" s="102"/>
      <c r="CUJ35" s="102"/>
      <c r="CUK35" s="102"/>
      <c r="CUL35" s="102"/>
      <c r="CUM35" s="102"/>
      <c r="CUN35" s="102"/>
      <c r="CUO35" s="102"/>
      <c r="CUP35" s="102"/>
      <c r="CUQ35" s="102"/>
      <c r="CUR35" s="102"/>
      <c r="CUS35" s="102"/>
      <c r="CUT35" s="102"/>
      <c r="CUU35" s="102"/>
      <c r="CUV35" s="102"/>
      <c r="CUW35" s="102"/>
      <c r="CUX35" s="102"/>
      <c r="CUY35" s="102"/>
      <c r="CUZ35" s="102"/>
      <c r="CVA35" s="102"/>
      <c r="CVB35" s="102"/>
      <c r="CVC35" s="102"/>
      <c r="CVD35" s="102"/>
      <c r="CVE35" s="102"/>
      <c r="CVF35" s="102"/>
      <c r="CVG35" s="102"/>
      <c r="CVH35" s="102"/>
      <c r="CVI35" s="102"/>
      <c r="CVJ35" s="102"/>
      <c r="CVK35" s="102"/>
      <c r="CVL35" s="102"/>
      <c r="CVM35" s="102"/>
      <c r="CVN35" s="102"/>
      <c r="CVO35" s="102"/>
      <c r="CVP35" s="102"/>
      <c r="CVQ35" s="102"/>
      <c r="CVR35" s="102"/>
      <c r="CVS35" s="102"/>
      <c r="CVT35" s="102"/>
      <c r="CVU35" s="102"/>
      <c r="CVV35" s="102"/>
      <c r="CVW35" s="102"/>
      <c r="CVX35" s="102"/>
      <c r="CVY35" s="102"/>
      <c r="CVZ35" s="102"/>
      <c r="CWA35" s="102"/>
      <c r="CWB35" s="102"/>
      <c r="CWC35" s="102"/>
      <c r="CWD35" s="102"/>
      <c r="CWE35" s="102"/>
      <c r="CWF35" s="102"/>
      <c r="CWG35" s="102"/>
      <c r="CWH35" s="102"/>
      <c r="CWI35" s="102"/>
      <c r="CWJ35" s="102"/>
      <c r="CWK35" s="102"/>
      <c r="CWL35" s="102"/>
      <c r="CWM35" s="102"/>
      <c r="CWN35" s="102"/>
      <c r="CWO35" s="102"/>
      <c r="CWP35" s="102"/>
      <c r="CWQ35" s="102"/>
      <c r="CWR35" s="102"/>
      <c r="CWS35" s="102"/>
      <c r="CWT35" s="102"/>
      <c r="CWU35" s="102"/>
      <c r="CWV35" s="102"/>
      <c r="CWW35" s="102"/>
      <c r="CWX35" s="102"/>
      <c r="CWY35" s="102"/>
      <c r="CWZ35" s="102"/>
      <c r="CXA35" s="102"/>
      <c r="CXB35" s="102"/>
      <c r="CXC35" s="102"/>
      <c r="CXD35" s="102"/>
      <c r="CXE35" s="102"/>
      <c r="CXF35" s="102"/>
      <c r="CXG35" s="102"/>
      <c r="CXH35" s="102"/>
      <c r="CXI35" s="102"/>
      <c r="CXJ35" s="102"/>
      <c r="CXK35" s="102"/>
      <c r="CXL35" s="102"/>
      <c r="CXM35" s="102"/>
      <c r="CXN35" s="102"/>
      <c r="CXO35" s="102"/>
      <c r="CXP35" s="102"/>
      <c r="CXQ35" s="102"/>
      <c r="CXR35" s="102"/>
      <c r="CXS35" s="102"/>
      <c r="CXT35" s="102"/>
      <c r="CXU35" s="102"/>
      <c r="CXV35" s="102"/>
      <c r="CXW35" s="102"/>
      <c r="CXX35" s="102"/>
      <c r="CXY35" s="102"/>
      <c r="CXZ35" s="102"/>
      <c r="CYA35" s="102"/>
      <c r="CYB35" s="102"/>
      <c r="CYC35" s="102"/>
      <c r="CYD35" s="102"/>
      <c r="CYE35" s="102"/>
      <c r="CYF35" s="102"/>
      <c r="CYG35" s="102"/>
      <c r="CYH35" s="102"/>
      <c r="CYI35" s="102"/>
      <c r="CYJ35" s="102"/>
      <c r="CYK35" s="102"/>
      <c r="CYL35" s="102"/>
      <c r="CYM35" s="102"/>
      <c r="CYN35" s="102"/>
      <c r="CYO35" s="102"/>
      <c r="CYP35" s="102"/>
      <c r="CYQ35" s="102"/>
      <c r="CYR35" s="102"/>
      <c r="CYS35" s="102"/>
      <c r="CYT35" s="102"/>
      <c r="CYU35" s="102"/>
      <c r="CYV35" s="102"/>
      <c r="CYW35" s="102"/>
      <c r="CYX35" s="102"/>
      <c r="CYY35" s="102"/>
      <c r="CYZ35" s="102"/>
      <c r="CZA35" s="102"/>
      <c r="CZB35" s="102"/>
      <c r="CZC35" s="102"/>
      <c r="CZD35" s="102"/>
      <c r="CZE35" s="102"/>
      <c r="CZF35" s="102"/>
      <c r="CZG35" s="102"/>
      <c r="CZH35" s="102"/>
      <c r="CZI35" s="102"/>
      <c r="CZJ35" s="102"/>
      <c r="CZK35" s="102"/>
      <c r="CZL35" s="102"/>
      <c r="CZM35" s="102"/>
      <c r="CZN35" s="102"/>
      <c r="CZO35" s="102"/>
      <c r="CZP35" s="102"/>
      <c r="CZQ35" s="102"/>
      <c r="CZR35" s="102"/>
      <c r="CZS35" s="102"/>
      <c r="CZT35" s="102"/>
      <c r="CZU35" s="102"/>
      <c r="CZV35" s="102"/>
      <c r="CZW35" s="102"/>
      <c r="CZX35" s="102"/>
      <c r="CZY35" s="102"/>
      <c r="CZZ35" s="102"/>
      <c r="DAA35" s="102"/>
      <c r="DAB35" s="102"/>
      <c r="DAC35" s="102"/>
      <c r="DAD35" s="102"/>
      <c r="DAE35" s="102"/>
      <c r="DAF35" s="102"/>
      <c r="DAG35" s="102"/>
      <c r="DAH35" s="102"/>
      <c r="DAI35" s="102"/>
      <c r="DAJ35" s="102"/>
      <c r="DAK35" s="102"/>
      <c r="DAL35" s="102"/>
      <c r="DAM35" s="102"/>
      <c r="DAN35" s="102"/>
      <c r="DAO35" s="102"/>
      <c r="DAP35" s="102"/>
      <c r="DAQ35" s="102"/>
      <c r="DAR35" s="102"/>
      <c r="DAS35" s="102"/>
      <c r="DAT35" s="102"/>
      <c r="DAU35" s="102"/>
      <c r="DAV35" s="102"/>
      <c r="DAW35" s="102"/>
      <c r="DAX35" s="102"/>
      <c r="DAY35" s="102"/>
      <c r="DAZ35" s="102"/>
      <c r="DBA35" s="102"/>
      <c r="DBB35" s="102"/>
      <c r="DBC35" s="102"/>
      <c r="DBD35" s="102"/>
      <c r="DBE35" s="102"/>
      <c r="DBF35" s="102"/>
      <c r="DBG35" s="102"/>
      <c r="DBH35" s="102"/>
      <c r="DBI35" s="102"/>
      <c r="DBJ35" s="102"/>
      <c r="DBK35" s="102"/>
      <c r="DBL35" s="102"/>
      <c r="DBM35" s="102"/>
      <c r="DBN35" s="102"/>
      <c r="DBO35" s="102"/>
      <c r="DBP35" s="102"/>
      <c r="DBQ35" s="102"/>
      <c r="DBR35" s="102"/>
      <c r="DBS35" s="102"/>
      <c r="DBT35" s="102"/>
      <c r="DBU35" s="102"/>
      <c r="DBV35" s="102"/>
      <c r="DBW35" s="102"/>
      <c r="DBX35" s="102"/>
      <c r="DBY35" s="102"/>
      <c r="DBZ35" s="102"/>
      <c r="DCA35" s="102"/>
      <c r="DCB35" s="102"/>
      <c r="DCC35" s="102"/>
      <c r="DCD35" s="102"/>
      <c r="DCE35" s="102"/>
      <c r="DCF35" s="102"/>
      <c r="DCG35" s="102"/>
      <c r="DCH35" s="102"/>
      <c r="DCI35" s="102"/>
      <c r="DCJ35" s="102"/>
      <c r="DCK35" s="102"/>
      <c r="DCL35" s="102"/>
      <c r="DCM35" s="102"/>
      <c r="DCN35" s="102"/>
      <c r="DCO35" s="102"/>
      <c r="DCP35" s="102"/>
      <c r="DCQ35" s="102"/>
      <c r="DCR35" s="102"/>
      <c r="DCS35" s="102"/>
      <c r="DCT35" s="102"/>
      <c r="DCU35" s="102"/>
      <c r="DCV35" s="102"/>
      <c r="DCW35" s="102"/>
      <c r="DCX35" s="102"/>
      <c r="DCY35" s="102"/>
      <c r="DCZ35" s="102"/>
      <c r="DDA35" s="102"/>
      <c r="DDB35" s="102"/>
      <c r="DDC35" s="102"/>
      <c r="DDD35" s="102"/>
      <c r="DDE35" s="102"/>
      <c r="DDF35" s="102"/>
      <c r="DDG35" s="102"/>
      <c r="DDH35" s="102"/>
      <c r="DDI35" s="102"/>
      <c r="DDJ35" s="102"/>
      <c r="DDK35" s="102"/>
      <c r="DDL35" s="102"/>
      <c r="DDM35" s="102"/>
      <c r="DDN35" s="102"/>
      <c r="DDO35" s="102"/>
      <c r="DDP35" s="102"/>
      <c r="DDQ35" s="102"/>
      <c r="DDR35" s="102"/>
      <c r="DDS35" s="102"/>
      <c r="DDT35" s="102"/>
      <c r="DDU35" s="102"/>
      <c r="DDV35" s="102"/>
      <c r="DDW35" s="102"/>
      <c r="DDX35" s="102"/>
      <c r="DDY35" s="102"/>
      <c r="DDZ35" s="102"/>
      <c r="DEA35" s="102"/>
      <c r="DEB35" s="102"/>
      <c r="DEC35" s="102"/>
      <c r="DED35" s="102"/>
      <c r="DEE35" s="102"/>
      <c r="DEF35" s="102"/>
      <c r="DEG35" s="102"/>
      <c r="DEH35" s="102"/>
      <c r="DEI35" s="102"/>
      <c r="DEJ35" s="102"/>
      <c r="DEK35" s="102"/>
      <c r="DEL35" s="102"/>
      <c r="DEM35" s="102"/>
      <c r="DEN35" s="102"/>
      <c r="DEO35" s="102"/>
      <c r="DEP35" s="102"/>
      <c r="DEQ35" s="102"/>
      <c r="DER35" s="102"/>
      <c r="DES35" s="102"/>
      <c r="DET35" s="102"/>
      <c r="DEU35" s="102"/>
      <c r="DEV35" s="102"/>
      <c r="DEW35" s="102"/>
      <c r="DEX35" s="102"/>
      <c r="DEY35" s="102"/>
      <c r="DEZ35" s="102"/>
      <c r="DFA35" s="102"/>
      <c r="DFB35" s="102"/>
      <c r="DFC35" s="102"/>
      <c r="DFD35" s="102"/>
      <c r="DFE35" s="102"/>
      <c r="DFF35" s="102"/>
      <c r="DFG35" s="102"/>
      <c r="DFH35" s="102"/>
      <c r="DFI35" s="102"/>
      <c r="DFJ35" s="102"/>
      <c r="DFK35" s="102"/>
      <c r="DFL35" s="102"/>
      <c r="DFM35" s="102"/>
      <c r="DFN35" s="102"/>
      <c r="DFO35" s="102"/>
      <c r="DFP35" s="102"/>
      <c r="DFQ35" s="102"/>
      <c r="DFR35" s="102"/>
      <c r="DFS35" s="102"/>
      <c r="DFT35" s="102"/>
      <c r="DFU35" s="102"/>
      <c r="DFV35" s="102"/>
      <c r="DFW35" s="102"/>
      <c r="DFX35" s="102"/>
      <c r="DFY35" s="102"/>
      <c r="DFZ35" s="102"/>
      <c r="DGA35" s="102"/>
      <c r="DGB35" s="102"/>
      <c r="DGC35" s="102"/>
      <c r="DGD35" s="102"/>
      <c r="DGE35" s="102"/>
      <c r="DGF35" s="102"/>
      <c r="DGG35" s="102"/>
      <c r="DGH35" s="102"/>
      <c r="DGI35" s="102"/>
      <c r="DGJ35" s="102"/>
      <c r="DGK35" s="102"/>
      <c r="DGL35" s="102"/>
      <c r="DGM35" s="102"/>
      <c r="DGN35" s="102"/>
      <c r="DGO35" s="102"/>
      <c r="DGP35" s="102"/>
      <c r="DGQ35" s="102"/>
      <c r="DGR35" s="102"/>
      <c r="DGS35" s="102"/>
      <c r="DGT35" s="102"/>
      <c r="DGU35" s="102"/>
      <c r="DGV35" s="102"/>
      <c r="DGW35" s="102"/>
      <c r="DGX35" s="102"/>
      <c r="DGY35" s="102"/>
      <c r="DGZ35" s="102"/>
      <c r="DHA35" s="102"/>
      <c r="DHB35" s="102"/>
      <c r="DHC35" s="102"/>
      <c r="DHD35" s="102"/>
      <c r="DHE35" s="102"/>
      <c r="DHF35" s="102"/>
      <c r="DHG35" s="102"/>
      <c r="DHH35" s="102"/>
      <c r="DHI35" s="102"/>
      <c r="DHJ35" s="102"/>
      <c r="DHK35" s="102"/>
      <c r="DHL35" s="102"/>
      <c r="DHM35" s="102"/>
      <c r="DHN35" s="102"/>
      <c r="DHO35" s="102"/>
      <c r="DHP35" s="102"/>
      <c r="DHQ35" s="102"/>
      <c r="DHR35" s="102"/>
      <c r="DHS35" s="102"/>
      <c r="DHT35" s="102"/>
      <c r="DHU35" s="102"/>
      <c r="DHV35" s="102"/>
      <c r="DHW35" s="102"/>
      <c r="DHX35" s="102"/>
      <c r="DHY35" s="102"/>
      <c r="DHZ35" s="102"/>
      <c r="DIA35" s="102"/>
      <c r="DIB35" s="102"/>
      <c r="DIC35" s="102"/>
      <c r="DID35" s="102"/>
      <c r="DIE35" s="102"/>
      <c r="DIF35" s="102"/>
      <c r="DIG35" s="102"/>
      <c r="DIH35" s="102"/>
      <c r="DII35" s="102"/>
      <c r="DIJ35" s="102"/>
      <c r="DIK35" s="102"/>
      <c r="DIL35" s="102"/>
      <c r="DIM35" s="102"/>
      <c r="DIN35" s="102"/>
      <c r="DIO35" s="102"/>
      <c r="DIP35" s="102"/>
      <c r="DIQ35" s="102"/>
      <c r="DIR35" s="102"/>
      <c r="DIS35" s="102"/>
      <c r="DIT35" s="102"/>
      <c r="DIU35" s="102"/>
      <c r="DIV35" s="102"/>
      <c r="DIW35" s="102"/>
      <c r="DIX35" s="102"/>
      <c r="DIY35" s="102"/>
      <c r="DIZ35" s="102"/>
      <c r="DJA35" s="102"/>
      <c r="DJB35" s="102"/>
      <c r="DJC35" s="102"/>
      <c r="DJD35" s="102"/>
      <c r="DJE35" s="102"/>
      <c r="DJF35" s="102"/>
      <c r="DJG35" s="102"/>
      <c r="DJH35" s="102"/>
      <c r="DJI35" s="102"/>
      <c r="DJJ35" s="102"/>
      <c r="DJK35" s="102"/>
      <c r="DJL35" s="102"/>
      <c r="DJM35" s="102"/>
      <c r="DJN35" s="102"/>
      <c r="DJO35" s="102"/>
      <c r="DJP35" s="102"/>
      <c r="DJQ35" s="102"/>
      <c r="DJR35" s="102"/>
      <c r="DJS35" s="102"/>
      <c r="DJT35" s="102"/>
      <c r="DJU35" s="102"/>
      <c r="DJV35" s="102"/>
      <c r="DJW35" s="102"/>
      <c r="DJX35" s="102"/>
      <c r="DJY35" s="102"/>
      <c r="DJZ35" s="102"/>
      <c r="DKA35" s="102"/>
      <c r="DKB35" s="102"/>
      <c r="DKC35" s="102"/>
      <c r="DKD35" s="102"/>
      <c r="DKE35" s="102"/>
      <c r="DKF35" s="102"/>
      <c r="DKG35" s="102"/>
      <c r="DKH35" s="102"/>
      <c r="DKI35" s="102"/>
      <c r="DKJ35" s="102"/>
      <c r="DKK35" s="102"/>
      <c r="DKL35" s="102"/>
      <c r="DKM35" s="102"/>
      <c r="DKN35" s="102"/>
      <c r="DKO35" s="102"/>
      <c r="DKP35" s="102"/>
      <c r="DKQ35" s="102"/>
      <c r="DKR35" s="102"/>
      <c r="DKS35" s="102"/>
      <c r="DKT35" s="102"/>
      <c r="DKU35" s="102"/>
      <c r="DKV35" s="102"/>
      <c r="DKW35" s="102"/>
      <c r="DKX35" s="102"/>
      <c r="DKY35" s="102"/>
      <c r="DKZ35" s="102"/>
      <c r="DLA35" s="102"/>
      <c r="DLB35" s="102"/>
      <c r="DLC35" s="102"/>
      <c r="DLD35" s="102"/>
      <c r="DLE35" s="102"/>
      <c r="DLF35" s="102"/>
      <c r="DLG35" s="102"/>
      <c r="DLH35" s="102"/>
      <c r="DLI35" s="102"/>
      <c r="DLJ35" s="102"/>
      <c r="DLK35" s="102"/>
      <c r="DLL35" s="102"/>
      <c r="DLM35" s="102"/>
      <c r="DLN35" s="102"/>
      <c r="DLO35" s="102"/>
      <c r="DLP35" s="102"/>
      <c r="DLQ35" s="102"/>
      <c r="DLR35" s="102"/>
      <c r="DLS35" s="102"/>
      <c r="DLT35" s="102"/>
      <c r="DLU35" s="102"/>
      <c r="DLV35" s="102"/>
      <c r="DLW35" s="102"/>
      <c r="DLX35" s="102"/>
      <c r="DLY35" s="102"/>
      <c r="DLZ35" s="102"/>
      <c r="DMA35" s="102"/>
      <c r="DMB35" s="102"/>
      <c r="DMC35" s="102"/>
      <c r="DMD35" s="102"/>
      <c r="DME35" s="102"/>
      <c r="DMF35" s="102"/>
      <c r="DMG35" s="102"/>
      <c r="DMH35" s="102"/>
      <c r="DMI35" s="102"/>
      <c r="DMJ35" s="102"/>
      <c r="DMK35" s="102"/>
      <c r="DML35" s="102"/>
      <c r="DMM35" s="102"/>
      <c r="DMN35" s="102"/>
      <c r="DMO35" s="102"/>
      <c r="DMP35" s="102"/>
      <c r="DMQ35" s="102"/>
      <c r="DMR35" s="102"/>
      <c r="DMS35" s="102"/>
      <c r="DMT35" s="102"/>
      <c r="DMU35" s="102"/>
      <c r="DMV35" s="102"/>
      <c r="DMW35" s="102"/>
      <c r="DMX35" s="102"/>
      <c r="DMY35" s="102"/>
      <c r="DMZ35" s="102"/>
      <c r="DNA35" s="102"/>
      <c r="DNB35" s="102"/>
      <c r="DNC35" s="102"/>
      <c r="DND35" s="102"/>
      <c r="DNE35" s="102"/>
      <c r="DNF35" s="102"/>
      <c r="DNG35" s="102"/>
      <c r="DNH35" s="102"/>
      <c r="DNI35" s="102"/>
      <c r="DNJ35" s="102"/>
      <c r="DNK35" s="102"/>
      <c r="DNL35" s="102"/>
      <c r="DNM35" s="102"/>
      <c r="DNN35" s="102"/>
      <c r="DNO35" s="102"/>
      <c r="DNP35" s="102"/>
      <c r="DNQ35" s="102"/>
      <c r="DNR35" s="102"/>
      <c r="DNS35" s="102"/>
      <c r="DNT35" s="102"/>
      <c r="DNU35" s="102"/>
      <c r="DNV35" s="102"/>
      <c r="DNW35" s="102"/>
      <c r="DNX35" s="102"/>
      <c r="DNY35" s="102"/>
      <c r="DNZ35" s="102"/>
      <c r="DOA35" s="102"/>
      <c r="DOB35" s="102"/>
      <c r="DOC35" s="102"/>
      <c r="DOD35" s="102"/>
      <c r="DOE35" s="102"/>
      <c r="DOF35" s="102"/>
      <c r="DOG35" s="102"/>
      <c r="DOH35" s="102"/>
      <c r="DOI35" s="102"/>
      <c r="DOJ35" s="102"/>
      <c r="DOK35" s="102"/>
      <c r="DOL35" s="102"/>
      <c r="DOM35" s="102"/>
      <c r="DON35" s="102"/>
      <c r="DOO35" s="102"/>
      <c r="DOP35" s="102"/>
      <c r="DOQ35" s="102"/>
      <c r="DOR35" s="102"/>
      <c r="DOS35" s="102"/>
      <c r="DOT35" s="102"/>
      <c r="DOU35" s="102"/>
      <c r="DOV35" s="102"/>
      <c r="DOW35" s="102"/>
      <c r="DOX35" s="102"/>
      <c r="DOY35" s="102"/>
      <c r="DOZ35" s="102"/>
      <c r="DPA35" s="102"/>
      <c r="DPB35" s="102"/>
      <c r="DPC35" s="102"/>
      <c r="DPD35" s="102"/>
      <c r="DPE35" s="102"/>
      <c r="DPF35" s="102"/>
      <c r="DPG35" s="102"/>
      <c r="DPH35" s="102"/>
      <c r="DPI35" s="102"/>
      <c r="DPJ35" s="102"/>
      <c r="DPK35" s="102"/>
      <c r="DPL35" s="102"/>
      <c r="DPM35" s="102"/>
      <c r="DPN35" s="102"/>
      <c r="DPO35" s="102"/>
      <c r="DPP35" s="102"/>
      <c r="DPQ35" s="102"/>
      <c r="DPR35" s="102"/>
      <c r="DPS35" s="102"/>
      <c r="DPT35" s="102"/>
      <c r="DPU35" s="102"/>
      <c r="DPV35" s="102"/>
      <c r="DPW35" s="102"/>
      <c r="DPX35" s="102"/>
      <c r="DPY35" s="102"/>
      <c r="DPZ35" s="102"/>
      <c r="DQA35" s="102"/>
      <c r="DQB35" s="102"/>
      <c r="DQC35" s="102"/>
      <c r="DQD35" s="102"/>
      <c r="DQE35" s="102"/>
      <c r="DQF35" s="102"/>
      <c r="DQG35" s="102"/>
      <c r="DQH35" s="102"/>
      <c r="DQI35" s="102"/>
      <c r="DQJ35" s="102"/>
      <c r="DQK35" s="102"/>
      <c r="DQL35" s="102"/>
      <c r="DQM35" s="102"/>
      <c r="DQN35" s="102"/>
      <c r="DQO35" s="102"/>
      <c r="DQP35" s="102"/>
      <c r="DQQ35" s="102"/>
      <c r="DQR35" s="102"/>
      <c r="DQS35" s="102"/>
      <c r="DQT35" s="102"/>
      <c r="DQU35" s="102"/>
      <c r="DQV35" s="102"/>
      <c r="DQW35" s="102"/>
      <c r="DQX35" s="102"/>
      <c r="DQY35" s="102"/>
      <c r="DQZ35" s="102"/>
      <c r="DRA35" s="102"/>
      <c r="DRB35" s="102"/>
      <c r="DRC35" s="102"/>
      <c r="DRD35" s="102"/>
      <c r="DRE35" s="102"/>
      <c r="DRF35" s="102"/>
      <c r="DRG35" s="102"/>
      <c r="DRH35" s="102"/>
      <c r="DRI35" s="102"/>
      <c r="DRJ35" s="102"/>
      <c r="DRK35" s="102"/>
      <c r="DRL35" s="102"/>
      <c r="DRM35" s="102"/>
      <c r="DRN35" s="102"/>
      <c r="DRO35" s="102"/>
      <c r="DRP35" s="102"/>
      <c r="DRQ35" s="102"/>
      <c r="DRR35" s="102"/>
      <c r="DRS35" s="102"/>
      <c r="DRT35" s="102"/>
      <c r="DRU35" s="102"/>
      <c r="DRV35" s="102"/>
      <c r="DRW35" s="102"/>
      <c r="DRX35" s="102"/>
      <c r="DRY35" s="102"/>
      <c r="DRZ35" s="102"/>
      <c r="DSA35" s="102"/>
      <c r="DSB35" s="102"/>
      <c r="DSC35" s="102"/>
      <c r="DSD35" s="102"/>
      <c r="DSE35" s="102"/>
      <c r="DSF35" s="102"/>
      <c r="DSG35" s="102"/>
      <c r="DSH35" s="102"/>
      <c r="DSI35" s="102"/>
      <c r="DSJ35" s="102"/>
      <c r="DSK35" s="102"/>
      <c r="DSL35" s="102"/>
      <c r="DSM35" s="102"/>
      <c r="DSN35" s="102"/>
      <c r="DSO35" s="102"/>
      <c r="DSP35" s="102"/>
      <c r="DSQ35" s="102"/>
      <c r="DSR35" s="102"/>
      <c r="DSS35" s="102"/>
      <c r="DST35" s="102"/>
      <c r="DSU35" s="102"/>
      <c r="DSV35" s="102"/>
      <c r="DSW35" s="102"/>
      <c r="DSX35" s="102"/>
      <c r="DSY35" s="102"/>
      <c r="DSZ35" s="102"/>
      <c r="DTA35" s="102"/>
      <c r="DTB35" s="102"/>
      <c r="DTC35" s="102"/>
      <c r="DTD35" s="102"/>
      <c r="DTE35" s="102"/>
      <c r="DTF35" s="102"/>
      <c r="DTG35" s="102"/>
      <c r="DTH35" s="102"/>
      <c r="DTI35" s="102"/>
      <c r="DTJ35" s="102"/>
      <c r="DTK35" s="102"/>
      <c r="DTL35" s="102"/>
      <c r="DTM35" s="102"/>
      <c r="DTN35" s="102"/>
      <c r="DTO35" s="102"/>
      <c r="DTP35" s="102"/>
      <c r="DTQ35" s="102"/>
      <c r="DTR35" s="102"/>
      <c r="DTS35" s="102"/>
      <c r="DTT35" s="102"/>
      <c r="DTU35" s="102"/>
      <c r="DTV35" s="102"/>
      <c r="DTW35" s="102"/>
      <c r="DTX35" s="102"/>
      <c r="DTY35" s="102"/>
      <c r="DTZ35" s="102"/>
      <c r="DUA35" s="102"/>
      <c r="DUB35" s="102"/>
      <c r="DUC35" s="102"/>
      <c r="DUD35" s="102"/>
      <c r="DUE35" s="102"/>
      <c r="DUF35" s="102"/>
      <c r="DUG35" s="102"/>
      <c r="DUH35" s="102"/>
      <c r="DUI35" s="102"/>
      <c r="DUJ35" s="102"/>
      <c r="DUK35" s="102"/>
      <c r="DUL35" s="102"/>
      <c r="DUM35" s="102"/>
      <c r="DUN35" s="102"/>
      <c r="DUO35" s="102"/>
      <c r="DUP35" s="102"/>
      <c r="DUQ35" s="102"/>
      <c r="DUR35" s="102"/>
      <c r="DUS35" s="102"/>
      <c r="DUT35" s="102"/>
      <c r="DUU35" s="102"/>
      <c r="DUV35" s="102"/>
      <c r="DUW35" s="102"/>
      <c r="DUX35" s="102"/>
      <c r="DUY35" s="102"/>
      <c r="DUZ35" s="102"/>
      <c r="DVA35" s="102"/>
      <c r="DVB35" s="102"/>
      <c r="DVC35" s="102"/>
      <c r="DVD35" s="102"/>
      <c r="DVE35" s="102"/>
      <c r="DVF35" s="102"/>
      <c r="DVG35" s="102"/>
      <c r="DVH35" s="102"/>
      <c r="DVI35" s="102"/>
      <c r="DVJ35" s="102"/>
      <c r="DVK35" s="102"/>
      <c r="DVL35" s="102"/>
      <c r="DVM35" s="102"/>
      <c r="DVN35" s="102"/>
      <c r="DVO35" s="102"/>
      <c r="DVP35" s="102"/>
      <c r="DVQ35" s="102"/>
      <c r="DVR35" s="102"/>
      <c r="DVS35" s="102"/>
      <c r="DVT35" s="102"/>
      <c r="DVU35" s="102"/>
      <c r="DVV35" s="102"/>
      <c r="DVW35" s="102"/>
      <c r="DVX35" s="102"/>
      <c r="DVY35" s="102"/>
      <c r="DVZ35" s="102"/>
      <c r="DWA35" s="102"/>
      <c r="DWB35" s="102"/>
      <c r="DWC35" s="102"/>
      <c r="DWD35" s="102"/>
      <c r="DWE35" s="102"/>
      <c r="DWF35" s="102"/>
      <c r="DWG35" s="102"/>
      <c r="DWH35" s="102"/>
      <c r="DWI35" s="102"/>
      <c r="DWJ35" s="102"/>
      <c r="DWK35" s="102"/>
      <c r="DWL35" s="102"/>
      <c r="DWM35" s="102"/>
      <c r="DWN35" s="102"/>
      <c r="DWO35" s="102"/>
      <c r="DWP35" s="102"/>
      <c r="DWQ35" s="102"/>
      <c r="DWR35" s="102"/>
      <c r="DWS35" s="102"/>
      <c r="DWT35" s="102"/>
      <c r="DWU35" s="102"/>
      <c r="DWV35" s="102"/>
      <c r="DWW35" s="102"/>
      <c r="DWX35" s="102"/>
      <c r="DWY35" s="102"/>
      <c r="DWZ35" s="102"/>
      <c r="DXA35" s="102"/>
      <c r="DXB35" s="102"/>
      <c r="DXC35" s="102"/>
      <c r="DXD35" s="102"/>
      <c r="DXE35" s="102"/>
      <c r="DXF35" s="102"/>
      <c r="DXG35" s="102"/>
      <c r="DXH35" s="102"/>
      <c r="DXI35" s="102"/>
      <c r="DXJ35" s="102"/>
      <c r="DXK35" s="102"/>
      <c r="DXL35" s="102"/>
      <c r="DXM35" s="102"/>
      <c r="DXN35" s="102"/>
      <c r="DXO35" s="102"/>
      <c r="DXP35" s="102"/>
      <c r="DXQ35" s="102"/>
      <c r="DXR35" s="102"/>
      <c r="DXS35" s="102"/>
      <c r="DXT35" s="102"/>
      <c r="DXU35" s="102"/>
      <c r="DXV35" s="102"/>
      <c r="DXW35" s="102"/>
      <c r="DXX35" s="102"/>
      <c r="DXY35" s="102"/>
      <c r="DXZ35" s="102"/>
      <c r="DYA35" s="102"/>
      <c r="DYB35" s="102"/>
      <c r="DYC35" s="102"/>
      <c r="DYD35" s="102"/>
      <c r="DYE35" s="102"/>
      <c r="DYF35" s="102"/>
      <c r="DYG35" s="102"/>
      <c r="DYH35" s="102"/>
      <c r="DYI35" s="102"/>
      <c r="DYJ35" s="102"/>
      <c r="DYK35" s="102"/>
      <c r="DYL35" s="102"/>
      <c r="DYM35" s="102"/>
      <c r="DYN35" s="102"/>
      <c r="DYO35" s="102"/>
      <c r="DYP35" s="102"/>
      <c r="DYQ35" s="102"/>
      <c r="DYR35" s="102"/>
      <c r="DYS35" s="102"/>
      <c r="DYT35" s="102"/>
      <c r="DYU35" s="102"/>
      <c r="DYV35" s="102"/>
      <c r="DYW35" s="102"/>
      <c r="DYX35" s="102"/>
      <c r="DYY35" s="102"/>
      <c r="DYZ35" s="102"/>
      <c r="DZA35" s="102"/>
      <c r="DZB35" s="102"/>
      <c r="DZC35" s="102"/>
      <c r="DZD35" s="102"/>
      <c r="DZE35" s="102"/>
      <c r="DZF35" s="102"/>
      <c r="DZG35" s="102"/>
      <c r="DZH35" s="102"/>
      <c r="DZI35" s="102"/>
      <c r="DZJ35" s="102"/>
      <c r="DZK35" s="102"/>
      <c r="DZL35" s="102"/>
      <c r="DZM35" s="102"/>
      <c r="DZN35" s="102"/>
      <c r="DZO35" s="102"/>
      <c r="DZP35" s="102"/>
      <c r="DZQ35" s="102"/>
      <c r="DZR35" s="102"/>
      <c r="DZS35" s="102"/>
      <c r="DZT35" s="102"/>
      <c r="DZU35" s="102"/>
      <c r="DZV35" s="102"/>
      <c r="DZW35" s="102"/>
      <c r="DZX35" s="102"/>
      <c r="DZY35" s="102"/>
      <c r="DZZ35" s="102"/>
      <c r="EAA35" s="102"/>
      <c r="EAB35" s="102"/>
      <c r="EAC35" s="102"/>
      <c r="EAD35" s="102"/>
      <c r="EAE35" s="102"/>
      <c r="EAF35" s="102"/>
      <c r="EAG35" s="102"/>
      <c r="EAH35" s="102"/>
      <c r="EAI35" s="102"/>
      <c r="EAJ35" s="102"/>
      <c r="EAK35" s="102"/>
      <c r="EAL35" s="102"/>
      <c r="EAM35" s="102"/>
      <c r="EAN35" s="102"/>
      <c r="EAO35" s="102"/>
      <c r="EAP35" s="102"/>
      <c r="EAQ35" s="102"/>
      <c r="EAR35" s="102"/>
      <c r="EAS35" s="102"/>
      <c r="EAT35" s="102"/>
      <c r="EAU35" s="102"/>
      <c r="EAV35" s="102"/>
      <c r="EAW35" s="102"/>
      <c r="EAX35" s="102"/>
      <c r="EAY35" s="102"/>
      <c r="EAZ35" s="102"/>
      <c r="EBA35" s="102"/>
      <c r="EBB35" s="102"/>
      <c r="EBC35" s="102"/>
      <c r="EBD35" s="102"/>
      <c r="EBE35" s="102"/>
      <c r="EBF35" s="102"/>
      <c r="EBG35" s="102"/>
      <c r="EBH35" s="102"/>
      <c r="EBI35" s="102"/>
      <c r="EBJ35" s="102"/>
      <c r="EBK35" s="102"/>
      <c r="EBL35" s="102"/>
      <c r="EBM35" s="102"/>
      <c r="EBN35" s="102"/>
      <c r="EBO35" s="102"/>
      <c r="EBP35" s="102"/>
      <c r="EBQ35" s="102"/>
      <c r="EBR35" s="102"/>
      <c r="EBS35" s="102"/>
      <c r="EBT35" s="102"/>
      <c r="EBU35" s="102"/>
      <c r="EBV35" s="102"/>
      <c r="EBW35" s="102"/>
      <c r="EBX35" s="102"/>
      <c r="EBY35" s="102"/>
      <c r="EBZ35" s="102"/>
      <c r="ECA35" s="102"/>
      <c r="ECB35" s="102"/>
      <c r="ECC35" s="102"/>
      <c r="ECD35" s="102"/>
      <c r="ECE35" s="102"/>
      <c r="ECF35" s="102"/>
      <c r="ECG35" s="102"/>
      <c r="ECH35" s="102"/>
      <c r="ECI35" s="102"/>
      <c r="ECJ35" s="102"/>
      <c r="ECK35" s="102"/>
      <c r="ECL35" s="102"/>
      <c r="ECM35" s="102"/>
      <c r="ECN35" s="102"/>
      <c r="ECO35" s="102"/>
      <c r="ECP35" s="102"/>
      <c r="ECQ35" s="102"/>
      <c r="ECR35" s="102"/>
      <c r="ECS35" s="102"/>
      <c r="ECT35" s="102"/>
      <c r="ECU35" s="102"/>
      <c r="ECV35" s="102"/>
      <c r="ECW35" s="102"/>
      <c r="ECX35" s="102"/>
      <c r="ECY35" s="102"/>
      <c r="ECZ35" s="102"/>
      <c r="EDA35" s="102"/>
      <c r="EDB35" s="102"/>
      <c r="EDC35" s="102"/>
      <c r="EDD35" s="102"/>
      <c r="EDE35" s="102"/>
      <c r="EDF35" s="102"/>
      <c r="EDG35" s="102"/>
      <c r="EDH35" s="102"/>
      <c r="EDI35" s="102"/>
      <c r="EDJ35" s="102"/>
      <c r="EDK35" s="102"/>
      <c r="EDL35" s="102"/>
      <c r="EDM35" s="102"/>
      <c r="EDN35" s="102"/>
      <c r="EDO35" s="102"/>
      <c r="EDP35" s="102"/>
      <c r="EDQ35" s="102"/>
      <c r="EDR35" s="102"/>
      <c r="EDS35" s="102"/>
      <c r="EDT35" s="102"/>
      <c r="EDU35" s="102"/>
      <c r="EDV35" s="102"/>
      <c r="EDW35" s="102"/>
      <c r="EDX35" s="102"/>
      <c r="EDY35" s="102"/>
      <c r="EDZ35" s="102"/>
      <c r="EEA35" s="102"/>
      <c r="EEB35" s="102"/>
      <c r="EEC35" s="102"/>
      <c r="EED35" s="102"/>
      <c r="EEE35" s="102"/>
      <c r="EEF35" s="102"/>
      <c r="EEG35" s="102"/>
      <c r="EEH35" s="102"/>
      <c r="EEI35" s="102"/>
      <c r="EEJ35" s="102"/>
      <c r="EEK35" s="102"/>
      <c r="EEL35" s="102"/>
      <c r="EEM35" s="102"/>
      <c r="EEN35" s="102"/>
      <c r="EEO35" s="102"/>
      <c r="EEP35" s="102"/>
      <c r="EEQ35" s="102"/>
      <c r="EER35" s="102"/>
      <c r="EES35" s="102"/>
      <c r="EET35" s="102"/>
      <c r="EEU35" s="102"/>
      <c r="EEV35" s="102"/>
      <c r="EEW35" s="102"/>
      <c r="EEX35" s="102"/>
      <c r="EEY35" s="102"/>
      <c r="EEZ35" s="102"/>
      <c r="EFA35" s="102"/>
      <c r="EFB35" s="102"/>
      <c r="EFC35" s="102"/>
      <c r="EFD35" s="102"/>
      <c r="EFE35" s="102"/>
      <c r="EFF35" s="102"/>
      <c r="EFG35" s="102"/>
      <c r="EFH35" s="102"/>
      <c r="EFI35" s="102"/>
      <c r="EFJ35" s="102"/>
      <c r="EFK35" s="102"/>
      <c r="EFL35" s="102"/>
      <c r="EFM35" s="102"/>
      <c r="EFN35" s="102"/>
      <c r="EFO35" s="102"/>
      <c r="EFP35" s="102"/>
      <c r="EFQ35" s="102"/>
      <c r="EFR35" s="102"/>
      <c r="EFS35" s="102"/>
      <c r="EFT35" s="102"/>
      <c r="EFU35" s="102"/>
      <c r="EFV35" s="102"/>
      <c r="EFW35" s="102"/>
      <c r="EFX35" s="102"/>
      <c r="EFY35" s="102"/>
      <c r="EFZ35" s="102"/>
      <c r="EGA35" s="102"/>
      <c r="EGB35" s="102"/>
      <c r="EGC35" s="102"/>
      <c r="EGD35" s="102"/>
      <c r="EGE35" s="102"/>
      <c r="EGF35" s="102"/>
      <c r="EGG35" s="102"/>
      <c r="EGH35" s="102"/>
      <c r="EGI35" s="102"/>
      <c r="EGJ35" s="102"/>
      <c r="EGK35" s="102"/>
      <c r="EGL35" s="102"/>
      <c r="EGM35" s="102"/>
      <c r="EGN35" s="102"/>
      <c r="EGO35" s="102"/>
      <c r="EGP35" s="102"/>
      <c r="EGQ35" s="102"/>
      <c r="EGR35" s="102"/>
      <c r="EGS35" s="102"/>
      <c r="EGT35" s="102"/>
      <c r="EGU35" s="102"/>
      <c r="EGV35" s="102"/>
      <c r="EGW35" s="102"/>
      <c r="EGX35" s="102"/>
      <c r="EGY35" s="102"/>
      <c r="EGZ35" s="102"/>
      <c r="EHA35" s="102"/>
      <c r="EHB35" s="102"/>
      <c r="EHC35" s="102"/>
      <c r="EHD35" s="102"/>
      <c r="EHE35" s="102"/>
      <c r="EHF35" s="102"/>
      <c r="EHG35" s="102"/>
      <c r="EHH35" s="102"/>
      <c r="EHI35" s="102"/>
      <c r="EHJ35" s="102"/>
      <c r="EHK35" s="102"/>
      <c r="EHL35" s="102"/>
      <c r="EHM35" s="102"/>
      <c r="EHN35" s="102"/>
      <c r="EHO35" s="102"/>
      <c r="EHP35" s="102"/>
      <c r="EHQ35" s="102"/>
      <c r="EHR35" s="102"/>
      <c r="EHS35" s="102"/>
      <c r="EHT35" s="102"/>
      <c r="EHU35" s="102"/>
      <c r="EHV35" s="102"/>
      <c r="EHW35" s="102"/>
      <c r="EHX35" s="102"/>
      <c r="EHY35" s="102"/>
      <c r="EHZ35" s="102"/>
      <c r="EIA35" s="102"/>
      <c r="EIB35" s="102"/>
      <c r="EIC35" s="102"/>
      <c r="EID35" s="102"/>
      <c r="EIE35" s="102"/>
      <c r="EIF35" s="102"/>
      <c r="EIG35" s="102"/>
      <c r="EIH35" s="102"/>
      <c r="EII35" s="102"/>
      <c r="EIJ35" s="102"/>
      <c r="EIK35" s="102"/>
      <c r="EIL35" s="102"/>
      <c r="EIM35" s="102"/>
      <c r="EIN35" s="102"/>
      <c r="EIO35" s="102"/>
      <c r="EIP35" s="102"/>
      <c r="EIQ35" s="102"/>
      <c r="EIR35" s="102"/>
      <c r="EIS35" s="102"/>
      <c r="EIT35" s="102"/>
      <c r="EIU35" s="102"/>
      <c r="EIV35" s="102"/>
      <c r="EIW35" s="102"/>
      <c r="EIX35" s="102"/>
      <c r="EIY35" s="102"/>
      <c r="EIZ35" s="102"/>
      <c r="EJA35" s="102"/>
      <c r="EJB35" s="102"/>
      <c r="EJC35" s="102"/>
      <c r="EJD35" s="102"/>
      <c r="EJE35" s="102"/>
      <c r="EJF35" s="102"/>
      <c r="EJG35" s="102"/>
      <c r="EJH35" s="102"/>
      <c r="EJI35" s="102"/>
      <c r="EJJ35" s="102"/>
      <c r="EJK35" s="102"/>
      <c r="EJL35" s="102"/>
      <c r="EJM35" s="102"/>
      <c r="EJN35" s="102"/>
      <c r="EJO35" s="102"/>
      <c r="EJP35" s="102"/>
      <c r="EJQ35" s="102"/>
      <c r="EJR35" s="102"/>
      <c r="EJS35" s="102"/>
      <c r="EJT35" s="102"/>
      <c r="EJU35" s="102"/>
      <c r="EJV35" s="102"/>
      <c r="EJW35" s="102"/>
      <c r="EJX35" s="102"/>
      <c r="EJY35" s="102"/>
      <c r="EJZ35" s="102"/>
      <c r="EKA35" s="102"/>
      <c r="EKB35" s="102"/>
      <c r="EKC35" s="102"/>
      <c r="EKD35" s="102"/>
      <c r="EKE35" s="102"/>
      <c r="EKF35" s="102"/>
      <c r="EKG35" s="102"/>
      <c r="EKH35" s="102"/>
      <c r="EKI35" s="102"/>
      <c r="EKJ35" s="102"/>
      <c r="EKK35" s="102"/>
      <c r="EKL35" s="102"/>
      <c r="EKM35" s="102"/>
      <c r="EKN35" s="102"/>
      <c r="EKO35" s="102"/>
      <c r="EKP35" s="102"/>
      <c r="EKQ35" s="102"/>
      <c r="EKR35" s="102"/>
      <c r="EKS35" s="102"/>
      <c r="EKT35" s="102"/>
      <c r="EKU35" s="102"/>
      <c r="EKV35" s="102"/>
      <c r="EKW35" s="102"/>
      <c r="EKX35" s="102"/>
      <c r="EKY35" s="102"/>
      <c r="EKZ35" s="102"/>
      <c r="ELA35" s="102"/>
      <c r="ELB35" s="102"/>
      <c r="ELC35" s="102"/>
      <c r="ELD35" s="102"/>
      <c r="ELE35" s="102"/>
      <c r="ELF35" s="102"/>
      <c r="ELG35" s="102"/>
      <c r="ELH35" s="102"/>
      <c r="ELI35" s="102"/>
      <c r="ELJ35" s="102"/>
      <c r="ELK35" s="102"/>
      <c r="ELL35" s="102"/>
      <c r="ELM35" s="102"/>
      <c r="ELN35" s="102"/>
      <c r="ELO35" s="102"/>
      <c r="ELP35" s="102"/>
      <c r="ELQ35" s="102"/>
      <c r="ELR35" s="102"/>
      <c r="ELS35" s="102"/>
      <c r="ELT35" s="102"/>
      <c r="ELU35" s="102"/>
      <c r="ELV35" s="102"/>
      <c r="ELW35" s="102"/>
      <c r="ELX35" s="102"/>
      <c r="ELY35" s="102"/>
      <c r="ELZ35" s="102"/>
      <c r="EMA35" s="102"/>
      <c r="EMB35" s="102"/>
      <c r="EMC35" s="102"/>
      <c r="EMD35" s="102"/>
      <c r="EME35" s="102"/>
      <c r="EMF35" s="102"/>
      <c r="EMG35" s="102"/>
      <c r="EMH35" s="102"/>
      <c r="EMI35" s="102"/>
      <c r="EMJ35" s="102"/>
      <c r="EMK35" s="102"/>
      <c r="EML35" s="102"/>
      <c r="EMM35" s="102"/>
      <c r="EMN35" s="102"/>
      <c r="EMO35" s="102"/>
      <c r="EMP35" s="102"/>
      <c r="EMQ35" s="102"/>
      <c r="EMR35" s="102"/>
      <c r="EMS35" s="102"/>
      <c r="EMT35" s="102"/>
      <c r="EMU35" s="102"/>
      <c r="EMV35" s="102"/>
      <c r="EMW35" s="102"/>
      <c r="EMX35" s="102"/>
      <c r="EMY35" s="102"/>
      <c r="EMZ35" s="102"/>
      <c r="ENA35" s="102"/>
      <c r="ENB35" s="102"/>
      <c r="ENC35" s="102"/>
      <c r="END35" s="102"/>
      <c r="ENE35" s="102"/>
      <c r="ENF35" s="102"/>
      <c r="ENG35" s="102"/>
      <c r="ENH35" s="102"/>
      <c r="ENI35" s="102"/>
      <c r="ENJ35" s="102"/>
      <c r="ENK35" s="102"/>
      <c r="ENL35" s="102"/>
      <c r="ENM35" s="102"/>
      <c r="ENN35" s="102"/>
      <c r="ENO35" s="102"/>
      <c r="ENP35" s="102"/>
      <c r="ENQ35" s="102"/>
      <c r="ENR35" s="102"/>
      <c r="ENS35" s="102"/>
      <c r="ENT35" s="102"/>
      <c r="ENU35" s="102"/>
      <c r="ENV35" s="102"/>
      <c r="ENW35" s="102"/>
      <c r="ENX35" s="102"/>
      <c r="ENY35" s="102"/>
      <c r="ENZ35" s="102"/>
      <c r="EOA35" s="102"/>
      <c r="EOB35" s="102"/>
      <c r="EOC35" s="102"/>
      <c r="EOD35" s="102"/>
      <c r="EOE35" s="102"/>
      <c r="EOF35" s="102"/>
      <c r="EOG35" s="102"/>
      <c r="EOH35" s="102"/>
      <c r="EOI35" s="102"/>
      <c r="EOJ35" s="102"/>
      <c r="EOK35" s="102"/>
      <c r="EOL35" s="102"/>
      <c r="EOM35" s="102"/>
      <c r="EON35" s="102"/>
      <c r="EOO35" s="102"/>
      <c r="EOP35" s="102"/>
      <c r="EOQ35" s="102"/>
      <c r="EOR35" s="102"/>
      <c r="EOS35" s="102"/>
      <c r="EOT35" s="102"/>
      <c r="EOU35" s="102"/>
      <c r="EOV35" s="102"/>
      <c r="EOW35" s="102"/>
      <c r="EOX35" s="102"/>
      <c r="EOY35" s="102"/>
      <c r="EOZ35" s="102"/>
      <c r="EPA35" s="102"/>
      <c r="EPB35" s="102"/>
      <c r="EPC35" s="102"/>
      <c r="EPD35" s="102"/>
      <c r="EPE35" s="102"/>
      <c r="EPF35" s="102"/>
      <c r="EPG35" s="102"/>
      <c r="EPH35" s="102"/>
      <c r="EPI35" s="102"/>
      <c r="EPJ35" s="102"/>
      <c r="EPK35" s="102"/>
      <c r="EPL35" s="102"/>
      <c r="EPM35" s="102"/>
      <c r="EPN35" s="102"/>
      <c r="EPO35" s="102"/>
      <c r="EPP35" s="102"/>
      <c r="EPQ35" s="102"/>
      <c r="EPR35" s="102"/>
      <c r="EPS35" s="102"/>
      <c r="EPT35" s="102"/>
      <c r="EPU35" s="102"/>
      <c r="EPV35" s="102"/>
      <c r="EPW35" s="102"/>
      <c r="EPX35" s="102"/>
      <c r="EPY35" s="102"/>
      <c r="EPZ35" s="102"/>
      <c r="EQA35" s="102"/>
      <c r="EQB35" s="102"/>
      <c r="EQC35" s="102"/>
      <c r="EQD35" s="102"/>
      <c r="EQE35" s="102"/>
      <c r="EQF35" s="102"/>
      <c r="EQG35" s="102"/>
      <c r="EQH35" s="102"/>
      <c r="EQI35" s="102"/>
      <c r="EQJ35" s="102"/>
      <c r="EQK35" s="102"/>
      <c r="EQL35" s="102"/>
      <c r="EQM35" s="102"/>
      <c r="EQN35" s="102"/>
      <c r="EQO35" s="102"/>
      <c r="EQP35" s="102"/>
      <c r="EQQ35" s="102"/>
      <c r="EQR35" s="102"/>
      <c r="EQS35" s="102"/>
      <c r="EQT35" s="102"/>
      <c r="EQU35" s="102"/>
      <c r="EQV35" s="102"/>
      <c r="EQW35" s="102"/>
      <c r="EQX35" s="102"/>
      <c r="EQY35" s="102"/>
      <c r="EQZ35" s="102"/>
      <c r="ERA35" s="102"/>
      <c r="ERB35" s="102"/>
      <c r="ERC35" s="102"/>
      <c r="ERD35" s="102"/>
      <c r="ERE35" s="102"/>
      <c r="ERF35" s="102"/>
      <c r="ERG35" s="102"/>
      <c r="ERH35" s="102"/>
      <c r="ERI35" s="102"/>
      <c r="ERJ35" s="102"/>
      <c r="ERK35" s="102"/>
      <c r="ERL35" s="102"/>
      <c r="ERM35" s="102"/>
      <c r="ERN35" s="102"/>
      <c r="ERO35" s="102"/>
      <c r="ERP35" s="102"/>
      <c r="ERQ35" s="102"/>
      <c r="ERR35" s="102"/>
      <c r="ERS35" s="102"/>
      <c r="ERT35" s="102"/>
      <c r="ERU35" s="102"/>
      <c r="ERV35" s="102"/>
      <c r="ERW35" s="102"/>
      <c r="ERX35" s="102"/>
      <c r="ERY35" s="102"/>
      <c r="ERZ35" s="102"/>
      <c r="ESA35" s="102"/>
      <c r="ESB35" s="102"/>
      <c r="ESC35" s="102"/>
      <c r="ESD35" s="102"/>
      <c r="ESE35" s="102"/>
      <c r="ESF35" s="102"/>
      <c r="ESG35" s="102"/>
      <c r="ESH35" s="102"/>
      <c r="ESI35" s="102"/>
      <c r="ESJ35" s="102"/>
      <c r="ESK35" s="102"/>
      <c r="ESL35" s="102"/>
      <c r="ESM35" s="102"/>
      <c r="ESN35" s="102"/>
      <c r="ESO35" s="102"/>
      <c r="ESP35" s="102"/>
      <c r="ESQ35" s="102"/>
      <c r="ESR35" s="102"/>
      <c r="ESS35" s="102"/>
      <c r="EST35" s="102"/>
      <c r="ESU35" s="102"/>
      <c r="ESV35" s="102"/>
      <c r="ESW35" s="102"/>
      <c r="ESX35" s="102"/>
      <c r="ESY35" s="102"/>
      <c r="ESZ35" s="102"/>
      <c r="ETA35" s="102"/>
      <c r="ETB35" s="102"/>
      <c r="ETC35" s="102"/>
      <c r="ETD35" s="102"/>
      <c r="ETE35" s="102"/>
      <c r="ETF35" s="102"/>
      <c r="ETG35" s="102"/>
      <c r="ETH35" s="102"/>
      <c r="ETI35" s="102"/>
      <c r="ETJ35" s="102"/>
      <c r="ETK35" s="102"/>
      <c r="ETL35" s="102"/>
      <c r="ETM35" s="102"/>
      <c r="ETN35" s="102"/>
      <c r="ETO35" s="102"/>
      <c r="ETP35" s="102"/>
      <c r="ETQ35" s="102"/>
      <c r="ETR35" s="102"/>
      <c r="ETS35" s="102"/>
      <c r="ETT35" s="102"/>
      <c r="ETU35" s="102"/>
      <c r="ETV35" s="102"/>
      <c r="ETW35" s="102"/>
      <c r="ETX35" s="102"/>
      <c r="ETY35" s="102"/>
      <c r="ETZ35" s="102"/>
      <c r="EUA35" s="102"/>
      <c r="EUB35" s="102"/>
      <c r="EUC35" s="102"/>
      <c r="EUD35" s="102"/>
      <c r="EUE35" s="102"/>
      <c r="EUF35" s="102"/>
      <c r="EUG35" s="102"/>
      <c r="EUH35" s="102"/>
      <c r="EUI35" s="102"/>
      <c r="EUJ35" s="102"/>
      <c r="EUK35" s="102"/>
      <c r="EUL35" s="102"/>
      <c r="EUM35" s="102"/>
      <c r="EUN35" s="102"/>
      <c r="EUO35" s="102"/>
      <c r="EUP35" s="102"/>
      <c r="EUQ35" s="102"/>
      <c r="EUR35" s="102"/>
      <c r="EUS35" s="102"/>
      <c r="EUT35" s="102"/>
      <c r="EUU35" s="102"/>
      <c r="EUV35" s="102"/>
      <c r="EUW35" s="102"/>
      <c r="EUX35" s="102"/>
      <c r="EUY35" s="102"/>
      <c r="EUZ35" s="102"/>
      <c r="EVA35" s="102"/>
      <c r="EVB35" s="102"/>
      <c r="EVC35" s="102"/>
      <c r="EVD35" s="102"/>
      <c r="EVE35" s="102"/>
      <c r="EVF35" s="102"/>
      <c r="EVG35" s="102"/>
      <c r="EVH35" s="102"/>
      <c r="EVI35" s="102"/>
      <c r="EVJ35" s="102"/>
      <c r="EVK35" s="102"/>
      <c r="EVL35" s="102"/>
      <c r="EVM35" s="102"/>
      <c r="EVN35" s="102"/>
      <c r="EVO35" s="102"/>
      <c r="EVP35" s="102"/>
      <c r="EVQ35" s="102"/>
      <c r="EVR35" s="102"/>
      <c r="EVS35" s="102"/>
      <c r="EVT35" s="102"/>
      <c r="EVU35" s="102"/>
      <c r="EVV35" s="102"/>
      <c r="EVW35" s="102"/>
      <c r="EVX35" s="102"/>
      <c r="EVY35" s="102"/>
      <c r="EVZ35" s="102"/>
      <c r="EWA35" s="102"/>
      <c r="EWB35" s="102"/>
      <c r="EWC35" s="102"/>
      <c r="EWD35" s="102"/>
      <c r="EWE35" s="102"/>
      <c r="EWF35" s="102"/>
      <c r="EWG35" s="102"/>
      <c r="EWH35" s="102"/>
      <c r="EWI35" s="102"/>
      <c r="EWJ35" s="102"/>
      <c r="EWK35" s="102"/>
      <c r="EWL35" s="102"/>
      <c r="EWM35" s="102"/>
      <c r="EWN35" s="102"/>
      <c r="EWO35" s="102"/>
      <c r="EWP35" s="102"/>
      <c r="EWQ35" s="102"/>
      <c r="EWR35" s="102"/>
      <c r="EWS35" s="102"/>
      <c r="EWT35" s="102"/>
      <c r="EWU35" s="102"/>
      <c r="EWV35" s="102"/>
      <c r="EWW35" s="102"/>
      <c r="EWX35" s="102"/>
      <c r="EWY35" s="102"/>
      <c r="EWZ35" s="102"/>
      <c r="EXA35" s="102"/>
      <c r="EXB35" s="102"/>
      <c r="EXC35" s="102"/>
      <c r="EXD35" s="102"/>
      <c r="EXE35" s="102"/>
      <c r="EXF35" s="102"/>
      <c r="EXG35" s="102"/>
      <c r="EXH35" s="102"/>
      <c r="EXI35" s="102"/>
      <c r="EXJ35" s="102"/>
      <c r="EXK35" s="102"/>
      <c r="EXL35" s="102"/>
      <c r="EXM35" s="102"/>
      <c r="EXN35" s="102"/>
      <c r="EXO35" s="102"/>
      <c r="EXP35" s="102"/>
      <c r="EXQ35" s="102"/>
      <c r="EXR35" s="102"/>
      <c r="EXS35" s="102"/>
      <c r="EXT35" s="102"/>
      <c r="EXU35" s="102"/>
      <c r="EXV35" s="102"/>
      <c r="EXW35" s="102"/>
      <c r="EXX35" s="102"/>
      <c r="EXY35" s="102"/>
      <c r="EXZ35" s="102"/>
      <c r="EYA35" s="102"/>
      <c r="EYB35" s="102"/>
      <c r="EYC35" s="102"/>
      <c r="EYD35" s="102"/>
      <c r="EYE35" s="102"/>
      <c r="EYF35" s="102"/>
      <c r="EYG35" s="102"/>
      <c r="EYH35" s="102"/>
      <c r="EYI35" s="102"/>
      <c r="EYJ35" s="102"/>
      <c r="EYK35" s="102"/>
      <c r="EYL35" s="102"/>
      <c r="EYM35" s="102"/>
      <c r="EYN35" s="102"/>
      <c r="EYO35" s="102"/>
      <c r="EYP35" s="102"/>
      <c r="EYQ35" s="102"/>
      <c r="EYR35" s="102"/>
      <c r="EYS35" s="102"/>
      <c r="EYT35" s="102"/>
      <c r="EYU35" s="102"/>
      <c r="EYV35" s="102"/>
      <c r="EYW35" s="102"/>
      <c r="EYX35" s="102"/>
      <c r="EYY35" s="102"/>
      <c r="EYZ35" s="102"/>
      <c r="EZA35" s="102"/>
      <c r="EZB35" s="102"/>
      <c r="EZC35" s="102"/>
      <c r="EZD35" s="102"/>
      <c r="EZE35" s="102"/>
      <c r="EZF35" s="102"/>
      <c r="EZG35" s="102"/>
      <c r="EZH35" s="102"/>
      <c r="EZI35" s="102"/>
      <c r="EZJ35" s="102"/>
      <c r="EZK35" s="102"/>
      <c r="EZL35" s="102"/>
      <c r="EZM35" s="102"/>
      <c r="EZN35" s="102"/>
      <c r="EZO35" s="102"/>
      <c r="EZP35" s="102"/>
      <c r="EZQ35" s="102"/>
      <c r="EZR35" s="102"/>
      <c r="EZS35" s="102"/>
      <c r="EZT35" s="102"/>
      <c r="EZU35" s="102"/>
      <c r="EZV35" s="102"/>
      <c r="EZW35" s="102"/>
      <c r="EZX35" s="102"/>
      <c r="EZY35" s="102"/>
      <c r="EZZ35" s="102"/>
      <c r="FAA35" s="102"/>
      <c r="FAB35" s="102"/>
      <c r="FAC35" s="102"/>
      <c r="FAD35" s="102"/>
      <c r="FAE35" s="102"/>
      <c r="FAF35" s="102"/>
      <c r="FAG35" s="102"/>
      <c r="FAH35" s="102"/>
      <c r="FAI35" s="102"/>
      <c r="FAJ35" s="102"/>
      <c r="FAK35" s="102"/>
      <c r="FAL35" s="102"/>
      <c r="FAM35" s="102"/>
      <c r="FAN35" s="102"/>
      <c r="FAO35" s="102"/>
      <c r="FAP35" s="102"/>
      <c r="FAQ35" s="102"/>
      <c r="FAR35" s="102"/>
      <c r="FAS35" s="102"/>
      <c r="FAT35" s="102"/>
      <c r="FAU35" s="102"/>
      <c r="FAV35" s="102"/>
      <c r="FAW35" s="102"/>
      <c r="FAX35" s="102"/>
      <c r="FAY35" s="102"/>
      <c r="FAZ35" s="102"/>
      <c r="FBA35" s="102"/>
      <c r="FBB35" s="102"/>
      <c r="FBC35" s="102"/>
      <c r="FBD35" s="102"/>
      <c r="FBE35" s="102"/>
      <c r="FBF35" s="102"/>
      <c r="FBG35" s="102"/>
      <c r="FBH35" s="102"/>
      <c r="FBI35" s="102"/>
      <c r="FBJ35" s="102"/>
      <c r="FBK35" s="102"/>
      <c r="FBL35" s="102"/>
      <c r="FBM35" s="102"/>
      <c r="FBN35" s="102"/>
      <c r="FBO35" s="102"/>
      <c r="FBP35" s="102"/>
      <c r="FBQ35" s="102"/>
      <c r="FBR35" s="102"/>
      <c r="FBS35" s="102"/>
      <c r="FBT35" s="102"/>
      <c r="FBU35" s="102"/>
      <c r="FBV35" s="102"/>
      <c r="FBW35" s="102"/>
      <c r="FBX35" s="102"/>
      <c r="FBY35" s="102"/>
      <c r="FBZ35" s="102"/>
      <c r="FCA35" s="102"/>
      <c r="FCB35" s="102"/>
      <c r="FCC35" s="102"/>
      <c r="FCD35" s="102"/>
      <c r="FCE35" s="102"/>
      <c r="FCF35" s="102"/>
      <c r="FCG35" s="102"/>
      <c r="FCH35" s="102"/>
      <c r="FCI35" s="102"/>
      <c r="FCJ35" s="102"/>
      <c r="FCK35" s="102"/>
      <c r="FCL35" s="102"/>
      <c r="FCM35" s="102"/>
      <c r="FCN35" s="102"/>
      <c r="FCO35" s="102"/>
      <c r="FCP35" s="102"/>
      <c r="FCQ35" s="102"/>
      <c r="FCR35" s="102"/>
      <c r="FCS35" s="102"/>
      <c r="FCT35" s="102"/>
      <c r="FCU35" s="102"/>
      <c r="FCV35" s="102"/>
      <c r="FCW35" s="102"/>
      <c r="FCX35" s="102"/>
      <c r="FCY35" s="102"/>
      <c r="FCZ35" s="102"/>
      <c r="FDA35" s="102"/>
      <c r="FDB35" s="102"/>
      <c r="FDC35" s="102"/>
      <c r="FDD35" s="102"/>
      <c r="FDE35" s="102"/>
      <c r="FDF35" s="102"/>
      <c r="FDG35" s="102"/>
      <c r="FDH35" s="102"/>
      <c r="FDI35" s="102"/>
      <c r="FDJ35" s="102"/>
      <c r="FDK35" s="102"/>
      <c r="FDL35" s="102"/>
      <c r="FDM35" s="102"/>
      <c r="FDN35" s="102"/>
      <c r="FDO35" s="102"/>
      <c r="FDP35" s="102"/>
      <c r="FDQ35" s="102"/>
      <c r="FDR35" s="102"/>
      <c r="FDS35" s="102"/>
      <c r="FDT35" s="102"/>
      <c r="FDU35" s="102"/>
      <c r="FDV35" s="102"/>
      <c r="FDW35" s="102"/>
      <c r="FDX35" s="102"/>
      <c r="FDY35" s="102"/>
      <c r="FDZ35" s="102"/>
      <c r="FEA35" s="102"/>
      <c r="FEB35" s="102"/>
      <c r="FEC35" s="102"/>
      <c r="FED35" s="102"/>
      <c r="FEE35" s="102"/>
      <c r="FEF35" s="102"/>
      <c r="FEG35" s="102"/>
      <c r="FEH35" s="102"/>
      <c r="FEI35" s="102"/>
      <c r="FEJ35" s="102"/>
      <c r="FEK35" s="102"/>
      <c r="FEL35" s="102"/>
      <c r="FEM35" s="102"/>
      <c r="FEN35" s="102"/>
      <c r="FEO35" s="102"/>
      <c r="FEP35" s="102"/>
      <c r="FEQ35" s="102"/>
      <c r="FER35" s="102"/>
      <c r="FES35" s="102"/>
      <c r="FET35" s="102"/>
      <c r="FEU35" s="102"/>
      <c r="FEV35" s="102"/>
      <c r="FEW35" s="102"/>
      <c r="FEX35" s="102"/>
      <c r="FEY35" s="102"/>
      <c r="FEZ35" s="102"/>
      <c r="FFA35" s="102"/>
      <c r="FFB35" s="102"/>
      <c r="FFC35" s="102"/>
      <c r="FFD35" s="102"/>
      <c r="FFE35" s="102"/>
      <c r="FFF35" s="102"/>
      <c r="FFG35" s="102"/>
      <c r="FFH35" s="102"/>
      <c r="FFI35" s="102"/>
      <c r="FFJ35" s="102"/>
      <c r="FFK35" s="102"/>
      <c r="FFL35" s="102"/>
      <c r="FFM35" s="102"/>
      <c r="FFN35" s="102"/>
      <c r="FFO35" s="102"/>
      <c r="FFP35" s="102"/>
      <c r="FFQ35" s="102"/>
      <c r="FFR35" s="102"/>
      <c r="FFS35" s="102"/>
      <c r="FFT35" s="102"/>
      <c r="FFU35" s="102"/>
      <c r="FFV35" s="102"/>
      <c r="FFW35" s="102"/>
      <c r="FFX35" s="102"/>
      <c r="FFY35" s="102"/>
      <c r="FFZ35" s="102"/>
      <c r="FGA35" s="102"/>
      <c r="FGB35" s="102"/>
      <c r="FGC35" s="102"/>
      <c r="FGD35" s="102"/>
      <c r="FGE35" s="102"/>
      <c r="FGF35" s="102"/>
      <c r="FGG35" s="102"/>
      <c r="FGH35" s="102"/>
      <c r="FGI35" s="102"/>
      <c r="FGJ35" s="102"/>
      <c r="FGK35" s="102"/>
      <c r="FGL35" s="102"/>
      <c r="FGM35" s="102"/>
      <c r="FGN35" s="102"/>
      <c r="FGO35" s="102"/>
      <c r="FGP35" s="102"/>
      <c r="FGQ35" s="102"/>
      <c r="FGR35" s="102"/>
      <c r="FGS35" s="102"/>
      <c r="FGT35" s="102"/>
      <c r="FGU35" s="102"/>
      <c r="FGV35" s="102"/>
      <c r="FGW35" s="102"/>
      <c r="FGX35" s="102"/>
      <c r="FGY35" s="102"/>
      <c r="FGZ35" s="102"/>
      <c r="FHA35" s="102"/>
      <c r="FHB35" s="102"/>
      <c r="FHC35" s="102"/>
      <c r="FHD35" s="102"/>
      <c r="FHE35" s="102"/>
      <c r="FHF35" s="102"/>
      <c r="FHG35" s="102"/>
      <c r="FHH35" s="102"/>
      <c r="FHI35" s="102"/>
      <c r="FHJ35" s="102"/>
      <c r="FHK35" s="102"/>
      <c r="FHL35" s="102"/>
      <c r="FHM35" s="102"/>
      <c r="FHN35" s="102"/>
      <c r="FHO35" s="102"/>
      <c r="FHP35" s="102"/>
      <c r="FHQ35" s="102"/>
      <c r="FHR35" s="102"/>
      <c r="FHS35" s="102"/>
      <c r="FHT35" s="102"/>
      <c r="FHU35" s="102"/>
      <c r="FHV35" s="102"/>
      <c r="FHW35" s="102"/>
      <c r="FHX35" s="102"/>
      <c r="FHY35" s="102"/>
      <c r="FHZ35" s="102"/>
      <c r="FIA35" s="102"/>
      <c r="FIB35" s="102"/>
      <c r="FIC35" s="102"/>
      <c r="FID35" s="102"/>
      <c r="FIE35" s="102"/>
      <c r="FIF35" s="102"/>
      <c r="FIG35" s="102"/>
      <c r="FIH35" s="102"/>
      <c r="FII35" s="102"/>
      <c r="FIJ35" s="102"/>
      <c r="FIK35" s="102"/>
      <c r="FIL35" s="102"/>
      <c r="FIM35" s="102"/>
      <c r="FIN35" s="102"/>
      <c r="FIO35" s="102"/>
      <c r="FIP35" s="102"/>
      <c r="FIQ35" s="102"/>
      <c r="FIR35" s="102"/>
      <c r="FIS35" s="102"/>
      <c r="FIT35" s="102"/>
      <c r="FIU35" s="102"/>
      <c r="FIV35" s="102"/>
      <c r="FIW35" s="102"/>
      <c r="FIX35" s="102"/>
      <c r="FIY35" s="102"/>
      <c r="FIZ35" s="102"/>
      <c r="FJA35" s="102"/>
      <c r="FJB35" s="102"/>
      <c r="FJC35" s="102"/>
      <c r="FJD35" s="102"/>
      <c r="FJE35" s="102"/>
      <c r="FJF35" s="102"/>
      <c r="FJG35" s="102"/>
      <c r="FJH35" s="102"/>
      <c r="FJI35" s="102"/>
      <c r="FJJ35" s="102"/>
      <c r="FJK35" s="102"/>
      <c r="FJL35" s="102"/>
      <c r="FJM35" s="102"/>
      <c r="FJN35" s="102"/>
      <c r="FJO35" s="102"/>
      <c r="FJP35" s="102"/>
      <c r="FJQ35" s="102"/>
      <c r="FJR35" s="102"/>
      <c r="FJS35" s="102"/>
      <c r="FJT35" s="102"/>
      <c r="FJU35" s="102"/>
      <c r="FJV35" s="102"/>
      <c r="FJW35" s="102"/>
      <c r="FJX35" s="102"/>
      <c r="FJY35" s="102"/>
      <c r="FJZ35" s="102"/>
      <c r="FKA35" s="102"/>
      <c r="FKB35" s="102"/>
      <c r="FKC35" s="102"/>
      <c r="FKD35" s="102"/>
      <c r="FKE35" s="102"/>
      <c r="FKF35" s="102"/>
      <c r="FKG35" s="102"/>
      <c r="FKH35" s="102"/>
      <c r="FKI35" s="102"/>
      <c r="FKJ35" s="102"/>
      <c r="FKK35" s="102"/>
      <c r="FKL35" s="102"/>
      <c r="FKM35" s="102"/>
      <c r="FKN35" s="102"/>
      <c r="FKO35" s="102"/>
      <c r="FKP35" s="102"/>
      <c r="FKQ35" s="102"/>
      <c r="FKR35" s="102"/>
      <c r="FKS35" s="102"/>
      <c r="FKT35" s="102"/>
      <c r="FKU35" s="102"/>
      <c r="FKV35" s="102"/>
      <c r="FKW35" s="102"/>
      <c r="FKX35" s="102"/>
      <c r="FKY35" s="102"/>
      <c r="FKZ35" s="102"/>
      <c r="FLA35" s="102"/>
      <c r="FLB35" s="102"/>
      <c r="FLC35" s="102"/>
      <c r="FLD35" s="102"/>
      <c r="FLE35" s="102"/>
      <c r="FLF35" s="102"/>
      <c r="FLG35" s="102"/>
      <c r="FLH35" s="102"/>
      <c r="FLI35" s="102"/>
      <c r="FLJ35" s="102"/>
      <c r="FLK35" s="102"/>
      <c r="FLL35" s="102"/>
      <c r="FLM35" s="102"/>
      <c r="FLN35" s="102"/>
      <c r="FLO35" s="102"/>
      <c r="FLP35" s="102"/>
      <c r="FLQ35" s="102"/>
      <c r="FLR35" s="102"/>
      <c r="FLS35" s="102"/>
      <c r="FLT35" s="102"/>
      <c r="FLU35" s="102"/>
      <c r="FLV35" s="102"/>
      <c r="FLW35" s="102"/>
      <c r="FLX35" s="102"/>
      <c r="FLY35" s="102"/>
      <c r="FLZ35" s="102"/>
      <c r="FMA35" s="102"/>
      <c r="FMB35" s="102"/>
      <c r="FMC35" s="102"/>
      <c r="FMD35" s="102"/>
      <c r="FME35" s="102"/>
      <c r="FMF35" s="102"/>
      <c r="FMG35" s="102"/>
      <c r="FMH35" s="102"/>
      <c r="FMI35" s="102"/>
      <c r="FMJ35" s="102"/>
      <c r="FMK35" s="102"/>
      <c r="FML35" s="102"/>
      <c r="FMM35" s="102"/>
      <c r="FMN35" s="102"/>
      <c r="FMO35" s="102"/>
      <c r="FMP35" s="102"/>
      <c r="FMQ35" s="102"/>
      <c r="FMR35" s="102"/>
      <c r="FMS35" s="102"/>
      <c r="FMT35" s="102"/>
      <c r="FMU35" s="102"/>
      <c r="FMV35" s="102"/>
      <c r="FMW35" s="102"/>
      <c r="FMX35" s="102"/>
      <c r="FMY35" s="102"/>
      <c r="FMZ35" s="102"/>
      <c r="FNA35" s="102"/>
      <c r="FNB35" s="102"/>
      <c r="FNC35" s="102"/>
      <c r="FND35" s="102"/>
      <c r="FNE35" s="102"/>
      <c r="FNF35" s="102"/>
      <c r="FNG35" s="102"/>
      <c r="FNH35" s="102"/>
      <c r="FNI35" s="102"/>
      <c r="FNJ35" s="102"/>
      <c r="FNK35" s="102"/>
      <c r="FNL35" s="102"/>
      <c r="FNM35" s="102"/>
      <c r="FNN35" s="102"/>
      <c r="FNO35" s="102"/>
      <c r="FNP35" s="102"/>
      <c r="FNQ35" s="102"/>
      <c r="FNR35" s="102"/>
      <c r="FNS35" s="102"/>
      <c r="FNT35" s="102"/>
      <c r="FNU35" s="102"/>
      <c r="FNV35" s="102"/>
      <c r="FNW35" s="102"/>
      <c r="FNX35" s="102"/>
      <c r="FNY35" s="102"/>
      <c r="FNZ35" s="102"/>
      <c r="FOA35" s="102"/>
      <c r="FOB35" s="102"/>
      <c r="FOC35" s="102"/>
      <c r="FOD35" s="102"/>
      <c r="FOE35" s="102"/>
      <c r="FOF35" s="102"/>
      <c r="FOG35" s="102"/>
      <c r="FOH35" s="102"/>
      <c r="FOI35" s="102"/>
      <c r="FOJ35" s="102"/>
      <c r="FOK35" s="102"/>
      <c r="FOL35" s="102"/>
      <c r="FOM35" s="102"/>
      <c r="FON35" s="102"/>
      <c r="FOO35" s="102"/>
      <c r="FOP35" s="102"/>
      <c r="FOQ35" s="102"/>
      <c r="FOR35" s="102"/>
      <c r="FOS35" s="102"/>
      <c r="FOT35" s="102"/>
      <c r="FOU35" s="102"/>
      <c r="FOV35" s="102"/>
      <c r="FOW35" s="102"/>
      <c r="FOX35" s="102"/>
      <c r="FOY35" s="102"/>
      <c r="FOZ35" s="102"/>
      <c r="FPA35" s="102"/>
      <c r="FPB35" s="102"/>
      <c r="FPC35" s="102"/>
      <c r="FPD35" s="102"/>
      <c r="FPE35" s="102"/>
      <c r="FPF35" s="102"/>
      <c r="FPG35" s="102"/>
      <c r="FPH35" s="102"/>
      <c r="FPI35" s="102"/>
      <c r="FPJ35" s="102"/>
      <c r="FPK35" s="102"/>
      <c r="FPL35" s="102"/>
      <c r="FPM35" s="102"/>
      <c r="FPN35" s="102"/>
      <c r="FPO35" s="102"/>
      <c r="FPP35" s="102"/>
      <c r="FPQ35" s="102"/>
      <c r="FPR35" s="102"/>
      <c r="FPS35" s="102"/>
      <c r="FPT35" s="102"/>
      <c r="FPU35" s="102"/>
      <c r="FPV35" s="102"/>
      <c r="FPW35" s="102"/>
      <c r="FPX35" s="102"/>
      <c r="FPY35" s="102"/>
      <c r="FPZ35" s="102"/>
      <c r="FQA35" s="102"/>
      <c r="FQB35" s="102"/>
      <c r="FQC35" s="102"/>
      <c r="FQD35" s="102"/>
      <c r="FQE35" s="102"/>
      <c r="FQF35" s="102"/>
      <c r="FQG35" s="102"/>
      <c r="FQH35" s="102"/>
      <c r="FQI35" s="102"/>
      <c r="FQJ35" s="102"/>
      <c r="FQK35" s="102"/>
      <c r="FQL35" s="102"/>
      <c r="FQM35" s="102"/>
      <c r="FQN35" s="102"/>
      <c r="FQO35" s="102"/>
      <c r="FQP35" s="102"/>
      <c r="FQQ35" s="102"/>
      <c r="FQR35" s="102"/>
      <c r="FQS35" s="102"/>
      <c r="FQT35" s="102"/>
      <c r="FQU35" s="102"/>
      <c r="FQV35" s="102"/>
      <c r="FQW35" s="102"/>
      <c r="FQX35" s="102"/>
      <c r="FQY35" s="102"/>
      <c r="FQZ35" s="102"/>
      <c r="FRA35" s="102"/>
      <c r="FRB35" s="102"/>
      <c r="FRC35" s="102"/>
      <c r="FRD35" s="102"/>
      <c r="FRE35" s="102"/>
      <c r="FRF35" s="102"/>
      <c r="FRG35" s="102"/>
      <c r="FRH35" s="102"/>
      <c r="FRI35" s="102"/>
      <c r="FRJ35" s="102"/>
      <c r="FRK35" s="102"/>
      <c r="FRL35" s="102"/>
      <c r="FRM35" s="102"/>
      <c r="FRN35" s="102"/>
      <c r="FRO35" s="102"/>
      <c r="FRP35" s="102"/>
      <c r="FRQ35" s="102"/>
      <c r="FRR35" s="102"/>
      <c r="FRS35" s="102"/>
      <c r="FRT35" s="102"/>
      <c r="FRU35" s="102"/>
      <c r="FRV35" s="102"/>
      <c r="FRW35" s="102"/>
      <c r="FRX35" s="102"/>
      <c r="FRY35" s="102"/>
      <c r="FRZ35" s="102"/>
      <c r="FSA35" s="102"/>
      <c r="FSB35" s="102"/>
      <c r="FSC35" s="102"/>
      <c r="FSD35" s="102"/>
      <c r="FSE35" s="102"/>
      <c r="FSF35" s="102"/>
      <c r="FSG35" s="102"/>
      <c r="FSH35" s="102"/>
      <c r="FSI35" s="102"/>
      <c r="FSJ35" s="102"/>
      <c r="FSK35" s="102"/>
      <c r="FSL35" s="102"/>
      <c r="FSM35" s="102"/>
      <c r="FSN35" s="102"/>
      <c r="FSO35" s="102"/>
      <c r="FSP35" s="102"/>
      <c r="FSQ35" s="102"/>
      <c r="FSR35" s="102"/>
      <c r="FSS35" s="102"/>
      <c r="FST35" s="102"/>
      <c r="FSU35" s="102"/>
      <c r="FSV35" s="102"/>
      <c r="FSW35" s="102"/>
      <c r="FSX35" s="102"/>
      <c r="FSY35" s="102"/>
      <c r="FSZ35" s="102"/>
      <c r="FTA35" s="102"/>
      <c r="FTB35" s="102"/>
      <c r="FTC35" s="102"/>
      <c r="FTD35" s="102"/>
      <c r="FTE35" s="102"/>
      <c r="FTF35" s="102"/>
      <c r="FTG35" s="102"/>
      <c r="FTH35" s="102"/>
      <c r="FTI35" s="102"/>
      <c r="FTJ35" s="102"/>
      <c r="FTK35" s="102"/>
      <c r="FTL35" s="102"/>
      <c r="FTM35" s="102"/>
      <c r="FTN35" s="102"/>
      <c r="FTO35" s="102"/>
      <c r="FTP35" s="102"/>
      <c r="FTQ35" s="102"/>
      <c r="FTR35" s="102"/>
      <c r="FTS35" s="102"/>
      <c r="FTT35" s="102"/>
      <c r="FTU35" s="102"/>
      <c r="FTV35" s="102"/>
      <c r="FTW35" s="102"/>
      <c r="FTX35" s="102"/>
      <c r="FTY35" s="102"/>
      <c r="FTZ35" s="102"/>
      <c r="FUA35" s="102"/>
      <c r="FUB35" s="102"/>
      <c r="FUC35" s="102"/>
      <c r="FUD35" s="102"/>
      <c r="FUE35" s="102"/>
      <c r="FUF35" s="102"/>
      <c r="FUG35" s="102"/>
      <c r="FUH35" s="102"/>
      <c r="FUI35" s="102"/>
      <c r="FUJ35" s="102"/>
      <c r="FUK35" s="102"/>
      <c r="FUL35" s="102"/>
      <c r="FUM35" s="102"/>
      <c r="FUN35" s="102"/>
      <c r="FUO35" s="102"/>
      <c r="FUP35" s="102"/>
      <c r="FUQ35" s="102"/>
      <c r="FUR35" s="102"/>
      <c r="FUS35" s="102"/>
      <c r="FUT35" s="102"/>
      <c r="FUU35" s="102"/>
      <c r="FUV35" s="102"/>
      <c r="FUW35" s="102"/>
      <c r="FUX35" s="102"/>
      <c r="FUY35" s="102"/>
      <c r="FUZ35" s="102"/>
      <c r="FVA35" s="102"/>
      <c r="FVB35" s="102"/>
      <c r="FVC35" s="102"/>
      <c r="FVD35" s="102"/>
      <c r="FVE35" s="102"/>
      <c r="FVF35" s="102"/>
      <c r="FVG35" s="102"/>
      <c r="FVH35" s="102"/>
      <c r="FVI35" s="102"/>
      <c r="FVJ35" s="102"/>
      <c r="FVK35" s="102"/>
      <c r="FVL35" s="102"/>
      <c r="FVM35" s="102"/>
      <c r="FVN35" s="102"/>
      <c r="FVO35" s="102"/>
      <c r="FVP35" s="102"/>
      <c r="FVQ35" s="102"/>
      <c r="FVR35" s="102"/>
      <c r="FVS35" s="102"/>
      <c r="FVT35" s="102"/>
      <c r="FVU35" s="102"/>
      <c r="FVV35" s="102"/>
      <c r="FVW35" s="102"/>
      <c r="FVX35" s="102"/>
      <c r="FVY35" s="102"/>
      <c r="FVZ35" s="102"/>
      <c r="FWA35" s="102"/>
      <c r="FWB35" s="102"/>
      <c r="FWC35" s="102"/>
      <c r="FWD35" s="102"/>
      <c r="FWE35" s="102"/>
      <c r="FWF35" s="102"/>
      <c r="FWG35" s="102"/>
      <c r="FWH35" s="102"/>
      <c r="FWI35" s="102"/>
      <c r="FWJ35" s="102"/>
      <c r="FWK35" s="102"/>
      <c r="FWL35" s="102"/>
      <c r="FWM35" s="102"/>
      <c r="FWN35" s="102"/>
      <c r="FWO35" s="102"/>
      <c r="FWP35" s="102"/>
      <c r="FWQ35" s="102"/>
      <c r="FWR35" s="102"/>
      <c r="FWS35" s="102"/>
      <c r="FWT35" s="102"/>
      <c r="FWU35" s="102"/>
      <c r="FWV35" s="102"/>
      <c r="FWW35" s="102"/>
      <c r="FWX35" s="102"/>
      <c r="FWY35" s="102"/>
      <c r="FWZ35" s="102"/>
      <c r="FXA35" s="102"/>
      <c r="FXB35" s="102"/>
      <c r="FXC35" s="102"/>
      <c r="FXD35" s="102"/>
      <c r="FXE35" s="102"/>
      <c r="FXF35" s="102"/>
      <c r="FXG35" s="102"/>
      <c r="FXH35" s="102"/>
      <c r="FXI35" s="102"/>
      <c r="FXJ35" s="102"/>
      <c r="FXK35" s="102"/>
      <c r="FXL35" s="102"/>
      <c r="FXM35" s="102"/>
      <c r="FXN35" s="102"/>
      <c r="FXO35" s="102"/>
      <c r="FXP35" s="102"/>
      <c r="FXQ35" s="102"/>
      <c r="FXR35" s="102"/>
      <c r="FXS35" s="102"/>
      <c r="FXT35" s="102"/>
      <c r="FXU35" s="102"/>
      <c r="FXV35" s="102"/>
      <c r="FXW35" s="102"/>
      <c r="FXX35" s="102"/>
      <c r="FXY35" s="102"/>
      <c r="FXZ35" s="102"/>
      <c r="FYA35" s="102"/>
      <c r="FYB35" s="102"/>
      <c r="FYC35" s="102"/>
      <c r="FYD35" s="102"/>
      <c r="FYE35" s="102"/>
      <c r="FYF35" s="102"/>
      <c r="FYG35" s="102"/>
      <c r="FYH35" s="102"/>
      <c r="FYI35" s="102"/>
      <c r="FYJ35" s="102"/>
      <c r="FYK35" s="102"/>
      <c r="FYL35" s="102"/>
      <c r="FYM35" s="102"/>
      <c r="FYN35" s="102"/>
      <c r="FYO35" s="102"/>
      <c r="FYP35" s="102"/>
      <c r="FYQ35" s="102"/>
      <c r="FYR35" s="102"/>
      <c r="FYS35" s="102"/>
      <c r="FYT35" s="102"/>
      <c r="FYU35" s="102"/>
      <c r="FYV35" s="102"/>
      <c r="FYW35" s="102"/>
      <c r="FYX35" s="102"/>
      <c r="FYY35" s="102"/>
      <c r="FYZ35" s="102"/>
      <c r="FZA35" s="102"/>
      <c r="FZB35" s="102"/>
      <c r="FZC35" s="102"/>
      <c r="FZD35" s="102"/>
      <c r="FZE35" s="102"/>
      <c r="FZF35" s="102"/>
      <c r="FZG35" s="102"/>
      <c r="FZH35" s="102"/>
      <c r="FZI35" s="102"/>
      <c r="FZJ35" s="102"/>
      <c r="FZK35" s="102"/>
      <c r="FZL35" s="102"/>
      <c r="FZM35" s="102"/>
      <c r="FZN35" s="102"/>
      <c r="FZO35" s="102"/>
      <c r="FZP35" s="102"/>
      <c r="FZQ35" s="102"/>
      <c r="FZR35" s="102"/>
      <c r="FZS35" s="102"/>
      <c r="FZT35" s="102"/>
      <c r="FZU35" s="102"/>
      <c r="FZV35" s="102"/>
      <c r="FZW35" s="102"/>
      <c r="FZX35" s="102"/>
      <c r="FZY35" s="102"/>
      <c r="FZZ35" s="102"/>
      <c r="GAA35" s="102"/>
      <c r="GAB35" s="102"/>
      <c r="GAC35" s="102"/>
      <c r="GAD35" s="102"/>
      <c r="GAE35" s="102"/>
      <c r="GAF35" s="102"/>
      <c r="GAG35" s="102"/>
      <c r="GAH35" s="102"/>
      <c r="GAI35" s="102"/>
      <c r="GAJ35" s="102"/>
      <c r="GAK35" s="102"/>
      <c r="GAL35" s="102"/>
      <c r="GAM35" s="102"/>
      <c r="GAN35" s="102"/>
      <c r="GAO35" s="102"/>
      <c r="GAP35" s="102"/>
      <c r="GAQ35" s="102"/>
      <c r="GAR35" s="102"/>
      <c r="GAS35" s="102"/>
      <c r="GAT35" s="102"/>
      <c r="GAU35" s="102"/>
      <c r="GAV35" s="102"/>
      <c r="GAW35" s="102"/>
      <c r="GAX35" s="102"/>
      <c r="GAY35" s="102"/>
      <c r="GAZ35" s="102"/>
      <c r="GBA35" s="102"/>
      <c r="GBB35" s="102"/>
      <c r="GBC35" s="102"/>
      <c r="GBD35" s="102"/>
      <c r="GBE35" s="102"/>
      <c r="GBF35" s="102"/>
      <c r="GBG35" s="102"/>
      <c r="GBH35" s="102"/>
      <c r="GBI35" s="102"/>
      <c r="GBJ35" s="102"/>
      <c r="GBK35" s="102"/>
      <c r="GBL35" s="102"/>
      <c r="GBM35" s="102"/>
      <c r="GBN35" s="102"/>
      <c r="GBO35" s="102"/>
      <c r="GBP35" s="102"/>
      <c r="GBQ35" s="102"/>
      <c r="GBR35" s="102"/>
      <c r="GBS35" s="102"/>
      <c r="GBT35" s="102"/>
      <c r="GBU35" s="102"/>
      <c r="GBV35" s="102"/>
      <c r="GBW35" s="102"/>
      <c r="GBX35" s="102"/>
      <c r="GBY35" s="102"/>
      <c r="GBZ35" s="102"/>
      <c r="GCA35" s="102"/>
      <c r="GCB35" s="102"/>
      <c r="GCC35" s="102"/>
      <c r="GCD35" s="102"/>
      <c r="GCE35" s="102"/>
      <c r="GCF35" s="102"/>
      <c r="GCG35" s="102"/>
      <c r="GCH35" s="102"/>
      <c r="GCI35" s="102"/>
      <c r="GCJ35" s="102"/>
      <c r="GCK35" s="102"/>
      <c r="GCL35" s="102"/>
      <c r="GCM35" s="102"/>
      <c r="GCN35" s="102"/>
      <c r="GCO35" s="102"/>
      <c r="GCP35" s="102"/>
      <c r="GCQ35" s="102"/>
      <c r="GCR35" s="102"/>
      <c r="GCS35" s="102"/>
      <c r="GCT35" s="102"/>
      <c r="GCU35" s="102"/>
      <c r="GCV35" s="102"/>
      <c r="GCW35" s="102"/>
      <c r="GCX35" s="102"/>
      <c r="GCY35" s="102"/>
      <c r="GCZ35" s="102"/>
      <c r="GDA35" s="102"/>
      <c r="GDB35" s="102"/>
      <c r="GDC35" s="102"/>
      <c r="GDD35" s="102"/>
      <c r="GDE35" s="102"/>
      <c r="GDF35" s="102"/>
      <c r="GDG35" s="102"/>
      <c r="GDH35" s="102"/>
      <c r="GDI35" s="102"/>
      <c r="GDJ35" s="102"/>
      <c r="GDK35" s="102"/>
      <c r="GDL35" s="102"/>
      <c r="GDM35" s="102"/>
      <c r="GDN35" s="102"/>
      <c r="GDO35" s="102"/>
      <c r="GDP35" s="102"/>
      <c r="GDQ35" s="102"/>
      <c r="GDR35" s="102"/>
      <c r="GDS35" s="102"/>
      <c r="GDT35" s="102"/>
      <c r="GDU35" s="102"/>
      <c r="GDV35" s="102"/>
      <c r="GDW35" s="102"/>
      <c r="GDX35" s="102"/>
      <c r="GDY35" s="102"/>
      <c r="GDZ35" s="102"/>
      <c r="GEA35" s="102"/>
      <c r="GEB35" s="102"/>
      <c r="GEC35" s="102"/>
      <c r="GED35" s="102"/>
      <c r="GEE35" s="102"/>
      <c r="GEF35" s="102"/>
      <c r="GEG35" s="102"/>
      <c r="GEH35" s="102"/>
      <c r="GEI35" s="102"/>
      <c r="GEJ35" s="102"/>
      <c r="GEK35" s="102"/>
      <c r="GEL35" s="102"/>
      <c r="GEM35" s="102"/>
      <c r="GEN35" s="102"/>
      <c r="GEO35" s="102"/>
      <c r="GEP35" s="102"/>
      <c r="GEQ35" s="102"/>
      <c r="GER35" s="102"/>
      <c r="GES35" s="102"/>
      <c r="GET35" s="102"/>
      <c r="GEU35" s="102"/>
      <c r="GEV35" s="102"/>
      <c r="GEW35" s="102"/>
      <c r="GEX35" s="102"/>
      <c r="GEY35" s="102"/>
      <c r="GEZ35" s="102"/>
      <c r="GFA35" s="102"/>
      <c r="GFB35" s="102"/>
      <c r="GFC35" s="102"/>
      <c r="GFD35" s="102"/>
      <c r="GFE35" s="102"/>
      <c r="GFF35" s="102"/>
      <c r="GFG35" s="102"/>
      <c r="GFH35" s="102"/>
      <c r="GFI35" s="102"/>
      <c r="GFJ35" s="102"/>
      <c r="GFK35" s="102"/>
      <c r="GFL35" s="102"/>
      <c r="GFM35" s="102"/>
      <c r="GFN35" s="102"/>
      <c r="GFO35" s="102"/>
      <c r="GFP35" s="102"/>
      <c r="GFQ35" s="102"/>
      <c r="GFR35" s="102"/>
      <c r="GFS35" s="102"/>
      <c r="GFT35" s="102"/>
      <c r="GFU35" s="102"/>
      <c r="GFV35" s="102"/>
      <c r="GFW35" s="102"/>
      <c r="GFX35" s="102"/>
      <c r="GFY35" s="102"/>
      <c r="GFZ35" s="102"/>
      <c r="GGA35" s="102"/>
      <c r="GGB35" s="102"/>
      <c r="GGC35" s="102"/>
      <c r="GGD35" s="102"/>
      <c r="GGE35" s="102"/>
      <c r="GGF35" s="102"/>
      <c r="GGG35" s="102"/>
      <c r="GGH35" s="102"/>
      <c r="GGI35" s="102"/>
      <c r="GGJ35" s="102"/>
      <c r="GGK35" s="102"/>
      <c r="GGL35" s="102"/>
      <c r="GGM35" s="102"/>
      <c r="GGN35" s="102"/>
      <c r="GGO35" s="102"/>
      <c r="GGP35" s="102"/>
      <c r="GGQ35" s="102"/>
      <c r="GGR35" s="102"/>
      <c r="GGS35" s="102"/>
      <c r="GGT35" s="102"/>
      <c r="GGU35" s="102"/>
      <c r="GGV35" s="102"/>
      <c r="GGW35" s="102"/>
      <c r="GGX35" s="102"/>
      <c r="GGY35" s="102"/>
      <c r="GGZ35" s="102"/>
      <c r="GHA35" s="102"/>
      <c r="GHB35" s="102"/>
      <c r="GHC35" s="102"/>
      <c r="GHD35" s="102"/>
      <c r="GHE35" s="102"/>
      <c r="GHF35" s="102"/>
      <c r="GHG35" s="102"/>
      <c r="GHH35" s="102"/>
      <c r="GHI35" s="102"/>
      <c r="GHJ35" s="102"/>
      <c r="GHK35" s="102"/>
      <c r="GHL35" s="102"/>
      <c r="GHM35" s="102"/>
      <c r="GHN35" s="102"/>
      <c r="GHO35" s="102"/>
      <c r="GHP35" s="102"/>
      <c r="GHQ35" s="102"/>
      <c r="GHR35" s="102"/>
      <c r="GHS35" s="102"/>
      <c r="GHT35" s="102"/>
      <c r="GHU35" s="102"/>
      <c r="GHV35" s="102"/>
      <c r="GHW35" s="102"/>
      <c r="GHX35" s="102"/>
      <c r="GHY35" s="102"/>
      <c r="GHZ35" s="102"/>
      <c r="GIA35" s="102"/>
      <c r="GIB35" s="102"/>
      <c r="GIC35" s="102"/>
      <c r="GID35" s="102"/>
      <c r="GIE35" s="102"/>
      <c r="GIF35" s="102"/>
      <c r="GIG35" s="102"/>
      <c r="GIH35" s="102"/>
      <c r="GII35" s="102"/>
      <c r="GIJ35" s="102"/>
      <c r="GIK35" s="102"/>
      <c r="GIL35" s="102"/>
      <c r="GIM35" s="102"/>
      <c r="GIN35" s="102"/>
      <c r="GIO35" s="102"/>
      <c r="GIP35" s="102"/>
      <c r="GIQ35" s="102"/>
      <c r="GIR35" s="102"/>
      <c r="GIS35" s="102"/>
      <c r="GIT35" s="102"/>
      <c r="GIU35" s="102"/>
      <c r="GIV35" s="102"/>
      <c r="GIW35" s="102"/>
      <c r="GIX35" s="102"/>
      <c r="GIY35" s="102"/>
      <c r="GIZ35" s="102"/>
      <c r="GJA35" s="102"/>
      <c r="GJB35" s="102"/>
      <c r="GJC35" s="102"/>
      <c r="GJD35" s="102"/>
      <c r="GJE35" s="102"/>
      <c r="GJF35" s="102"/>
      <c r="GJG35" s="102"/>
      <c r="GJH35" s="102"/>
      <c r="GJI35" s="102"/>
      <c r="GJJ35" s="102"/>
      <c r="GJK35" s="102"/>
      <c r="GJL35" s="102"/>
      <c r="GJM35" s="102"/>
      <c r="GJN35" s="102"/>
      <c r="GJO35" s="102"/>
      <c r="GJP35" s="102"/>
      <c r="GJQ35" s="102"/>
      <c r="GJR35" s="102"/>
      <c r="GJS35" s="102"/>
      <c r="GJT35" s="102"/>
      <c r="GJU35" s="102"/>
      <c r="GJV35" s="102"/>
      <c r="GJW35" s="102"/>
      <c r="GJX35" s="102"/>
      <c r="GJY35" s="102"/>
      <c r="GJZ35" s="102"/>
      <c r="GKA35" s="102"/>
      <c r="GKB35" s="102"/>
      <c r="GKC35" s="102"/>
      <c r="GKD35" s="102"/>
      <c r="GKE35" s="102"/>
      <c r="GKF35" s="102"/>
      <c r="GKG35" s="102"/>
      <c r="GKH35" s="102"/>
      <c r="GKI35" s="102"/>
      <c r="GKJ35" s="102"/>
      <c r="GKK35" s="102"/>
      <c r="GKL35" s="102"/>
      <c r="GKM35" s="102"/>
      <c r="GKN35" s="102"/>
      <c r="GKO35" s="102"/>
      <c r="GKP35" s="102"/>
      <c r="GKQ35" s="102"/>
      <c r="GKR35" s="102"/>
      <c r="GKS35" s="102"/>
      <c r="GKT35" s="102"/>
      <c r="GKU35" s="102"/>
      <c r="GKV35" s="102"/>
      <c r="GKW35" s="102"/>
      <c r="GKX35" s="102"/>
      <c r="GKY35" s="102"/>
      <c r="GKZ35" s="102"/>
      <c r="GLA35" s="102"/>
      <c r="GLB35" s="102"/>
      <c r="GLC35" s="102"/>
      <c r="GLD35" s="102"/>
      <c r="GLE35" s="102"/>
      <c r="GLF35" s="102"/>
      <c r="GLG35" s="102"/>
      <c r="GLH35" s="102"/>
      <c r="GLI35" s="102"/>
      <c r="GLJ35" s="102"/>
      <c r="GLK35" s="102"/>
      <c r="GLL35" s="102"/>
      <c r="GLM35" s="102"/>
      <c r="GLN35" s="102"/>
      <c r="GLO35" s="102"/>
      <c r="GLP35" s="102"/>
      <c r="GLQ35" s="102"/>
      <c r="GLR35" s="102"/>
      <c r="GLS35" s="102"/>
      <c r="GLT35" s="102"/>
      <c r="GLU35" s="102"/>
      <c r="GLV35" s="102"/>
      <c r="GLW35" s="102"/>
      <c r="GLX35" s="102"/>
      <c r="GLY35" s="102"/>
      <c r="GLZ35" s="102"/>
      <c r="GMA35" s="102"/>
      <c r="GMB35" s="102"/>
      <c r="GMC35" s="102"/>
      <c r="GMD35" s="102"/>
      <c r="GME35" s="102"/>
      <c r="GMF35" s="102"/>
      <c r="GMG35" s="102"/>
      <c r="GMH35" s="102"/>
      <c r="GMI35" s="102"/>
      <c r="GMJ35" s="102"/>
      <c r="GMK35" s="102"/>
      <c r="GML35" s="102"/>
      <c r="GMM35" s="102"/>
      <c r="GMN35" s="102"/>
      <c r="GMO35" s="102"/>
      <c r="GMP35" s="102"/>
      <c r="GMQ35" s="102"/>
      <c r="GMR35" s="102"/>
      <c r="GMS35" s="102"/>
      <c r="GMT35" s="102"/>
      <c r="GMU35" s="102"/>
      <c r="GMV35" s="102"/>
      <c r="GMW35" s="102"/>
      <c r="GMX35" s="102"/>
      <c r="GMY35" s="102"/>
      <c r="GMZ35" s="102"/>
      <c r="GNA35" s="102"/>
      <c r="GNB35" s="102"/>
      <c r="GNC35" s="102"/>
      <c r="GND35" s="102"/>
      <c r="GNE35" s="102"/>
      <c r="GNF35" s="102"/>
      <c r="GNG35" s="102"/>
      <c r="GNH35" s="102"/>
      <c r="GNI35" s="102"/>
      <c r="GNJ35" s="102"/>
      <c r="GNK35" s="102"/>
      <c r="GNL35" s="102"/>
      <c r="GNM35" s="102"/>
      <c r="GNN35" s="102"/>
      <c r="GNO35" s="102"/>
      <c r="GNP35" s="102"/>
      <c r="GNQ35" s="102"/>
      <c r="GNR35" s="102"/>
      <c r="GNS35" s="102"/>
      <c r="GNT35" s="102"/>
      <c r="GNU35" s="102"/>
      <c r="GNV35" s="102"/>
      <c r="GNW35" s="102"/>
      <c r="GNX35" s="102"/>
      <c r="GNY35" s="102"/>
      <c r="GNZ35" s="102"/>
      <c r="GOA35" s="102"/>
      <c r="GOB35" s="102"/>
      <c r="GOC35" s="102"/>
      <c r="GOD35" s="102"/>
      <c r="GOE35" s="102"/>
      <c r="GOF35" s="102"/>
      <c r="GOG35" s="102"/>
      <c r="GOH35" s="102"/>
      <c r="GOI35" s="102"/>
      <c r="GOJ35" s="102"/>
      <c r="GOK35" s="102"/>
      <c r="GOL35" s="102"/>
      <c r="GOM35" s="102"/>
      <c r="GON35" s="102"/>
      <c r="GOO35" s="102"/>
      <c r="GOP35" s="102"/>
      <c r="GOQ35" s="102"/>
      <c r="GOR35" s="102"/>
      <c r="GOS35" s="102"/>
      <c r="GOT35" s="102"/>
      <c r="GOU35" s="102"/>
      <c r="GOV35" s="102"/>
      <c r="GOW35" s="102"/>
      <c r="GOX35" s="102"/>
      <c r="GOY35" s="102"/>
      <c r="GOZ35" s="102"/>
      <c r="GPA35" s="102"/>
      <c r="GPB35" s="102"/>
      <c r="GPC35" s="102"/>
      <c r="GPD35" s="102"/>
      <c r="GPE35" s="102"/>
      <c r="GPF35" s="102"/>
      <c r="GPG35" s="102"/>
      <c r="GPH35" s="102"/>
      <c r="GPI35" s="102"/>
      <c r="GPJ35" s="102"/>
      <c r="GPK35" s="102"/>
      <c r="GPL35" s="102"/>
      <c r="GPM35" s="102"/>
      <c r="GPN35" s="102"/>
      <c r="GPO35" s="102"/>
      <c r="GPP35" s="102"/>
      <c r="GPQ35" s="102"/>
      <c r="GPR35" s="102"/>
      <c r="GPS35" s="102"/>
      <c r="GPT35" s="102"/>
      <c r="GPU35" s="102"/>
      <c r="GPV35" s="102"/>
      <c r="GPW35" s="102"/>
      <c r="GPX35" s="102"/>
      <c r="GPY35" s="102"/>
      <c r="GPZ35" s="102"/>
      <c r="GQA35" s="102"/>
      <c r="GQB35" s="102"/>
      <c r="GQC35" s="102"/>
      <c r="GQD35" s="102"/>
      <c r="GQE35" s="102"/>
      <c r="GQF35" s="102"/>
      <c r="GQG35" s="102"/>
      <c r="GQH35" s="102"/>
      <c r="GQI35" s="102"/>
      <c r="GQJ35" s="102"/>
      <c r="GQK35" s="102"/>
      <c r="GQL35" s="102"/>
      <c r="GQM35" s="102"/>
      <c r="GQN35" s="102"/>
      <c r="GQO35" s="102"/>
      <c r="GQP35" s="102"/>
      <c r="GQQ35" s="102"/>
      <c r="GQR35" s="102"/>
      <c r="GQS35" s="102"/>
      <c r="GQT35" s="102"/>
      <c r="GQU35" s="102"/>
      <c r="GQV35" s="102"/>
      <c r="GQW35" s="102"/>
      <c r="GQX35" s="102"/>
      <c r="GQY35" s="102"/>
      <c r="GQZ35" s="102"/>
      <c r="GRA35" s="102"/>
      <c r="GRB35" s="102"/>
      <c r="GRC35" s="102"/>
      <c r="GRD35" s="102"/>
      <c r="GRE35" s="102"/>
      <c r="GRF35" s="102"/>
      <c r="GRG35" s="102"/>
      <c r="GRH35" s="102"/>
      <c r="GRI35" s="102"/>
      <c r="GRJ35" s="102"/>
      <c r="GRK35" s="102"/>
      <c r="GRL35" s="102"/>
      <c r="GRM35" s="102"/>
      <c r="GRN35" s="102"/>
      <c r="GRO35" s="102"/>
      <c r="GRP35" s="102"/>
      <c r="GRQ35" s="102"/>
      <c r="GRR35" s="102"/>
      <c r="GRS35" s="102"/>
      <c r="GRT35" s="102"/>
      <c r="GRU35" s="102"/>
      <c r="GRV35" s="102"/>
      <c r="GRW35" s="102"/>
      <c r="GRX35" s="102"/>
      <c r="GRY35" s="102"/>
      <c r="GRZ35" s="102"/>
      <c r="GSA35" s="102"/>
      <c r="GSB35" s="102"/>
      <c r="GSC35" s="102"/>
      <c r="GSD35" s="102"/>
      <c r="GSE35" s="102"/>
      <c r="GSF35" s="102"/>
      <c r="GSG35" s="102"/>
      <c r="GSH35" s="102"/>
      <c r="GSI35" s="102"/>
      <c r="GSJ35" s="102"/>
      <c r="GSK35" s="102"/>
      <c r="GSL35" s="102"/>
      <c r="GSM35" s="102"/>
      <c r="GSN35" s="102"/>
      <c r="GSO35" s="102"/>
      <c r="GSP35" s="102"/>
      <c r="GSQ35" s="102"/>
      <c r="GSR35" s="102"/>
      <c r="GSS35" s="102"/>
      <c r="GST35" s="102"/>
      <c r="GSU35" s="102"/>
      <c r="GSV35" s="102"/>
      <c r="GSW35" s="102"/>
      <c r="GSX35" s="102"/>
      <c r="GSY35" s="102"/>
      <c r="GSZ35" s="102"/>
      <c r="GTA35" s="102"/>
      <c r="GTB35" s="102"/>
      <c r="GTC35" s="102"/>
      <c r="GTD35" s="102"/>
      <c r="GTE35" s="102"/>
      <c r="GTF35" s="102"/>
      <c r="GTG35" s="102"/>
      <c r="GTH35" s="102"/>
      <c r="GTI35" s="102"/>
      <c r="GTJ35" s="102"/>
      <c r="GTK35" s="102"/>
      <c r="GTL35" s="102"/>
      <c r="GTM35" s="102"/>
      <c r="GTN35" s="102"/>
      <c r="GTO35" s="102"/>
      <c r="GTP35" s="102"/>
      <c r="GTQ35" s="102"/>
      <c r="GTR35" s="102"/>
      <c r="GTS35" s="102"/>
      <c r="GTT35" s="102"/>
      <c r="GTU35" s="102"/>
      <c r="GTV35" s="102"/>
      <c r="GTW35" s="102"/>
      <c r="GTX35" s="102"/>
      <c r="GTY35" s="102"/>
      <c r="GTZ35" s="102"/>
      <c r="GUA35" s="102"/>
      <c r="GUB35" s="102"/>
      <c r="GUC35" s="102"/>
      <c r="GUD35" s="102"/>
      <c r="GUE35" s="102"/>
      <c r="GUF35" s="102"/>
      <c r="GUG35" s="102"/>
      <c r="GUH35" s="102"/>
      <c r="GUI35" s="102"/>
      <c r="GUJ35" s="102"/>
      <c r="GUK35" s="102"/>
      <c r="GUL35" s="102"/>
      <c r="GUM35" s="102"/>
      <c r="GUN35" s="102"/>
      <c r="GUO35" s="102"/>
      <c r="GUP35" s="102"/>
      <c r="GUQ35" s="102"/>
      <c r="GUR35" s="102"/>
      <c r="GUS35" s="102"/>
      <c r="GUT35" s="102"/>
      <c r="GUU35" s="102"/>
      <c r="GUV35" s="102"/>
      <c r="GUW35" s="102"/>
      <c r="GUX35" s="102"/>
      <c r="GUY35" s="102"/>
      <c r="GUZ35" s="102"/>
      <c r="GVA35" s="102"/>
      <c r="GVB35" s="102"/>
      <c r="GVC35" s="102"/>
      <c r="GVD35" s="102"/>
      <c r="GVE35" s="102"/>
      <c r="GVF35" s="102"/>
      <c r="GVG35" s="102"/>
      <c r="GVH35" s="102"/>
      <c r="GVI35" s="102"/>
      <c r="GVJ35" s="102"/>
      <c r="GVK35" s="102"/>
      <c r="GVL35" s="102"/>
      <c r="GVM35" s="102"/>
      <c r="GVN35" s="102"/>
      <c r="GVO35" s="102"/>
      <c r="GVP35" s="102"/>
      <c r="GVQ35" s="102"/>
      <c r="GVR35" s="102"/>
      <c r="GVS35" s="102"/>
      <c r="GVT35" s="102"/>
      <c r="GVU35" s="102"/>
      <c r="GVV35" s="102"/>
      <c r="GVW35" s="102"/>
      <c r="GVX35" s="102"/>
      <c r="GVY35" s="102"/>
      <c r="GVZ35" s="102"/>
      <c r="GWA35" s="102"/>
      <c r="GWB35" s="102"/>
      <c r="GWC35" s="102"/>
      <c r="GWD35" s="102"/>
      <c r="GWE35" s="102"/>
      <c r="GWF35" s="102"/>
      <c r="GWG35" s="102"/>
      <c r="GWH35" s="102"/>
      <c r="GWI35" s="102"/>
      <c r="GWJ35" s="102"/>
      <c r="GWK35" s="102"/>
      <c r="GWL35" s="102"/>
      <c r="GWM35" s="102"/>
      <c r="GWN35" s="102"/>
      <c r="GWO35" s="102"/>
      <c r="GWP35" s="102"/>
      <c r="GWQ35" s="102"/>
      <c r="GWR35" s="102"/>
      <c r="GWS35" s="102"/>
      <c r="GWT35" s="102"/>
      <c r="GWU35" s="102"/>
      <c r="GWV35" s="102"/>
      <c r="GWW35" s="102"/>
      <c r="GWX35" s="102"/>
      <c r="GWY35" s="102"/>
      <c r="GWZ35" s="102"/>
      <c r="GXA35" s="102"/>
      <c r="GXB35" s="102"/>
      <c r="GXC35" s="102"/>
      <c r="GXD35" s="102"/>
      <c r="GXE35" s="102"/>
      <c r="GXF35" s="102"/>
      <c r="GXG35" s="102"/>
      <c r="GXH35" s="102"/>
      <c r="GXI35" s="102"/>
      <c r="GXJ35" s="102"/>
      <c r="GXK35" s="102"/>
      <c r="GXL35" s="102"/>
      <c r="GXM35" s="102"/>
      <c r="GXN35" s="102"/>
      <c r="GXO35" s="102"/>
      <c r="GXP35" s="102"/>
      <c r="GXQ35" s="102"/>
      <c r="GXR35" s="102"/>
      <c r="GXS35" s="102"/>
      <c r="GXT35" s="102"/>
      <c r="GXU35" s="102"/>
      <c r="GXV35" s="102"/>
      <c r="GXW35" s="102"/>
      <c r="GXX35" s="102"/>
      <c r="GXY35" s="102"/>
      <c r="GXZ35" s="102"/>
      <c r="GYA35" s="102"/>
      <c r="GYB35" s="102"/>
      <c r="GYC35" s="102"/>
      <c r="GYD35" s="102"/>
      <c r="GYE35" s="102"/>
      <c r="GYF35" s="102"/>
      <c r="GYG35" s="102"/>
      <c r="GYH35" s="102"/>
      <c r="GYI35" s="102"/>
      <c r="GYJ35" s="102"/>
      <c r="GYK35" s="102"/>
      <c r="GYL35" s="102"/>
      <c r="GYM35" s="102"/>
      <c r="GYN35" s="102"/>
      <c r="GYO35" s="102"/>
      <c r="GYP35" s="102"/>
      <c r="GYQ35" s="102"/>
      <c r="GYR35" s="102"/>
      <c r="GYS35" s="102"/>
      <c r="GYT35" s="102"/>
      <c r="GYU35" s="102"/>
      <c r="GYV35" s="102"/>
      <c r="GYW35" s="102"/>
      <c r="GYX35" s="102"/>
      <c r="GYY35" s="102"/>
      <c r="GYZ35" s="102"/>
      <c r="GZA35" s="102"/>
      <c r="GZB35" s="102"/>
      <c r="GZC35" s="102"/>
      <c r="GZD35" s="102"/>
      <c r="GZE35" s="102"/>
      <c r="GZF35" s="102"/>
      <c r="GZG35" s="102"/>
      <c r="GZH35" s="102"/>
      <c r="GZI35" s="102"/>
      <c r="GZJ35" s="102"/>
      <c r="GZK35" s="102"/>
      <c r="GZL35" s="102"/>
      <c r="GZM35" s="102"/>
      <c r="GZN35" s="102"/>
      <c r="GZO35" s="102"/>
      <c r="GZP35" s="102"/>
      <c r="GZQ35" s="102"/>
      <c r="GZR35" s="102"/>
      <c r="GZS35" s="102"/>
      <c r="GZT35" s="102"/>
      <c r="GZU35" s="102"/>
      <c r="GZV35" s="102"/>
      <c r="GZW35" s="102"/>
      <c r="GZX35" s="102"/>
      <c r="GZY35" s="102"/>
      <c r="GZZ35" s="102"/>
      <c r="HAA35" s="102"/>
      <c r="HAB35" s="102"/>
      <c r="HAC35" s="102"/>
      <c r="HAD35" s="102"/>
      <c r="HAE35" s="102"/>
      <c r="HAF35" s="102"/>
      <c r="HAG35" s="102"/>
      <c r="HAH35" s="102"/>
      <c r="HAI35" s="102"/>
      <c r="HAJ35" s="102"/>
      <c r="HAK35" s="102"/>
      <c r="HAL35" s="102"/>
      <c r="HAM35" s="102"/>
      <c r="HAN35" s="102"/>
      <c r="HAO35" s="102"/>
      <c r="HAP35" s="102"/>
      <c r="HAQ35" s="102"/>
      <c r="HAR35" s="102"/>
      <c r="HAS35" s="102"/>
      <c r="HAT35" s="102"/>
      <c r="HAU35" s="102"/>
      <c r="HAV35" s="102"/>
      <c r="HAW35" s="102"/>
      <c r="HAX35" s="102"/>
      <c r="HAY35" s="102"/>
      <c r="HAZ35" s="102"/>
      <c r="HBA35" s="102"/>
      <c r="HBB35" s="102"/>
      <c r="HBC35" s="102"/>
      <c r="HBD35" s="102"/>
      <c r="HBE35" s="102"/>
      <c r="HBF35" s="102"/>
      <c r="HBG35" s="102"/>
      <c r="HBH35" s="102"/>
      <c r="HBI35" s="102"/>
      <c r="HBJ35" s="102"/>
      <c r="HBK35" s="102"/>
      <c r="HBL35" s="102"/>
      <c r="HBM35" s="102"/>
      <c r="HBN35" s="102"/>
      <c r="HBO35" s="102"/>
      <c r="HBP35" s="102"/>
      <c r="HBQ35" s="102"/>
      <c r="HBR35" s="102"/>
      <c r="HBS35" s="102"/>
      <c r="HBT35" s="102"/>
      <c r="HBU35" s="102"/>
      <c r="HBV35" s="102"/>
      <c r="HBW35" s="102"/>
      <c r="HBX35" s="102"/>
      <c r="HBY35" s="102"/>
      <c r="HBZ35" s="102"/>
      <c r="HCA35" s="102"/>
      <c r="HCB35" s="102"/>
      <c r="HCC35" s="102"/>
      <c r="HCD35" s="102"/>
      <c r="HCE35" s="102"/>
      <c r="HCF35" s="102"/>
      <c r="HCG35" s="102"/>
      <c r="HCH35" s="102"/>
      <c r="HCI35" s="102"/>
      <c r="HCJ35" s="102"/>
      <c r="HCK35" s="102"/>
      <c r="HCL35" s="102"/>
      <c r="HCM35" s="102"/>
      <c r="HCN35" s="102"/>
      <c r="HCO35" s="102"/>
      <c r="HCP35" s="102"/>
      <c r="HCQ35" s="102"/>
      <c r="HCR35" s="102"/>
      <c r="HCS35" s="102"/>
      <c r="HCT35" s="102"/>
      <c r="HCU35" s="102"/>
      <c r="HCV35" s="102"/>
      <c r="HCW35" s="102"/>
      <c r="HCX35" s="102"/>
      <c r="HCY35" s="102"/>
      <c r="HCZ35" s="102"/>
      <c r="HDA35" s="102"/>
      <c r="HDB35" s="102"/>
      <c r="HDC35" s="102"/>
      <c r="HDD35" s="102"/>
      <c r="HDE35" s="102"/>
      <c r="HDF35" s="102"/>
      <c r="HDG35" s="102"/>
      <c r="HDH35" s="102"/>
      <c r="HDI35" s="102"/>
      <c r="HDJ35" s="102"/>
      <c r="HDK35" s="102"/>
      <c r="HDL35" s="102"/>
      <c r="HDM35" s="102"/>
      <c r="HDN35" s="102"/>
      <c r="HDO35" s="102"/>
      <c r="HDP35" s="102"/>
      <c r="HDQ35" s="102"/>
      <c r="HDR35" s="102"/>
      <c r="HDS35" s="102"/>
      <c r="HDT35" s="102"/>
      <c r="HDU35" s="102"/>
      <c r="HDV35" s="102"/>
      <c r="HDW35" s="102"/>
      <c r="HDX35" s="102"/>
      <c r="HDY35" s="102"/>
      <c r="HDZ35" s="102"/>
      <c r="HEA35" s="102"/>
      <c r="HEB35" s="102"/>
      <c r="HEC35" s="102"/>
      <c r="HED35" s="102"/>
      <c r="HEE35" s="102"/>
      <c r="HEF35" s="102"/>
      <c r="HEG35" s="102"/>
      <c r="HEH35" s="102"/>
      <c r="HEI35" s="102"/>
      <c r="HEJ35" s="102"/>
      <c r="HEK35" s="102"/>
      <c r="HEL35" s="102"/>
      <c r="HEM35" s="102"/>
      <c r="HEN35" s="102"/>
      <c r="HEO35" s="102"/>
      <c r="HEP35" s="102"/>
      <c r="HEQ35" s="102"/>
      <c r="HER35" s="102"/>
      <c r="HES35" s="102"/>
      <c r="HET35" s="102"/>
      <c r="HEU35" s="102"/>
      <c r="HEV35" s="102"/>
      <c r="HEW35" s="102"/>
      <c r="HEX35" s="102"/>
      <c r="HEY35" s="102"/>
      <c r="HEZ35" s="102"/>
      <c r="HFA35" s="102"/>
      <c r="HFB35" s="102"/>
      <c r="HFC35" s="102"/>
      <c r="HFD35" s="102"/>
      <c r="HFE35" s="102"/>
      <c r="HFF35" s="102"/>
      <c r="HFG35" s="102"/>
      <c r="HFH35" s="102"/>
      <c r="HFI35" s="102"/>
      <c r="HFJ35" s="102"/>
      <c r="HFK35" s="102"/>
      <c r="HFL35" s="102"/>
      <c r="HFM35" s="102"/>
      <c r="HFN35" s="102"/>
      <c r="HFO35" s="102"/>
      <c r="HFP35" s="102"/>
      <c r="HFQ35" s="102"/>
      <c r="HFR35" s="102"/>
      <c r="HFS35" s="102"/>
      <c r="HFT35" s="102"/>
      <c r="HFU35" s="102"/>
      <c r="HFV35" s="102"/>
      <c r="HFW35" s="102"/>
      <c r="HFX35" s="102"/>
      <c r="HFY35" s="102"/>
      <c r="HFZ35" s="102"/>
      <c r="HGA35" s="102"/>
      <c r="HGB35" s="102"/>
      <c r="HGC35" s="102"/>
      <c r="HGD35" s="102"/>
      <c r="HGE35" s="102"/>
      <c r="HGF35" s="102"/>
      <c r="HGG35" s="102"/>
      <c r="HGH35" s="102"/>
      <c r="HGI35" s="102"/>
      <c r="HGJ35" s="102"/>
      <c r="HGK35" s="102"/>
      <c r="HGL35" s="102"/>
      <c r="HGM35" s="102"/>
      <c r="HGN35" s="102"/>
      <c r="HGO35" s="102"/>
      <c r="HGP35" s="102"/>
      <c r="HGQ35" s="102"/>
      <c r="HGR35" s="102"/>
      <c r="HGS35" s="102"/>
      <c r="HGT35" s="102"/>
      <c r="HGU35" s="102"/>
      <c r="HGV35" s="102"/>
      <c r="HGW35" s="102"/>
      <c r="HGX35" s="102"/>
      <c r="HGY35" s="102"/>
      <c r="HGZ35" s="102"/>
      <c r="HHA35" s="102"/>
      <c r="HHB35" s="102"/>
      <c r="HHC35" s="102"/>
      <c r="HHD35" s="102"/>
      <c r="HHE35" s="102"/>
      <c r="HHF35" s="102"/>
      <c r="HHG35" s="102"/>
      <c r="HHH35" s="102"/>
      <c r="HHI35" s="102"/>
      <c r="HHJ35" s="102"/>
      <c r="HHK35" s="102"/>
      <c r="HHL35" s="102"/>
      <c r="HHM35" s="102"/>
      <c r="HHN35" s="102"/>
      <c r="HHO35" s="102"/>
      <c r="HHP35" s="102"/>
      <c r="HHQ35" s="102"/>
      <c r="HHR35" s="102"/>
      <c r="HHS35" s="102"/>
      <c r="HHT35" s="102"/>
      <c r="HHU35" s="102"/>
      <c r="HHV35" s="102"/>
      <c r="HHW35" s="102"/>
      <c r="HHX35" s="102"/>
      <c r="HHY35" s="102"/>
      <c r="HHZ35" s="102"/>
      <c r="HIA35" s="102"/>
      <c r="HIB35" s="102"/>
      <c r="HIC35" s="102"/>
      <c r="HID35" s="102"/>
      <c r="HIE35" s="102"/>
      <c r="HIF35" s="102"/>
      <c r="HIG35" s="102"/>
      <c r="HIH35" s="102"/>
      <c r="HII35" s="102"/>
      <c r="HIJ35" s="102"/>
      <c r="HIK35" s="102"/>
      <c r="HIL35" s="102"/>
      <c r="HIM35" s="102"/>
      <c r="HIN35" s="102"/>
      <c r="HIO35" s="102"/>
      <c r="HIP35" s="102"/>
      <c r="HIQ35" s="102"/>
      <c r="HIR35" s="102"/>
      <c r="HIS35" s="102"/>
      <c r="HIT35" s="102"/>
      <c r="HIU35" s="102"/>
      <c r="HIV35" s="102"/>
      <c r="HIW35" s="102"/>
      <c r="HIX35" s="102"/>
      <c r="HIY35" s="102"/>
      <c r="HIZ35" s="102"/>
      <c r="HJA35" s="102"/>
      <c r="HJB35" s="102"/>
      <c r="HJC35" s="102"/>
      <c r="HJD35" s="102"/>
      <c r="HJE35" s="102"/>
      <c r="HJF35" s="102"/>
      <c r="HJG35" s="102"/>
      <c r="HJH35" s="102"/>
      <c r="HJI35" s="102"/>
      <c r="HJJ35" s="102"/>
      <c r="HJK35" s="102"/>
      <c r="HJL35" s="102"/>
      <c r="HJM35" s="102"/>
      <c r="HJN35" s="102"/>
      <c r="HJO35" s="102"/>
      <c r="HJP35" s="102"/>
      <c r="HJQ35" s="102"/>
      <c r="HJR35" s="102"/>
      <c r="HJS35" s="102"/>
      <c r="HJT35" s="102"/>
      <c r="HJU35" s="102"/>
      <c r="HJV35" s="102"/>
      <c r="HJW35" s="102"/>
      <c r="HJX35" s="102"/>
      <c r="HJY35" s="102"/>
      <c r="HJZ35" s="102"/>
      <c r="HKA35" s="102"/>
      <c r="HKB35" s="102"/>
      <c r="HKC35" s="102"/>
      <c r="HKD35" s="102"/>
      <c r="HKE35" s="102"/>
      <c r="HKF35" s="102"/>
      <c r="HKG35" s="102"/>
      <c r="HKH35" s="102"/>
      <c r="HKI35" s="102"/>
      <c r="HKJ35" s="102"/>
      <c r="HKK35" s="102"/>
      <c r="HKL35" s="102"/>
      <c r="HKM35" s="102"/>
      <c r="HKN35" s="102"/>
      <c r="HKO35" s="102"/>
      <c r="HKP35" s="102"/>
      <c r="HKQ35" s="102"/>
      <c r="HKR35" s="102"/>
      <c r="HKS35" s="102"/>
      <c r="HKT35" s="102"/>
      <c r="HKU35" s="102"/>
      <c r="HKV35" s="102"/>
      <c r="HKW35" s="102"/>
      <c r="HKX35" s="102"/>
      <c r="HKY35" s="102"/>
      <c r="HKZ35" s="102"/>
      <c r="HLA35" s="102"/>
      <c r="HLB35" s="102"/>
      <c r="HLC35" s="102"/>
      <c r="HLD35" s="102"/>
      <c r="HLE35" s="102"/>
      <c r="HLF35" s="102"/>
      <c r="HLG35" s="102"/>
      <c r="HLH35" s="102"/>
      <c r="HLI35" s="102"/>
      <c r="HLJ35" s="102"/>
      <c r="HLK35" s="102"/>
      <c r="HLL35" s="102"/>
      <c r="HLM35" s="102"/>
      <c r="HLN35" s="102"/>
      <c r="HLO35" s="102"/>
      <c r="HLP35" s="102"/>
      <c r="HLQ35" s="102"/>
      <c r="HLR35" s="102"/>
      <c r="HLS35" s="102"/>
      <c r="HLT35" s="102"/>
      <c r="HLU35" s="102"/>
      <c r="HLV35" s="102"/>
      <c r="HLW35" s="102"/>
      <c r="HLX35" s="102"/>
      <c r="HLY35" s="102"/>
      <c r="HLZ35" s="102"/>
      <c r="HMA35" s="102"/>
      <c r="HMB35" s="102"/>
      <c r="HMC35" s="102"/>
      <c r="HMD35" s="102"/>
      <c r="HME35" s="102"/>
      <c r="HMF35" s="102"/>
      <c r="HMG35" s="102"/>
      <c r="HMH35" s="102"/>
      <c r="HMI35" s="102"/>
      <c r="HMJ35" s="102"/>
      <c r="HMK35" s="102"/>
      <c r="HML35" s="102"/>
      <c r="HMM35" s="102"/>
      <c r="HMN35" s="102"/>
      <c r="HMO35" s="102"/>
      <c r="HMP35" s="102"/>
      <c r="HMQ35" s="102"/>
      <c r="HMR35" s="102"/>
      <c r="HMS35" s="102"/>
      <c r="HMT35" s="102"/>
      <c r="HMU35" s="102"/>
      <c r="HMV35" s="102"/>
      <c r="HMW35" s="102"/>
      <c r="HMX35" s="102"/>
      <c r="HMY35" s="102"/>
      <c r="HMZ35" s="102"/>
      <c r="HNA35" s="102"/>
      <c r="HNB35" s="102"/>
      <c r="HNC35" s="102"/>
      <c r="HND35" s="102"/>
      <c r="HNE35" s="102"/>
      <c r="HNF35" s="102"/>
      <c r="HNG35" s="102"/>
      <c r="HNH35" s="102"/>
      <c r="HNI35" s="102"/>
      <c r="HNJ35" s="102"/>
      <c r="HNK35" s="102"/>
      <c r="HNL35" s="102"/>
      <c r="HNM35" s="102"/>
      <c r="HNN35" s="102"/>
      <c r="HNO35" s="102"/>
      <c r="HNP35" s="102"/>
      <c r="HNQ35" s="102"/>
      <c r="HNR35" s="102"/>
      <c r="HNS35" s="102"/>
      <c r="HNT35" s="102"/>
      <c r="HNU35" s="102"/>
      <c r="HNV35" s="102"/>
      <c r="HNW35" s="102"/>
      <c r="HNX35" s="102"/>
      <c r="HNY35" s="102"/>
      <c r="HNZ35" s="102"/>
      <c r="HOA35" s="102"/>
      <c r="HOB35" s="102"/>
      <c r="HOC35" s="102"/>
      <c r="HOD35" s="102"/>
      <c r="HOE35" s="102"/>
      <c r="HOF35" s="102"/>
      <c r="HOG35" s="102"/>
      <c r="HOH35" s="102"/>
      <c r="HOI35" s="102"/>
      <c r="HOJ35" s="102"/>
      <c r="HOK35" s="102"/>
      <c r="HOL35" s="102"/>
      <c r="HOM35" s="102"/>
      <c r="HON35" s="102"/>
      <c r="HOO35" s="102"/>
      <c r="HOP35" s="102"/>
      <c r="HOQ35" s="102"/>
      <c r="HOR35" s="102"/>
      <c r="HOS35" s="102"/>
      <c r="HOT35" s="102"/>
      <c r="HOU35" s="102"/>
      <c r="HOV35" s="102"/>
      <c r="HOW35" s="102"/>
      <c r="HOX35" s="102"/>
      <c r="HOY35" s="102"/>
      <c r="HOZ35" s="102"/>
      <c r="HPA35" s="102"/>
      <c r="HPB35" s="102"/>
      <c r="HPC35" s="102"/>
      <c r="HPD35" s="102"/>
      <c r="HPE35" s="102"/>
      <c r="HPF35" s="102"/>
      <c r="HPG35" s="102"/>
      <c r="HPH35" s="102"/>
      <c r="HPI35" s="102"/>
      <c r="HPJ35" s="102"/>
      <c r="HPK35" s="102"/>
      <c r="HPL35" s="102"/>
      <c r="HPM35" s="102"/>
      <c r="HPN35" s="102"/>
      <c r="HPO35" s="102"/>
      <c r="HPP35" s="102"/>
      <c r="HPQ35" s="102"/>
      <c r="HPR35" s="102"/>
      <c r="HPS35" s="102"/>
      <c r="HPT35" s="102"/>
      <c r="HPU35" s="102"/>
      <c r="HPV35" s="102"/>
      <c r="HPW35" s="102"/>
      <c r="HPX35" s="102"/>
      <c r="HPY35" s="102"/>
      <c r="HPZ35" s="102"/>
      <c r="HQA35" s="102"/>
      <c r="HQB35" s="102"/>
      <c r="HQC35" s="102"/>
      <c r="HQD35" s="102"/>
      <c r="HQE35" s="102"/>
      <c r="HQF35" s="102"/>
      <c r="HQG35" s="102"/>
      <c r="HQH35" s="102"/>
      <c r="HQI35" s="102"/>
      <c r="HQJ35" s="102"/>
      <c r="HQK35" s="102"/>
      <c r="HQL35" s="102"/>
      <c r="HQM35" s="102"/>
      <c r="HQN35" s="102"/>
      <c r="HQO35" s="102"/>
      <c r="HQP35" s="102"/>
      <c r="HQQ35" s="102"/>
      <c r="HQR35" s="102"/>
      <c r="HQS35" s="102"/>
      <c r="HQT35" s="102"/>
      <c r="HQU35" s="102"/>
      <c r="HQV35" s="102"/>
      <c r="HQW35" s="102"/>
      <c r="HQX35" s="102"/>
      <c r="HQY35" s="102"/>
      <c r="HQZ35" s="102"/>
      <c r="HRA35" s="102"/>
      <c r="HRB35" s="102"/>
      <c r="HRC35" s="102"/>
      <c r="HRD35" s="102"/>
      <c r="HRE35" s="102"/>
      <c r="HRF35" s="102"/>
      <c r="HRG35" s="102"/>
      <c r="HRH35" s="102"/>
      <c r="HRI35" s="102"/>
      <c r="HRJ35" s="102"/>
      <c r="HRK35" s="102"/>
      <c r="HRL35" s="102"/>
      <c r="HRM35" s="102"/>
      <c r="HRN35" s="102"/>
      <c r="HRO35" s="102"/>
      <c r="HRP35" s="102"/>
      <c r="HRQ35" s="102"/>
      <c r="HRR35" s="102"/>
      <c r="HRS35" s="102"/>
      <c r="HRT35" s="102"/>
      <c r="HRU35" s="102"/>
      <c r="HRV35" s="102"/>
      <c r="HRW35" s="102"/>
      <c r="HRX35" s="102"/>
      <c r="HRY35" s="102"/>
      <c r="HRZ35" s="102"/>
      <c r="HSA35" s="102"/>
      <c r="HSB35" s="102"/>
      <c r="HSC35" s="102"/>
      <c r="HSD35" s="102"/>
      <c r="HSE35" s="102"/>
      <c r="HSF35" s="102"/>
      <c r="HSG35" s="102"/>
      <c r="HSH35" s="102"/>
      <c r="HSI35" s="102"/>
      <c r="HSJ35" s="102"/>
      <c r="HSK35" s="102"/>
      <c r="HSL35" s="102"/>
      <c r="HSM35" s="102"/>
      <c r="HSN35" s="102"/>
      <c r="HSO35" s="102"/>
      <c r="HSP35" s="102"/>
      <c r="HSQ35" s="102"/>
      <c r="HSR35" s="102"/>
      <c r="HSS35" s="102"/>
      <c r="HST35" s="102"/>
      <c r="HSU35" s="102"/>
      <c r="HSV35" s="102"/>
      <c r="HSW35" s="102"/>
      <c r="HSX35" s="102"/>
      <c r="HSY35" s="102"/>
      <c r="HSZ35" s="102"/>
      <c r="HTA35" s="102"/>
      <c r="HTB35" s="102"/>
      <c r="HTC35" s="102"/>
      <c r="HTD35" s="102"/>
      <c r="HTE35" s="102"/>
      <c r="HTF35" s="102"/>
      <c r="HTG35" s="102"/>
      <c r="HTH35" s="102"/>
      <c r="HTI35" s="102"/>
      <c r="HTJ35" s="102"/>
      <c r="HTK35" s="102"/>
      <c r="HTL35" s="102"/>
      <c r="HTM35" s="102"/>
      <c r="HTN35" s="102"/>
      <c r="HTO35" s="102"/>
      <c r="HTP35" s="102"/>
      <c r="HTQ35" s="102"/>
      <c r="HTR35" s="102"/>
      <c r="HTS35" s="102"/>
      <c r="HTT35" s="102"/>
      <c r="HTU35" s="102"/>
      <c r="HTV35" s="102"/>
      <c r="HTW35" s="102"/>
      <c r="HTX35" s="102"/>
      <c r="HTY35" s="102"/>
      <c r="HTZ35" s="102"/>
      <c r="HUA35" s="102"/>
      <c r="HUB35" s="102"/>
      <c r="HUC35" s="102"/>
      <c r="HUD35" s="102"/>
      <c r="HUE35" s="102"/>
      <c r="HUF35" s="102"/>
      <c r="HUG35" s="102"/>
      <c r="HUH35" s="102"/>
      <c r="HUI35" s="102"/>
      <c r="HUJ35" s="102"/>
      <c r="HUK35" s="102"/>
      <c r="HUL35" s="102"/>
      <c r="HUM35" s="102"/>
      <c r="HUN35" s="102"/>
      <c r="HUO35" s="102"/>
      <c r="HUP35" s="102"/>
      <c r="HUQ35" s="102"/>
      <c r="HUR35" s="102"/>
      <c r="HUS35" s="102"/>
      <c r="HUT35" s="102"/>
      <c r="HUU35" s="102"/>
      <c r="HUV35" s="102"/>
      <c r="HUW35" s="102"/>
      <c r="HUX35" s="102"/>
      <c r="HUY35" s="102"/>
      <c r="HUZ35" s="102"/>
      <c r="HVA35" s="102"/>
      <c r="HVB35" s="102"/>
      <c r="HVC35" s="102"/>
      <c r="HVD35" s="102"/>
      <c r="HVE35" s="102"/>
      <c r="HVF35" s="102"/>
      <c r="HVG35" s="102"/>
      <c r="HVH35" s="102"/>
      <c r="HVI35" s="102"/>
      <c r="HVJ35" s="102"/>
      <c r="HVK35" s="102"/>
      <c r="HVL35" s="102"/>
      <c r="HVM35" s="102"/>
      <c r="HVN35" s="102"/>
      <c r="HVO35" s="102"/>
      <c r="HVP35" s="102"/>
      <c r="HVQ35" s="102"/>
      <c r="HVR35" s="102"/>
      <c r="HVS35" s="102"/>
      <c r="HVT35" s="102"/>
      <c r="HVU35" s="102"/>
      <c r="HVV35" s="102"/>
      <c r="HVW35" s="102"/>
      <c r="HVX35" s="102"/>
      <c r="HVY35" s="102"/>
      <c r="HVZ35" s="102"/>
      <c r="HWA35" s="102"/>
      <c r="HWB35" s="102"/>
      <c r="HWC35" s="102"/>
      <c r="HWD35" s="102"/>
      <c r="HWE35" s="102"/>
      <c r="HWF35" s="102"/>
      <c r="HWG35" s="102"/>
      <c r="HWH35" s="102"/>
      <c r="HWI35" s="102"/>
      <c r="HWJ35" s="102"/>
      <c r="HWK35" s="102"/>
      <c r="HWL35" s="102"/>
      <c r="HWM35" s="102"/>
      <c r="HWN35" s="102"/>
      <c r="HWO35" s="102"/>
      <c r="HWP35" s="102"/>
      <c r="HWQ35" s="102"/>
      <c r="HWR35" s="102"/>
      <c r="HWS35" s="102"/>
      <c r="HWT35" s="102"/>
      <c r="HWU35" s="102"/>
      <c r="HWV35" s="102"/>
      <c r="HWW35" s="102"/>
      <c r="HWX35" s="102"/>
      <c r="HWY35" s="102"/>
      <c r="HWZ35" s="102"/>
      <c r="HXA35" s="102"/>
      <c r="HXB35" s="102"/>
      <c r="HXC35" s="102"/>
      <c r="HXD35" s="102"/>
      <c r="HXE35" s="102"/>
      <c r="HXF35" s="102"/>
      <c r="HXG35" s="102"/>
      <c r="HXH35" s="102"/>
      <c r="HXI35" s="102"/>
      <c r="HXJ35" s="102"/>
      <c r="HXK35" s="102"/>
      <c r="HXL35" s="102"/>
      <c r="HXM35" s="102"/>
      <c r="HXN35" s="102"/>
      <c r="HXO35" s="102"/>
      <c r="HXP35" s="102"/>
      <c r="HXQ35" s="102"/>
      <c r="HXR35" s="102"/>
      <c r="HXS35" s="102"/>
      <c r="HXT35" s="102"/>
      <c r="HXU35" s="102"/>
      <c r="HXV35" s="102"/>
      <c r="HXW35" s="102"/>
      <c r="HXX35" s="102"/>
      <c r="HXY35" s="102"/>
      <c r="HXZ35" s="102"/>
      <c r="HYA35" s="102"/>
      <c r="HYB35" s="102"/>
      <c r="HYC35" s="102"/>
      <c r="HYD35" s="102"/>
      <c r="HYE35" s="102"/>
      <c r="HYF35" s="102"/>
      <c r="HYG35" s="102"/>
      <c r="HYH35" s="102"/>
      <c r="HYI35" s="102"/>
      <c r="HYJ35" s="102"/>
      <c r="HYK35" s="102"/>
      <c r="HYL35" s="102"/>
      <c r="HYM35" s="102"/>
      <c r="HYN35" s="102"/>
      <c r="HYO35" s="102"/>
      <c r="HYP35" s="102"/>
      <c r="HYQ35" s="102"/>
      <c r="HYR35" s="102"/>
      <c r="HYS35" s="102"/>
      <c r="HYT35" s="102"/>
      <c r="HYU35" s="102"/>
      <c r="HYV35" s="102"/>
      <c r="HYW35" s="102"/>
      <c r="HYX35" s="102"/>
      <c r="HYY35" s="102"/>
      <c r="HYZ35" s="102"/>
      <c r="HZA35" s="102"/>
      <c r="HZB35" s="102"/>
      <c r="HZC35" s="102"/>
      <c r="HZD35" s="102"/>
      <c r="HZE35" s="102"/>
      <c r="HZF35" s="102"/>
      <c r="HZG35" s="102"/>
      <c r="HZH35" s="102"/>
      <c r="HZI35" s="102"/>
      <c r="HZJ35" s="102"/>
      <c r="HZK35" s="102"/>
      <c r="HZL35" s="102"/>
      <c r="HZM35" s="102"/>
      <c r="HZN35" s="102"/>
      <c r="HZO35" s="102"/>
      <c r="HZP35" s="102"/>
      <c r="HZQ35" s="102"/>
      <c r="HZR35" s="102"/>
      <c r="HZS35" s="102"/>
      <c r="HZT35" s="102"/>
      <c r="HZU35" s="102"/>
      <c r="HZV35" s="102"/>
      <c r="HZW35" s="102"/>
      <c r="HZX35" s="102"/>
      <c r="HZY35" s="102"/>
      <c r="HZZ35" s="102"/>
      <c r="IAA35" s="102"/>
      <c r="IAB35" s="102"/>
      <c r="IAC35" s="102"/>
      <c r="IAD35" s="102"/>
      <c r="IAE35" s="102"/>
      <c r="IAF35" s="102"/>
      <c r="IAG35" s="102"/>
      <c r="IAH35" s="102"/>
      <c r="IAI35" s="102"/>
      <c r="IAJ35" s="102"/>
      <c r="IAK35" s="102"/>
      <c r="IAL35" s="102"/>
      <c r="IAM35" s="102"/>
      <c r="IAN35" s="102"/>
      <c r="IAO35" s="102"/>
      <c r="IAP35" s="102"/>
      <c r="IAQ35" s="102"/>
      <c r="IAR35" s="102"/>
      <c r="IAS35" s="102"/>
      <c r="IAT35" s="102"/>
      <c r="IAU35" s="102"/>
      <c r="IAV35" s="102"/>
      <c r="IAW35" s="102"/>
      <c r="IAX35" s="102"/>
      <c r="IAY35" s="102"/>
      <c r="IAZ35" s="102"/>
      <c r="IBA35" s="102"/>
      <c r="IBB35" s="102"/>
      <c r="IBC35" s="102"/>
      <c r="IBD35" s="102"/>
      <c r="IBE35" s="102"/>
      <c r="IBF35" s="102"/>
      <c r="IBG35" s="102"/>
      <c r="IBH35" s="102"/>
      <c r="IBI35" s="102"/>
      <c r="IBJ35" s="102"/>
      <c r="IBK35" s="102"/>
      <c r="IBL35" s="102"/>
      <c r="IBM35" s="102"/>
      <c r="IBN35" s="102"/>
      <c r="IBO35" s="102"/>
      <c r="IBP35" s="102"/>
      <c r="IBQ35" s="102"/>
      <c r="IBR35" s="102"/>
      <c r="IBS35" s="102"/>
      <c r="IBT35" s="102"/>
      <c r="IBU35" s="102"/>
      <c r="IBV35" s="102"/>
      <c r="IBW35" s="102"/>
      <c r="IBX35" s="102"/>
      <c r="IBY35" s="102"/>
      <c r="IBZ35" s="102"/>
      <c r="ICA35" s="102"/>
      <c r="ICB35" s="102"/>
      <c r="ICC35" s="102"/>
      <c r="ICD35" s="102"/>
      <c r="ICE35" s="102"/>
      <c r="ICF35" s="102"/>
      <c r="ICG35" s="102"/>
      <c r="ICH35" s="102"/>
      <c r="ICI35" s="102"/>
      <c r="ICJ35" s="102"/>
      <c r="ICK35" s="102"/>
      <c r="ICL35" s="102"/>
      <c r="ICM35" s="102"/>
      <c r="ICN35" s="102"/>
      <c r="ICO35" s="102"/>
      <c r="ICP35" s="102"/>
      <c r="ICQ35" s="102"/>
      <c r="ICR35" s="102"/>
      <c r="ICS35" s="102"/>
      <c r="ICT35" s="102"/>
      <c r="ICU35" s="102"/>
      <c r="ICV35" s="102"/>
      <c r="ICW35" s="102"/>
      <c r="ICX35" s="102"/>
      <c r="ICY35" s="102"/>
      <c r="ICZ35" s="102"/>
      <c r="IDA35" s="102"/>
      <c r="IDB35" s="102"/>
      <c r="IDC35" s="102"/>
      <c r="IDD35" s="102"/>
      <c r="IDE35" s="102"/>
      <c r="IDF35" s="102"/>
      <c r="IDG35" s="102"/>
      <c r="IDH35" s="102"/>
      <c r="IDI35" s="102"/>
      <c r="IDJ35" s="102"/>
      <c r="IDK35" s="102"/>
      <c r="IDL35" s="102"/>
      <c r="IDM35" s="102"/>
      <c r="IDN35" s="102"/>
      <c r="IDO35" s="102"/>
      <c r="IDP35" s="102"/>
      <c r="IDQ35" s="102"/>
      <c r="IDR35" s="102"/>
      <c r="IDS35" s="102"/>
      <c r="IDT35" s="102"/>
      <c r="IDU35" s="102"/>
      <c r="IDV35" s="102"/>
      <c r="IDW35" s="102"/>
      <c r="IDX35" s="102"/>
      <c r="IDY35" s="102"/>
      <c r="IDZ35" s="102"/>
      <c r="IEA35" s="102"/>
      <c r="IEB35" s="102"/>
      <c r="IEC35" s="102"/>
      <c r="IED35" s="102"/>
      <c r="IEE35" s="102"/>
      <c r="IEF35" s="102"/>
      <c r="IEG35" s="102"/>
      <c r="IEH35" s="102"/>
      <c r="IEI35" s="102"/>
      <c r="IEJ35" s="102"/>
      <c r="IEK35" s="102"/>
      <c r="IEL35" s="102"/>
      <c r="IEM35" s="102"/>
      <c r="IEN35" s="102"/>
      <c r="IEO35" s="102"/>
      <c r="IEP35" s="102"/>
      <c r="IEQ35" s="102"/>
      <c r="IER35" s="102"/>
      <c r="IES35" s="102"/>
      <c r="IET35" s="102"/>
      <c r="IEU35" s="102"/>
      <c r="IEV35" s="102"/>
      <c r="IEW35" s="102"/>
      <c r="IEX35" s="102"/>
      <c r="IEY35" s="102"/>
      <c r="IEZ35" s="102"/>
      <c r="IFA35" s="102"/>
      <c r="IFB35" s="102"/>
      <c r="IFC35" s="102"/>
      <c r="IFD35" s="102"/>
      <c r="IFE35" s="102"/>
      <c r="IFF35" s="102"/>
      <c r="IFG35" s="102"/>
      <c r="IFH35" s="102"/>
      <c r="IFI35" s="102"/>
      <c r="IFJ35" s="102"/>
      <c r="IFK35" s="102"/>
      <c r="IFL35" s="102"/>
      <c r="IFM35" s="102"/>
      <c r="IFN35" s="102"/>
      <c r="IFO35" s="102"/>
      <c r="IFP35" s="102"/>
      <c r="IFQ35" s="102"/>
      <c r="IFR35" s="102"/>
      <c r="IFS35" s="102"/>
      <c r="IFT35" s="102"/>
      <c r="IFU35" s="102"/>
      <c r="IFV35" s="102"/>
      <c r="IFW35" s="102"/>
      <c r="IFX35" s="102"/>
      <c r="IFY35" s="102"/>
      <c r="IFZ35" s="102"/>
      <c r="IGA35" s="102"/>
      <c r="IGB35" s="102"/>
      <c r="IGC35" s="102"/>
      <c r="IGD35" s="102"/>
      <c r="IGE35" s="102"/>
      <c r="IGF35" s="102"/>
      <c r="IGG35" s="102"/>
      <c r="IGH35" s="102"/>
      <c r="IGI35" s="102"/>
      <c r="IGJ35" s="102"/>
      <c r="IGK35" s="102"/>
      <c r="IGL35" s="102"/>
      <c r="IGM35" s="102"/>
      <c r="IGN35" s="102"/>
      <c r="IGO35" s="102"/>
      <c r="IGP35" s="102"/>
      <c r="IGQ35" s="102"/>
      <c r="IGR35" s="102"/>
      <c r="IGS35" s="102"/>
      <c r="IGT35" s="102"/>
      <c r="IGU35" s="102"/>
      <c r="IGV35" s="102"/>
      <c r="IGW35" s="102"/>
      <c r="IGX35" s="102"/>
      <c r="IGY35" s="102"/>
      <c r="IGZ35" s="102"/>
      <c r="IHA35" s="102"/>
      <c r="IHB35" s="102"/>
      <c r="IHC35" s="102"/>
      <c r="IHD35" s="102"/>
      <c r="IHE35" s="102"/>
      <c r="IHF35" s="102"/>
      <c r="IHG35" s="102"/>
      <c r="IHH35" s="102"/>
      <c r="IHI35" s="102"/>
      <c r="IHJ35" s="102"/>
      <c r="IHK35" s="102"/>
      <c r="IHL35" s="102"/>
      <c r="IHM35" s="102"/>
      <c r="IHN35" s="102"/>
      <c r="IHO35" s="102"/>
      <c r="IHP35" s="102"/>
      <c r="IHQ35" s="102"/>
      <c r="IHR35" s="102"/>
      <c r="IHS35" s="102"/>
      <c r="IHT35" s="102"/>
      <c r="IHU35" s="102"/>
      <c r="IHV35" s="102"/>
      <c r="IHW35" s="102"/>
      <c r="IHX35" s="102"/>
      <c r="IHY35" s="102"/>
      <c r="IHZ35" s="102"/>
      <c r="IIA35" s="102"/>
      <c r="IIB35" s="102"/>
      <c r="IIC35" s="102"/>
      <c r="IID35" s="102"/>
      <c r="IIE35" s="102"/>
      <c r="IIF35" s="102"/>
      <c r="IIG35" s="102"/>
      <c r="IIH35" s="102"/>
      <c r="III35" s="102"/>
      <c r="IIJ35" s="102"/>
      <c r="IIK35" s="102"/>
      <c r="IIL35" s="102"/>
      <c r="IIM35" s="102"/>
      <c r="IIN35" s="102"/>
      <c r="IIO35" s="102"/>
      <c r="IIP35" s="102"/>
      <c r="IIQ35" s="102"/>
      <c r="IIR35" s="102"/>
      <c r="IIS35" s="102"/>
      <c r="IIT35" s="102"/>
      <c r="IIU35" s="102"/>
      <c r="IIV35" s="102"/>
      <c r="IIW35" s="102"/>
      <c r="IIX35" s="102"/>
      <c r="IIY35" s="102"/>
      <c r="IIZ35" s="102"/>
      <c r="IJA35" s="102"/>
      <c r="IJB35" s="102"/>
      <c r="IJC35" s="102"/>
      <c r="IJD35" s="102"/>
      <c r="IJE35" s="102"/>
      <c r="IJF35" s="102"/>
      <c r="IJG35" s="102"/>
      <c r="IJH35" s="102"/>
      <c r="IJI35" s="102"/>
      <c r="IJJ35" s="102"/>
      <c r="IJK35" s="102"/>
      <c r="IJL35" s="102"/>
      <c r="IJM35" s="102"/>
      <c r="IJN35" s="102"/>
      <c r="IJO35" s="102"/>
      <c r="IJP35" s="102"/>
      <c r="IJQ35" s="102"/>
      <c r="IJR35" s="102"/>
      <c r="IJS35" s="102"/>
      <c r="IJT35" s="102"/>
      <c r="IJU35" s="102"/>
      <c r="IJV35" s="102"/>
      <c r="IJW35" s="102"/>
      <c r="IJX35" s="102"/>
      <c r="IJY35" s="102"/>
      <c r="IJZ35" s="102"/>
      <c r="IKA35" s="102"/>
      <c r="IKB35" s="102"/>
      <c r="IKC35" s="102"/>
      <c r="IKD35" s="102"/>
      <c r="IKE35" s="102"/>
      <c r="IKF35" s="102"/>
      <c r="IKG35" s="102"/>
      <c r="IKH35" s="102"/>
      <c r="IKI35" s="102"/>
      <c r="IKJ35" s="102"/>
      <c r="IKK35" s="102"/>
      <c r="IKL35" s="102"/>
      <c r="IKM35" s="102"/>
      <c r="IKN35" s="102"/>
      <c r="IKO35" s="102"/>
      <c r="IKP35" s="102"/>
      <c r="IKQ35" s="102"/>
      <c r="IKR35" s="102"/>
      <c r="IKS35" s="102"/>
      <c r="IKT35" s="102"/>
      <c r="IKU35" s="102"/>
      <c r="IKV35" s="102"/>
      <c r="IKW35" s="102"/>
      <c r="IKX35" s="102"/>
      <c r="IKY35" s="102"/>
      <c r="IKZ35" s="102"/>
      <c r="ILA35" s="102"/>
      <c r="ILB35" s="102"/>
      <c r="ILC35" s="102"/>
      <c r="ILD35" s="102"/>
      <c r="ILE35" s="102"/>
      <c r="ILF35" s="102"/>
      <c r="ILG35" s="102"/>
      <c r="ILH35" s="102"/>
      <c r="ILI35" s="102"/>
      <c r="ILJ35" s="102"/>
      <c r="ILK35" s="102"/>
      <c r="ILL35" s="102"/>
      <c r="ILM35" s="102"/>
      <c r="ILN35" s="102"/>
      <c r="ILO35" s="102"/>
      <c r="ILP35" s="102"/>
      <c r="ILQ35" s="102"/>
      <c r="ILR35" s="102"/>
      <c r="ILS35" s="102"/>
      <c r="ILT35" s="102"/>
      <c r="ILU35" s="102"/>
      <c r="ILV35" s="102"/>
      <c r="ILW35" s="102"/>
      <c r="ILX35" s="102"/>
      <c r="ILY35" s="102"/>
      <c r="ILZ35" s="102"/>
      <c r="IMA35" s="102"/>
      <c r="IMB35" s="102"/>
      <c r="IMC35" s="102"/>
      <c r="IMD35" s="102"/>
      <c r="IME35" s="102"/>
      <c r="IMF35" s="102"/>
      <c r="IMG35" s="102"/>
      <c r="IMH35" s="102"/>
      <c r="IMI35" s="102"/>
      <c r="IMJ35" s="102"/>
      <c r="IMK35" s="102"/>
      <c r="IML35" s="102"/>
      <c r="IMM35" s="102"/>
      <c r="IMN35" s="102"/>
      <c r="IMO35" s="102"/>
      <c r="IMP35" s="102"/>
      <c r="IMQ35" s="102"/>
      <c r="IMR35" s="102"/>
      <c r="IMS35" s="102"/>
      <c r="IMT35" s="102"/>
      <c r="IMU35" s="102"/>
      <c r="IMV35" s="102"/>
      <c r="IMW35" s="102"/>
      <c r="IMX35" s="102"/>
      <c r="IMY35" s="102"/>
      <c r="IMZ35" s="102"/>
      <c r="INA35" s="102"/>
      <c r="INB35" s="102"/>
      <c r="INC35" s="102"/>
      <c r="IND35" s="102"/>
      <c r="INE35" s="102"/>
      <c r="INF35" s="102"/>
      <c r="ING35" s="102"/>
      <c r="INH35" s="102"/>
      <c r="INI35" s="102"/>
      <c r="INJ35" s="102"/>
      <c r="INK35" s="102"/>
      <c r="INL35" s="102"/>
      <c r="INM35" s="102"/>
      <c r="INN35" s="102"/>
      <c r="INO35" s="102"/>
      <c r="INP35" s="102"/>
      <c r="INQ35" s="102"/>
      <c r="INR35" s="102"/>
      <c r="INS35" s="102"/>
      <c r="INT35" s="102"/>
      <c r="INU35" s="102"/>
      <c r="INV35" s="102"/>
      <c r="INW35" s="102"/>
      <c r="INX35" s="102"/>
      <c r="INY35" s="102"/>
      <c r="INZ35" s="102"/>
      <c r="IOA35" s="102"/>
      <c r="IOB35" s="102"/>
      <c r="IOC35" s="102"/>
      <c r="IOD35" s="102"/>
      <c r="IOE35" s="102"/>
      <c r="IOF35" s="102"/>
      <c r="IOG35" s="102"/>
      <c r="IOH35" s="102"/>
      <c r="IOI35" s="102"/>
      <c r="IOJ35" s="102"/>
      <c r="IOK35" s="102"/>
      <c r="IOL35" s="102"/>
      <c r="IOM35" s="102"/>
      <c r="ION35" s="102"/>
      <c r="IOO35" s="102"/>
      <c r="IOP35" s="102"/>
      <c r="IOQ35" s="102"/>
      <c r="IOR35" s="102"/>
      <c r="IOS35" s="102"/>
      <c r="IOT35" s="102"/>
      <c r="IOU35" s="102"/>
      <c r="IOV35" s="102"/>
      <c r="IOW35" s="102"/>
      <c r="IOX35" s="102"/>
      <c r="IOY35" s="102"/>
      <c r="IOZ35" s="102"/>
      <c r="IPA35" s="102"/>
      <c r="IPB35" s="102"/>
      <c r="IPC35" s="102"/>
      <c r="IPD35" s="102"/>
      <c r="IPE35" s="102"/>
      <c r="IPF35" s="102"/>
      <c r="IPG35" s="102"/>
      <c r="IPH35" s="102"/>
      <c r="IPI35" s="102"/>
      <c r="IPJ35" s="102"/>
      <c r="IPK35" s="102"/>
      <c r="IPL35" s="102"/>
      <c r="IPM35" s="102"/>
      <c r="IPN35" s="102"/>
      <c r="IPO35" s="102"/>
      <c r="IPP35" s="102"/>
      <c r="IPQ35" s="102"/>
      <c r="IPR35" s="102"/>
      <c r="IPS35" s="102"/>
      <c r="IPT35" s="102"/>
      <c r="IPU35" s="102"/>
      <c r="IPV35" s="102"/>
      <c r="IPW35" s="102"/>
      <c r="IPX35" s="102"/>
      <c r="IPY35" s="102"/>
      <c r="IPZ35" s="102"/>
      <c r="IQA35" s="102"/>
      <c r="IQB35" s="102"/>
      <c r="IQC35" s="102"/>
      <c r="IQD35" s="102"/>
      <c r="IQE35" s="102"/>
      <c r="IQF35" s="102"/>
      <c r="IQG35" s="102"/>
      <c r="IQH35" s="102"/>
      <c r="IQI35" s="102"/>
      <c r="IQJ35" s="102"/>
      <c r="IQK35" s="102"/>
      <c r="IQL35" s="102"/>
      <c r="IQM35" s="102"/>
      <c r="IQN35" s="102"/>
      <c r="IQO35" s="102"/>
      <c r="IQP35" s="102"/>
      <c r="IQQ35" s="102"/>
      <c r="IQR35" s="102"/>
      <c r="IQS35" s="102"/>
      <c r="IQT35" s="102"/>
      <c r="IQU35" s="102"/>
      <c r="IQV35" s="102"/>
      <c r="IQW35" s="102"/>
      <c r="IQX35" s="102"/>
      <c r="IQY35" s="102"/>
      <c r="IQZ35" s="102"/>
      <c r="IRA35" s="102"/>
      <c r="IRB35" s="102"/>
      <c r="IRC35" s="102"/>
      <c r="IRD35" s="102"/>
      <c r="IRE35" s="102"/>
      <c r="IRF35" s="102"/>
      <c r="IRG35" s="102"/>
      <c r="IRH35" s="102"/>
      <c r="IRI35" s="102"/>
      <c r="IRJ35" s="102"/>
      <c r="IRK35" s="102"/>
      <c r="IRL35" s="102"/>
      <c r="IRM35" s="102"/>
      <c r="IRN35" s="102"/>
      <c r="IRO35" s="102"/>
      <c r="IRP35" s="102"/>
      <c r="IRQ35" s="102"/>
      <c r="IRR35" s="102"/>
      <c r="IRS35" s="102"/>
      <c r="IRT35" s="102"/>
      <c r="IRU35" s="102"/>
      <c r="IRV35" s="102"/>
      <c r="IRW35" s="102"/>
      <c r="IRX35" s="102"/>
      <c r="IRY35" s="102"/>
      <c r="IRZ35" s="102"/>
      <c r="ISA35" s="102"/>
      <c r="ISB35" s="102"/>
      <c r="ISC35" s="102"/>
      <c r="ISD35" s="102"/>
      <c r="ISE35" s="102"/>
      <c r="ISF35" s="102"/>
      <c r="ISG35" s="102"/>
      <c r="ISH35" s="102"/>
      <c r="ISI35" s="102"/>
      <c r="ISJ35" s="102"/>
      <c r="ISK35" s="102"/>
      <c r="ISL35" s="102"/>
      <c r="ISM35" s="102"/>
      <c r="ISN35" s="102"/>
      <c r="ISO35" s="102"/>
      <c r="ISP35" s="102"/>
      <c r="ISQ35" s="102"/>
      <c r="ISR35" s="102"/>
      <c r="ISS35" s="102"/>
      <c r="IST35" s="102"/>
      <c r="ISU35" s="102"/>
      <c r="ISV35" s="102"/>
      <c r="ISW35" s="102"/>
      <c r="ISX35" s="102"/>
      <c r="ISY35" s="102"/>
      <c r="ISZ35" s="102"/>
      <c r="ITA35" s="102"/>
      <c r="ITB35" s="102"/>
      <c r="ITC35" s="102"/>
      <c r="ITD35" s="102"/>
      <c r="ITE35" s="102"/>
      <c r="ITF35" s="102"/>
      <c r="ITG35" s="102"/>
      <c r="ITH35" s="102"/>
      <c r="ITI35" s="102"/>
      <c r="ITJ35" s="102"/>
      <c r="ITK35" s="102"/>
      <c r="ITL35" s="102"/>
      <c r="ITM35" s="102"/>
      <c r="ITN35" s="102"/>
      <c r="ITO35" s="102"/>
      <c r="ITP35" s="102"/>
      <c r="ITQ35" s="102"/>
      <c r="ITR35" s="102"/>
      <c r="ITS35" s="102"/>
      <c r="ITT35" s="102"/>
      <c r="ITU35" s="102"/>
      <c r="ITV35" s="102"/>
      <c r="ITW35" s="102"/>
      <c r="ITX35" s="102"/>
      <c r="ITY35" s="102"/>
      <c r="ITZ35" s="102"/>
      <c r="IUA35" s="102"/>
      <c r="IUB35" s="102"/>
      <c r="IUC35" s="102"/>
      <c r="IUD35" s="102"/>
      <c r="IUE35" s="102"/>
      <c r="IUF35" s="102"/>
      <c r="IUG35" s="102"/>
      <c r="IUH35" s="102"/>
      <c r="IUI35" s="102"/>
      <c r="IUJ35" s="102"/>
      <c r="IUK35" s="102"/>
      <c r="IUL35" s="102"/>
      <c r="IUM35" s="102"/>
      <c r="IUN35" s="102"/>
      <c r="IUO35" s="102"/>
      <c r="IUP35" s="102"/>
      <c r="IUQ35" s="102"/>
      <c r="IUR35" s="102"/>
      <c r="IUS35" s="102"/>
      <c r="IUT35" s="102"/>
      <c r="IUU35" s="102"/>
      <c r="IUV35" s="102"/>
      <c r="IUW35" s="102"/>
      <c r="IUX35" s="102"/>
      <c r="IUY35" s="102"/>
      <c r="IUZ35" s="102"/>
      <c r="IVA35" s="102"/>
      <c r="IVB35" s="102"/>
      <c r="IVC35" s="102"/>
      <c r="IVD35" s="102"/>
      <c r="IVE35" s="102"/>
      <c r="IVF35" s="102"/>
      <c r="IVG35" s="102"/>
      <c r="IVH35" s="102"/>
      <c r="IVI35" s="102"/>
      <c r="IVJ35" s="102"/>
      <c r="IVK35" s="102"/>
      <c r="IVL35" s="102"/>
      <c r="IVM35" s="102"/>
      <c r="IVN35" s="102"/>
      <c r="IVO35" s="102"/>
      <c r="IVP35" s="102"/>
      <c r="IVQ35" s="102"/>
      <c r="IVR35" s="102"/>
      <c r="IVS35" s="102"/>
      <c r="IVT35" s="102"/>
      <c r="IVU35" s="102"/>
      <c r="IVV35" s="102"/>
      <c r="IVW35" s="102"/>
      <c r="IVX35" s="102"/>
      <c r="IVY35" s="102"/>
      <c r="IVZ35" s="102"/>
      <c r="IWA35" s="102"/>
      <c r="IWB35" s="102"/>
      <c r="IWC35" s="102"/>
      <c r="IWD35" s="102"/>
      <c r="IWE35" s="102"/>
      <c r="IWF35" s="102"/>
      <c r="IWG35" s="102"/>
      <c r="IWH35" s="102"/>
      <c r="IWI35" s="102"/>
      <c r="IWJ35" s="102"/>
      <c r="IWK35" s="102"/>
      <c r="IWL35" s="102"/>
      <c r="IWM35" s="102"/>
      <c r="IWN35" s="102"/>
      <c r="IWO35" s="102"/>
      <c r="IWP35" s="102"/>
      <c r="IWQ35" s="102"/>
      <c r="IWR35" s="102"/>
      <c r="IWS35" s="102"/>
      <c r="IWT35" s="102"/>
      <c r="IWU35" s="102"/>
      <c r="IWV35" s="102"/>
      <c r="IWW35" s="102"/>
      <c r="IWX35" s="102"/>
      <c r="IWY35" s="102"/>
      <c r="IWZ35" s="102"/>
      <c r="IXA35" s="102"/>
      <c r="IXB35" s="102"/>
      <c r="IXC35" s="102"/>
      <c r="IXD35" s="102"/>
      <c r="IXE35" s="102"/>
      <c r="IXF35" s="102"/>
      <c r="IXG35" s="102"/>
      <c r="IXH35" s="102"/>
      <c r="IXI35" s="102"/>
      <c r="IXJ35" s="102"/>
      <c r="IXK35" s="102"/>
      <c r="IXL35" s="102"/>
      <c r="IXM35" s="102"/>
      <c r="IXN35" s="102"/>
      <c r="IXO35" s="102"/>
      <c r="IXP35" s="102"/>
      <c r="IXQ35" s="102"/>
      <c r="IXR35" s="102"/>
      <c r="IXS35" s="102"/>
      <c r="IXT35" s="102"/>
      <c r="IXU35" s="102"/>
      <c r="IXV35" s="102"/>
      <c r="IXW35" s="102"/>
      <c r="IXX35" s="102"/>
      <c r="IXY35" s="102"/>
      <c r="IXZ35" s="102"/>
      <c r="IYA35" s="102"/>
      <c r="IYB35" s="102"/>
      <c r="IYC35" s="102"/>
      <c r="IYD35" s="102"/>
      <c r="IYE35" s="102"/>
      <c r="IYF35" s="102"/>
      <c r="IYG35" s="102"/>
      <c r="IYH35" s="102"/>
      <c r="IYI35" s="102"/>
      <c r="IYJ35" s="102"/>
      <c r="IYK35" s="102"/>
      <c r="IYL35" s="102"/>
      <c r="IYM35" s="102"/>
      <c r="IYN35" s="102"/>
      <c r="IYO35" s="102"/>
      <c r="IYP35" s="102"/>
      <c r="IYQ35" s="102"/>
      <c r="IYR35" s="102"/>
      <c r="IYS35" s="102"/>
      <c r="IYT35" s="102"/>
      <c r="IYU35" s="102"/>
      <c r="IYV35" s="102"/>
      <c r="IYW35" s="102"/>
      <c r="IYX35" s="102"/>
      <c r="IYY35" s="102"/>
      <c r="IYZ35" s="102"/>
      <c r="IZA35" s="102"/>
      <c r="IZB35" s="102"/>
      <c r="IZC35" s="102"/>
      <c r="IZD35" s="102"/>
      <c r="IZE35" s="102"/>
      <c r="IZF35" s="102"/>
      <c r="IZG35" s="102"/>
      <c r="IZH35" s="102"/>
      <c r="IZI35" s="102"/>
      <c r="IZJ35" s="102"/>
      <c r="IZK35" s="102"/>
      <c r="IZL35" s="102"/>
      <c r="IZM35" s="102"/>
      <c r="IZN35" s="102"/>
      <c r="IZO35" s="102"/>
      <c r="IZP35" s="102"/>
      <c r="IZQ35" s="102"/>
      <c r="IZR35" s="102"/>
      <c r="IZS35" s="102"/>
      <c r="IZT35" s="102"/>
      <c r="IZU35" s="102"/>
      <c r="IZV35" s="102"/>
      <c r="IZW35" s="102"/>
      <c r="IZX35" s="102"/>
      <c r="IZY35" s="102"/>
      <c r="IZZ35" s="102"/>
      <c r="JAA35" s="102"/>
      <c r="JAB35" s="102"/>
      <c r="JAC35" s="102"/>
      <c r="JAD35" s="102"/>
      <c r="JAE35" s="102"/>
      <c r="JAF35" s="102"/>
      <c r="JAG35" s="102"/>
      <c r="JAH35" s="102"/>
      <c r="JAI35" s="102"/>
      <c r="JAJ35" s="102"/>
      <c r="JAK35" s="102"/>
      <c r="JAL35" s="102"/>
      <c r="JAM35" s="102"/>
      <c r="JAN35" s="102"/>
      <c r="JAO35" s="102"/>
      <c r="JAP35" s="102"/>
      <c r="JAQ35" s="102"/>
      <c r="JAR35" s="102"/>
      <c r="JAS35" s="102"/>
      <c r="JAT35" s="102"/>
      <c r="JAU35" s="102"/>
      <c r="JAV35" s="102"/>
      <c r="JAW35" s="102"/>
      <c r="JAX35" s="102"/>
      <c r="JAY35" s="102"/>
      <c r="JAZ35" s="102"/>
      <c r="JBA35" s="102"/>
      <c r="JBB35" s="102"/>
      <c r="JBC35" s="102"/>
      <c r="JBD35" s="102"/>
      <c r="JBE35" s="102"/>
      <c r="JBF35" s="102"/>
      <c r="JBG35" s="102"/>
      <c r="JBH35" s="102"/>
      <c r="JBI35" s="102"/>
      <c r="JBJ35" s="102"/>
      <c r="JBK35" s="102"/>
      <c r="JBL35" s="102"/>
      <c r="JBM35" s="102"/>
      <c r="JBN35" s="102"/>
      <c r="JBO35" s="102"/>
      <c r="JBP35" s="102"/>
      <c r="JBQ35" s="102"/>
      <c r="JBR35" s="102"/>
      <c r="JBS35" s="102"/>
      <c r="JBT35" s="102"/>
      <c r="JBU35" s="102"/>
      <c r="JBV35" s="102"/>
      <c r="JBW35" s="102"/>
      <c r="JBX35" s="102"/>
      <c r="JBY35" s="102"/>
      <c r="JBZ35" s="102"/>
      <c r="JCA35" s="102"/>
      <c r="JCB35" s="102"/>
      <c r="JCC35" s="102"/>
      <c r="JCD35" s="102"/>
      <c r="JCE35" s="102"/>
      <c r="JCF35" s="102"/>
      <c r="JCG35" s="102"/>
      <c r="JCH35" s="102"/>
      <c r="JCI35" s="102"/>
      <c r="JCJ35" s="102"/>
      <c r="JCK35" s="102"/>
      <c r="JCL35" s="102"/>
      <c r="JCM35" s="102"/>
      <c r="JCN35" s="102"/>
      <c r="JCO35" s="102"/>
      <c r="JCP35" s="102"/>
      <c r="JCQ35" s="102"/>
      <c r="JCR35" s="102"/>
      <c r="JCS35" s="102"/>
      <c r="JCT35" s="102"/>
      <c r="JCU35" s="102"/>
      <c r="JCV35" s="102"/>
      <c r="JCW35" s="102"/>
      <c r="JCX35" s="102"/>
      <c r="JCY35" s="102"/>
      <c r="JCZ35" s="102"/>
      <c r="JDA35" s="102"/>
      <c r="JDB35" s="102"/>
      <c r="JDC35" s="102"/>
      <c r="JDD35" s="102"/>
      <c r="JDE35" s="102"/>
      <c r="JDF35" s="102"/>
      <c r="JDG35" s="102"/>
      <c r="JDH35" s="102"/>
      <c r="JDI35" s="102"/>
      <c r="JDJ35" s="102"/>
      <c r="JDK35" s="102"/>
      <c r="JDL35" s="102"/>
      <c r="JDM35" s="102"/>
      <c r="JDN35" s="102"/>
      <c r="JDO35" s="102"/>
      <c r="JDP35" s="102"/>
      <c r="JDQ35" s="102"/>
      <c r="JDR35" s="102"/>
      <c r="JDS35" s="102"/>
      <c r="JDT35" s="102"/>
      <c r="JDU35" s="102"/>
      <c r="JDV35" s="102"/>
      <c r="JDW35" s="102"/>
      <c r="JDX35" s="102"/>
      <c r="JDY35" s="102"/>
      <c r="JDZ35" s="102"/>
      <c r="JEA35" s="102"/>
      <c r="JEB35" s="102"/>
      <c r="JEC35" s="102"/>
      <c r="JED35" s="102"/>
      <c r="JEE35" s="102"/>
      <c r="JEF35" s="102"/>
      <c r="JEG35" s="102"/>
      <c r="JEH35" s="102"/>
      <c r="JEI35" s="102"/>
      <c r="JEJ35" s="102"/>
      <c r="JEK35" s="102"/>
      <c r="JEL35" s="102"/>
      <c r="JEM35" s="102"/>
      <c r="JEN35" s="102"/>
      <c r="JEO35" s="102"/>
      <c r="JEP35" s="102"/>
      <c r="JEQ35" s="102"/>
      <c r="JER35" s="102"/>
      <c r="JES35" s="102"/>
      <c r="JET35" s="102"/>
      <c r="JEU35" s="102"/>
      <c r="JEV35" s="102"/>
      <c r="JEW35" s="102"/>
      <c r="JEX35" s="102"/>
      <c r="JEY35" s="102"/>
      <c r="JEZ35" s="102"/>
      <c r="JFA35" s="102"/>
      <c r="JFB35" s="102"/>
      <c r="JFC35" s="102"/>
      <c r="JFD35" s="102"/>
      <c r="JFE35" s="102"/>
      <c r="JFF35" s="102"/>
      <c r="JFG35" s="102"/>
      <c r="JFH35" s="102"/>
      <c r="JFI35" s="102"/>
      <c r="JFJ35" s="102"/>
      <c r="JFK35" s="102"/>
      <c r="JFL35" s="102"/>
      <c r="JFM35" s="102"/>
      <c r="JFN35" s="102"/>
      <c r="JFO35" s="102"/>
      <c r="JFP35" s="102"/>
      <c r="JFQ35" s="102"/>
      <c r="JFR35" s="102"/>
      <c r="JFS35" s="102"/>
      <c r="JFT35" s="102"/>
      <c r="JFU35" s="102"/>
      <c r="JFV35" s="102"/>
      <c r="JFW35" s="102"/>
      <c r="JFX35" s="102"/>
      <c r="JFY35" s="102"/>
      <c r="JFZ35" s="102"/>
      <c r="JGA35" s="102"/>
      <c r="JGB35" s="102"/>
      <c r="JGC35" s="102"/>
      <c r="JGD35" s="102"/>
      <c r="JGE35" s="102"/>
      <c r="JGF35" s="102"/>
      <c r="JGG35" s="102"/>
      <c r="JGH35" s="102"/>
      <c r="JGI35" s="102"/>
      <c r="JGJ35" s="102"/>
      <c r="JGK35" s="102"/>
      <c r="JGL35" s="102"/>
      <c r="JGM35" s="102"/>
      <c r="JGN35" s="102"/>
      <c r="JGO35" s="102"/>
      <c r="JGP35" s="102"/>
      <c r="JGQ35" s="102"/>
      <c r="JGR35" s="102"/>
      <c r="JGS35" s="102"/>
      <c r="JGT35" s="102"/>
      <c r="JGU35" s="102"/>
      <c r="JGV35" s="102"/>
      <c r="JGW35" s="102"/>
      <c r="JGX35" s="102"/>
      <c r="JGY35" s="102"/>
      <c r="JGZ35" s="102"/>
      <c r="JHA35" s="102"/>
      <c r="JHB35" s="102"/>
      <c r="JHC35" s="102"/>
      <c r="JHD35" s="102"/>
      <c r="JHE35" s="102"/>
      <c r="JHF35" s="102"/>
      <c r="JHG35" s="102"/>
      <c r="JHH35" s="102"/>
      <c r="JHI35" s="102"/>
      <c r="JHJ35" s="102"/>
      <c r="JHK35" s="102"/>
      <c r="JHL35" s="102"/>
      <c r="JHM35" s="102"/>
      <c r="JHN35" s="102"/>
      <c r="JHO35" s="102"/>
      <c r="JHP35" s="102"/>
      <c r="JHQ35" s="102"/>
      <c r="JHR35" s="102"/>
      <c r="JHS35" s="102"/>
      <c r="JHT35" s="102"/>
      <c r="JHU35" s="102"/>
      <c r="JHV35" s="102"/>
      <c r="JHW35" s="102"/>
      <c r="JHX35" s="102"/>
      <c r="JHY35" s="102"/>
      <c r="JHZ35" s="102"/>
      <c r="JIA35" s="102"/>
      <c r="JIB35" s="102"/>
      <c r="JIC35" s="102"/>
      <c r="JID35" s="102"/>
      <c r="JIE35" s="102"/>
      <c r="JIF35" s="102"/>
      <c r="JIG35" s="102"/>
      <c r="JIH35" s="102"/>
      <c r="JII35" s="102"/>
      <c r="JIJ35" s="102"/>
      <c r="JIK35" s="102"/>
      <c r="JIL35" s="102"/>
      <c r="JIM35" s="102"/>
      <c r="JIN35" s="102"/>
      <c r="JIO35" s="102"/>
      <c r="JIP35" s="102"/>
      <c r="JIQ35" s="102"/>
      <c r="JIR35" s="102"/>
      <c r="JIS35" s="102"/>
      <c r="JIT35" s="102"/>
      <c r="JIU35" s="102"/>
      <c r="JIV35" s="102"/>
      <c r="JIW35" s="102"/>
      <c r="JIX35" s="102"/>
      <c r="JIY35" s="102"/>
      <c r="JIZ35" s="102"/>
      <c r="JJA35" s="102"/>
      <c r="JJB35" s="102"/>
      <c r="JJC35" s="102"/>
      <c r="JJD35" s="102"/>
      <c r="JJE35" s="102"/>
      <c r="JJF35" s="102"/>
      <c r="JJG35" s="102"/>
      <c r="JJH35" s="102"/>
      <c r="JJI35" s="102"/>
      <c r="JJJ35" s="102"/>
      <c r="JJK35" s="102"/>
      <c r="JJL35" s="102"/>
      <c r="JJM35" s="102"/>
      <c r="JJN35" s="102"/>
      <c r="JJO35" s="102"/>
      <c r="JJP35" s="102"/>
      <c r="JJQ35" s="102"/>
      <c r="JJR35" s="102"/>
      <c r="JJS35" s="102"/>
      <c r="JJT35" s="102"/>
      <c r="JJU35" s="102"/>
      <c r="JJV35" s="102"/>
      <c r="JJW35" s="102"/>
      <c r="JJX35" s="102"/>
      <c r="JJY35" s="102"/>
      <c r="JJZ35" s="102"/>
      <c r="JKA35" s="102"/>
      <c r="JKB35" s="102"/>
      <c r="JKC35" s="102"/>
      <c r="JKD35" s="102"/>
      <c r="JKE35" s="102"/>
      <c r="JKF35" s="102"/>
      <c r="JKG35" s="102"/>
      <c r="JKH35" s="102"/>
      <c r="JKI35" s="102"/>
      <c r="JKJ35" s="102"/>
      <c r="JKK35" s="102"/>
      <c r="JKL35" s="102"/>
      <c r="JKM35" s="102"/>
      <c r="JKN35" s="102"/>
      <c r="JKO35" s="102"/>
      <c r="JKP35" s="102"/>
      <c r="JKQ35" s="102"/>
      <c r="JKR35" s="102"/>
      <c r="JKS35" s="102"/>
      <c r="JKT35" s="102"/>
      <c r="JKU35" s="102"/>
      <c r="JKV35" s="102"/>
      <c r="JKW35" s="102"/>
      <c r="JKX35" s="102"/>
      <c r="JKY35" s="102"/>
      <c r="JKZ35" s="102"/>
      <c r="JLA35" s="102"/>
      <c r="JLB35" s="102"/>
      <c r="JLC35" s="102"/>
      <c r="JLD35" s="102"/>
      <c r="JLE35" s="102"/>
      <c r="JLF35" s="102"/>
      <c r="JLG35" s="102"/>
      <c r="JLH35" s="102"/>
      <c r="JLI35" s="102"/>
      <c r="JLJ35" s="102"/>
      <c r="JLK35" s="102"/>
      <c r="JLL35" s="102"/>
      <c r="JLM35" s="102"/>
      <c r="JLN35" s="102"/>
      <c r="JLO35" s="102"/>
      <c r="JLP35" s="102"/>
      <c r="JLQ35" s="102"/>
      <c r="JLR35" s="102"/>
      <c r="JLS35" s="102"/>
      <c r="JLT35" s="102"/>
      <c r="JLU35" s="102"/>
      <c r="JLV35" s="102"/>
      <c r="JLW35" s="102"/>
      <c r="JLX35" s="102"/>
      <c r="JLY35" s="102"/>
      <c r="JLZ35" s="102"/>
      <c r="JMA35" s="102"/>
      <c r="JMB35" s="102"/>
      <c r="JMC35" s="102"/>
      <c r="JMD35" s="102"/>
      <c r="JME35" s="102"/>
      <c r="JMF35" s="102"/>
      <c r="JMG35" s="102"/>
      <c r="JMH35" s="102"/>
      <c r="JMI35" s="102"/>
      <c r="JMJ35" s="102"/>
      <c r="JMK35" s="102"/>
      <c r="JML35" s="102"/>
      <c r="JMM35" s="102"/>
      <c r="JMN35" s="102"/>
      <c r="JMO35" s="102"/>
      <c r="JMP35" s="102"/>
      <c r="JMQ35" s="102"/>
      <c r="JMR35" s="102"/>
      <c r="JMS35" s="102"/>
      <c r="JMT35" s="102"/>
      <c r="JMU35" s="102"/>
      <c r="JMV35" s="102"/>
      <c r="JMW35" s="102"/>
      <c r="JMX35" s="102"/>
      <c r="JMY35" s="102"/>
      <c r="JMZ35" s="102"/>
      <c r="JNA35" s="102"/>
      <c r="JNB35" s="102"/>
      <c r="JNC35" s="102"/>
      <c r="JND35" s="102"/>
      <c r="JNE35" s="102"/>
      <c r="JNF35" s="102"/>
      <c r="JNG35" s="102"/>
      <c r="JNH35" s="102"/>
      <c r="JNI35" s="102"/>
      <c r="JNJ35" s="102"/>
      <c r="JNK35" s="102"/>
      <c r="JNL35" s="102"/>
      <c r="JNM35" s="102"/>
      <c r="JNN35" s="102"/>
      <c r="JNO35" s="102"/>
      <c r="JNP35" s="102"/>
      <c r="JNQ35" s="102"/>
      <c r="JNR35" s="102"/>
      <c r="JNS35" s="102"/>
      <c r="JNT35" s="102"/>
      <c r="JNU35" s="102"/>
      <c r="JNV35" s="102"/>
      <c r="JNW35" s="102"/>
      <c r="JNX35" s="102"/>
      <c r="JNY35" s="102"/>
      <c r="JNZ35" s="102"/>
      <c r="JOA35" s="102"/>
      <c r="JOB35" s="102"/>
      <c r="JOC35" s="102"/>
      <c r="JOD35" s="102"/>
      <c r="JOE35" s="102"/>
      <c r="JOF35" s="102"/>
      <c r="JOG35" s="102"/>
      <c r="JOH35" s="102"/>
      <c r="JOI35" s="102"/>
      <c r="JOJ35" s="102"/>
      <c r="JOK35" s="102"/>
      <c r="JOL35" s="102"/>
      <c r="JOM35" s="102"/>
      <c r="JON35" s="102"/>
      <c r="JOO35" s="102"/>
      <c r="JOP35" s="102"/>
      <c r="JOQ35" s="102"/>
      <c r="JOR35" s="102"/>
      <c r="JOS35" s="102"/>
      <c r="JOT35" s="102"/>
      <c r="JOU35" s="102"/>
      <c r="JOV35" s="102"/>
      <c r="JOW35" s="102"/>
      <c r="JOX35" s="102"/>
      <c r="JOY35" s="102"/>
      <c r="JOZ35" s="102"/>
      <c r="JPA35" s="102"/>
      <c r="JPB35" s="102"/>
      <c r="JPC35" s="102"/>
      <c r="JPD35" s="102"/>
      <c r="JPE35" s="102"/>
      <c r="JPF35" s="102"/>
      <c r="JPG35" s="102"/>
      <c r="JPH35" s="102"/>
      <c r="JPI35" s="102"/>
      <c r="JPJ35" s="102"/>
      <c r="JPK35" s="102"/>
      <c r="JPL35" s="102"/>
      <c r="JPM35" s="102"/>
      <c r="JPN35" s="102"/>
      <c r="JPO35" s="102"/>
      <c r="JPP35" s="102"/>
      <c r="JPQ35" s="102"/>
      <c r="JPR35" s="102"/>
      <c r="JPS35" s="102"/>
      <c r="JPT35" s="102"/>
      <c r="JPU35" s="102"/>
      <c r="JPV35" s="102"/>
      <c r="JPW35" s="102"/>
      <c r="JPX35" s="102"/>
      <c r="JPY35" s="102"/>
      <c r="JPZ35" s="102"/>
      <c r="JQA35" s="102"/>
      <c r="JQB35" s="102"/>
      <c r="JQC35" s="102"/>
      <c r="JQD35" s="102"/>
      <c r="JQE35" s="102"/>
      <c r="JQF35" s="102"/>
      <c r="JQG35" s="102"/>
      <c r="JQH35" s="102"/>
      <c r="JQI35" s="102"/>
      <c r="JQJ35" s="102"/>
      <c r="JQK35" s="102"/>
      <c r="JQL35" s="102"/>
      <c r="JQM35" s="102"/>
      <c r="JQN35" s="102"/>
      <c r="JQO35" s="102"/>
      <c r="JQP35" s="102"/>
      <c r="JQQ35" s="102"/>
      <c r="JQR35" s="102"/>
      <c r="JQS35" s="102"/>
      <c r="JQT35" s="102"/>
      <c r="JQU35" s="102"/>
      <c r="JQV35" s="102"/>
      <c r="JQW35" s="102"/>
      <c r="JQX35" s="102"/>
      <c r="JQY35" s="102"/>
      <c r="JQZ35" s="102"/>
      <c r="JRA35" s="102"/>
      <c r="JRB35" s="102"/>
      <c r="JRC35" s="102"/>
      <c r="JRD35" s="102"/>
      <c r="JRE35" s="102"/>
      <c r="JRF35" s="102"/>
      <c r="JRG35" s="102"/>
      <c r="JRH35" s="102"/>
      <c r="JRI35" s="102"/>
      <c r="JRJ35" s="102"/>
      <c r="JRK35" s="102"/>
      <c r="JRL35" s="102"/>
      <c r="JRM35" s="102"/>
      <c r="JRN35" s="102"/>
      <c r="JRO35" s="102"/>
      <c r="JRP35" s="102"/>
      <c r="JRQ35" s="102"/>
      <c r="JRR35" s="102"/>
      <c r="JRS35" s="102"/>
      <c r="JRT35" s="102"/>
      <c r="JRU35" s="102"/>
      <c r="JRV35" s="102"/>
      <c r="JRW35" s="102"/>
      <c r="JRX35" s="102"/>
      <c r="JRY35" s="102"/>
      <c r="JRZ35" s="102"/>
      <c r="JSA35" s="102"/>
      <c r="JSB35" s="102"/>
      <c r="JSC35" s="102"/>
      <c r="JSD35" s="102"/>
      <c r="JSE35" s="102"/>
      <c r="JSF35" s="102"/>
      <c r="JSG35" s="102"/>
      <c r="JSH35" s="102"/>
      <c r="JSI35" s="102"/>
      <c r="JSJ35" s="102"/>
      <c r="JSK35" s="102"/>
      <c r="JSL35" s="102"/>
      <c r="JSM35" s="102"/>
      <c r="JSN35" s="102"/>
      <c r="JSO35" s="102"/>
      <c r="JSP35" s="102"/>
      <c r="JSQ35" s="102"/>
      <c r="JSR35" s="102"/>
      <c r="JSS35" s="102"/>
      <c r="JST35" s="102"/>
      <c r="JSU35" s="102"/>
      <c r="JSV35" s="102"/>
      <c r="JSW35" s="102"/>
      <c r="JSX35" s="102"/>
      <c r="JSY35" s="102"/>
      <c r="JSZ35" s="102"/>
      <c r="JTA35" s="102"/>
      <c r="JTB35" s="102"/>
      <c r="JTC35" s="102"/>
      <c r="JTD35" s="102"/>
      <c r="JTE35" s="102"/>
      <c r="JTF35" s="102"/>
      <c r="JTG35" s="102"/>
      <c r="JTH35" s="102"/>
      <c r="JTI35" s="102"/>
      <c r="JTJ35" s="102"/>
      <c r="JTK35" s="102"/>
      <c r="JTL35" s="102"/>
      <c r="JTM35" s="102"/>
      <c r="JTN35" s="102"/>
      <c r="JTO35" s="102"/>
      <c r="JTP35" s="102"/>
      <c r="JTQ35" s="102"/>
      <c r="JTR35" s="102"/>
      <c r="JTS35" s="102"/>
      <c r="JTT35" s="102"/>
      <c r="JTU35" s="102"/>
      <c r="JTV35" s="102"/>
      <c r="JTW35" s="102"/>
      <c r="JTX35" s="102"/>
      <c r="JTY35" s="102"/>
      <c r="JTZ35" s="102"/>
      <c r="JUA35" s="102"/>
      <c r="JUB35" s="102"/>
      <c r="JUC35" s="102"/>
      <c r="JUD35" s="102"/>
      <c r="JUE35" s="102"/>
      <c r="JUF35" s="102"/>
      <c r="JUG35" s="102"/>
      <c r="JUH35" s="102"/>
      <c r="JUI35" s="102"/>
      <c r="JUJ35" s="102"/>
      <c r="JUK35" s="102"/>
      <c r="JUL35" s="102"/>
      <c r="JUM35" s="102"/>
      <c r="JUN35" s="102"/>
      <c r="JUO35" s="102"/>
      <c r="JUP35" s="102"/>
      <c r="JUQ35" s="102"/>
      <c r="JUR35" s="102"/>
      <c r="JUS35" s="102"/>
      <c r="JUT35" s="102"/>
      <c r="JUU35" s="102"/>
      <c r="JUV35" s="102"/>
      <c r="JUW35" s="102"/>
      <c r="JUX35" s="102"/>
      <c r="JUY35" s="102"/>
      <c r="JUZ35" s="102"/>
      <c r="JVA35" s="102"/>
      <c r="JVB35" s="102"/>
      <c r="JVC35" s="102"/>
      <c r="JVD35" s="102"/>
      <c r="JVE35" s="102"/>
      <c r="JVF35" s="102"/>
      <c r="JVG35" s="102"/>
      <c r="JVH35" s="102"/>
      <c r="JVI35" s="102"/>
      <c r="JVJ35" s="102"/>
      <c r="JVK35" s="102"/>
      <c r="JVL35" s="102"/>
      <c r="JVM35" s="102"/>
      <c r="JVN35" s="102"/>
      <c r="JVO35" s="102"/>
      <c r="JVP35" s="102"/>
      <c r="JVQ35" s="102"/>
      <c r="JVR35" s="102"/>
      <c r="JVS35" s="102"/>
      <c r="JVT35" s="102"/>
      <c r="JVU35" s="102"/>
      <c r="JVV35" s="102"/>
      <c r="JVW35" s="102"/>
      <c r="JVX35" s="102"/>
      <c r="JVY35" s="102"/>
      <c r="JVZ35" s="102"/>
      <c r="JWA35" s="102"/>
      <c r="JWB35" s="102"/>
      <c r="JWC35" s="102"/>
      <c r="JWD35" s="102"/>
      <c r="JWE35" s="102"/>
      <c r="JWF35" s="102"/>
      <c r="JWG35" s="102"/>
      <c r="JWH35" s="102"/>
      <c r="JWI35" s="102"/>
      <c r="JWJ35" s="102"/>
      <c r="JWK35" s="102"/>
      <c r="JWL35" s="102"/>
      <c r="JWM35" s="102"/>
      <c r="JWN35" s="102"/>
      <c r="JWO35" s="102"/>
      <c r="JWP35" s="102"/>
      <c r="JWQ35" s="102"/>
      <c r="JWR35" s="102"/>
      <c r="JWS35" s="102"/>
      <c r="JWT35" s="102"/>
      <c r="JWU35" s="102"/>
      <c r="JWV35" s="102"/>
      <c r="JWW35" s="102"/>
      <c r="JWX35" s="102"/>
      <c r="JWY35" s="102"/>
      <c r="JWZ35" s="102"/>
      <c r="JXA35" s="102"/>
      <c r="JXB35" s="102"/>
      <c r="JXC35" s="102"/>
      <c r="JXD35" s="102"/>
      <c r="JXE35" s="102"/>
      <c r="JXF35" s="102"/>
      <c r="JXG35" s="102"/>
      <c r="JXH35" s="102"/>
      <c r="JXI35" s="102"/>
      <c r="JXJ35" s="102"/>
      <c r="JXK35" s="102"/>
      <c r="JXL35" s="102"/>
      <c r="JXM35" s="102"/>
      <c r="JXN35" s="102"/>
      <c r="JXO35" s="102"/>
      <c r="JXP35" s="102"/>
      <c r="JXQ35" s="102"/>
      <c r="JXR35" s="102"/>
      <c r="JXS35" s="102"/>
      <c r="JXT35" s="102"/>
      <c r="JXU35" s="102"/>
      <c r="JXV35" s="102"/>
      <c r="JXW35" s="102"/>
      <c r="JXX35" s="102"/>
      <c r="JXY35" s="102"/>
      <c r="JXZ35" s="102"/>
      <c r="JYA35" s="102"/>
      <c r="JYB35" s="102"/>
      <c r="JYC35" s="102"/>
      <c r="JYD35" s="102"/>
      <c r="JYE35" s="102"/>
      <c r="JYF35" s="102"/>
      <c r="JYG35" s="102"/>
      <c r="JYH35" s="102"/>
      <c r="JYI35" s="102"/>
      <c r="JYJ35" s="102"/>
      <c r="JYK35" s="102"/>
      <c r="JYL35" s="102"/>
      <c r="JYM35" s="102"/>
      <c r="JYN35" s="102"/>
      <c r="JYO35" s="102"/>
      <c r="JYP35" s="102"/>
      <c r="JYQ35" s="102"/>
      <c r="JYR35" s="102"/>
      <c r="JYS35" s="102"/>
      <c r="JYT35" s="102"/>
      <c r="JYU35" s="102"/>
      <c r="JYV35" s="102"/>
      <c r="JYW35" s="102"/>
      <c r="JYX35" s="102"/>
      <c r="JYY35" s="102"/>
      <c r="JYZ35" s="102"/>
      <c r="JZA35" s="102"/>
      <c r="JZB35" s="102"/>
      <c r="JZC35" s="102"/>
      <c r="JZD35" s="102"/>
      <c r="JZE35" s="102"/>
      <c r="JZF35" s="102"/>
      <c r="JZG35" s="102"/>
      <c r="JZH35" s="102"/>
      <c r="JZI35" s="102"/>
      <c r="JZJ35" s="102"/>
      <c r="JZK35" s="102"/>
      <c r="JZL35" s="102"/>
      <c r="JZM35" s="102"/>
      <c r="JZN35" s="102"/>
      <c r="JZO35" s="102"/>
      <c r="JZP35" s="102"/>
      <c r="JZQ35" s="102"/>
      <c r="JZR35" s="102"/>
      <c r="JZS35" s="102"/>
      <c r="JZT35" s="102"/>
      <c r="JZU35" s="102"/>
      <c r="JZV35" s="102"/>
      <c r="JZW35" s="102"/>
      <c r="JZX35" s="102"/>
      <c r="JZY35" s="102"/>
      <c r="JZZ35" s="102"/>
      <c r="KAA35" s="102"/>
      <c r="KAB35" s="102"/>
      <c r="KAC35" s="102"/>
      <c r="KAD35" s="102"/>
      <c r="KAE35" s="102"/>
      <c r="KAF35" s="102"/>
      <c r="KAG35" s="102"/>
      <c r="KAH35" s="102"/>
      <c r="KAI35" s="102"/>
      <c r="KAJ35" s="102"/>
      <c r="KAK35" s="102"/>
      <c r="KAL35" s="102"/>
      <c r="KAM35" s="102"/>
      <c r="KAN35" s="102"/>
      <c r="KAO35" s="102"/>
      <c r="KAP35" s="102"/>
      <c r="KAQ35" s="102"/>
      <c r="KAR35" s="102"/>
      <c r="KAS35" s="102"/>
      <c r="KAT35" s="102"/>
      <c r="KAU35" s="102"/>
      <c r="KAV35" s="102"/>
      <c r="KAW35" s="102"/>
      <c r="KAX35" s="102"/>
      <c r="KAY35" s="102"/>
      <c r="KAZ35" s="102"/>
      <c r="KBA35" s="102"/>
      <c r="KBB35" s="102"/>
      <c r="KBC35" s="102"/>
      <c r="KBD35" s="102"/>
      <c r="KBE35" s="102"/>
      <c r="KBF35" s="102"/>
      <c r="KBG35" s="102"/>
      <c r="KBH35" s="102"/>
      <c r="KBI35" s="102"/>
      <c r="KBJ35" s="102"/>
      <c r="KBK35" s="102"/>
      <c r="KBL35" s="102"/>
      <c r="KBM35" s="102"/>
      <c r="KBN35" s="102"/>
      <c r="KBO35" s="102"/>
      <c r="KBP35" s="102"/>
      <c r="KBQ35" s="102"/>
      <c r="KBR35" s="102"/>
      <c r="KBS35" s="102"/>
      <c r="KBT35" s="102"/>
      <c r="KBU35" s="102"/>
      <c r="KBV35" s="102"/>
      <c r="KBW35" s="102"/>
      <c r="KBX35" s="102"/>
      <c r="KBY35" s="102"/>
      <c r="KBZ35" s="102"/>
      <c r="KCA35" s="102"/>
      <c r="KCB35" s="102"/>
      <c r="KCC35" s="102"/>
      <c r="KCD35" s="102"/>
      <c r="KCE35" s="102"/>
      <c r="KCF35" s="102"/>
      <c r="KCG35" s="102"/>
      <c r="KCH35" s="102"/>
      <c r="KCI35" s="102"/>
      <c r="KCJ35" s="102"/>
      <c r="KCK35" s="102"/>
      <c r="KCL35" s="102"/>
      <c r="KCM35" s="102"/>
      <c r="KCN35" s="102"/>
      <c r="KCO35" s="102"/>
      <c r="KCP35" s="102"/>
      <c r="KCQ35" s="102"/>
      <c r="KCR35" s="102"/>
      <c r="KCS35" s="102"/>
      <c r="KCT35" s="102"/>
      <c r="KCU35" s="102"/>
      <c r="KCV35" s="102"/>
      <c r="KCW35" s="102"/>
      <c r="KCX35" s="102"/>
      <c r="KCY35" s="102"/>
      <c r="KCZ35" s="102"/>
      <c r="KDA35" s="102"/>
      <c r="KDB35" s="102"/>
      <c r="KDC35" s="102"/>
      <c r="KDD35" s="102"/>
      <c r="KDE35" s="102"/>
      <c r="KDF35" s="102"/>
      <c r="KDG35" s="102"/>
      <c r="KDH35" s="102"/>
      <c r="KDI35" s="102"/>
      <c r="KDJ35" s="102"/>
      <c r="KDK35" s="102"/>
      <c r="KDL35" s="102"/>
      <c r="KDM35" s="102"/>
      <c r="KDN35" s="102"/>
      <c r="KDO35" s="102"/>
      <c r="KDP35" s="102"/>
      <c r="KDQ35" s="102"/>
      <c r="KDR35" s="102"/>
      <c r="KDS35" s="102"/>
      <c r="KDT35" s="102"/>
      <c r="KDU35" s="102"/>
      <c r="KDV35" s="102"/>
      <c r="KDW35" s="102"/>
      <c r="KDX35" s="102"/>
      <c r="KDY35" s="102"/>
      <c r="KDZ35" s="102"/>
      <c r="KEA35" s="102"/>
      <c r="KEB35" s="102"/>
      <c r="KEC35" s="102"/>
      <c r="KED35" s="102"/>
      <c r="KEE35" s="102"/>
      <c r="KEF35" s="102"/>
      <c r="KEG35" s="102"/>
      <c r="KEH35" s="102"/>
      <c r="KEI35" s="102"/>
      <c r="KEJ35" s="102"/>
      <c r="KEK35" s="102"/>
      <c r="KEL35" s="102"/>
      <c r="KEM35" s="102"/>
      <c r="KEN35" s="102"/>
      <c r="KEO35" s="102"/>
      <c r="KEP35" s="102"/>
      <c r="KEQ35" s="102"/>
      <c r="KER35" s="102"/>
      <c r="KES35" s="102"/>
      <c r="KET35" s="102"/>
      <c r="KEU35" s="102"/>
      <c r="KEV35" s="102"/>
      <c r="KEW35" s="102"/>
      <c r="KEX35" s="102"/>
      <c r="KEY35" s="102"/>
      <c r="KEZ35" s="102"/>
      <c r="KFA35" s="102"/>
      <c r="KFB35" s="102"/>
      <c r="KFC35" s="102"/>
      <c r="KFD35" s="102"/>
      <c r="KFE35" s="102"/>
      <c r="KFF35" s="102"/>
      <c r="KFG35" s="102"/>
      <c r="KFH35" s="102"/>
      <c r="KFI35" s="102"/>
      <c r="KFJ35" s="102"/>
      <c r="KFK35" s="102"/>
      <c r="KFL35" s="102"/>
      <c r="KFM35" s="102"/>
      <c r="KFN35" s="102"/>
      <c r="KFO35" s="102"/>
      <c r="KFP35" s="102"/>
      <c r="KFQ35" s="102"/>
      <c r="KFR35" s="102"/>
      <c r="KFS35" s="102"/>
      <c r="KFT35" s="102"/>
      <c r="KFU35" s="102"/>
      <c r="KFV35" s="102"/>
      <c r="KFW35" s="102"/>
      <c r="KFX35" s="102"/>
      <c r="KFY35" s="102"/>
      <c r="KFZ35" s="102"/>
      <c r="KGA35" s="102"/>
      <c r="KGB35" s="102"/>
      <c r="KGC35" s="102"/>
      <c r="KGD35" s="102"/>
      <c r="KGE35" s="102"/>
      <c r="KGF35" s="102"/>
      <c r="KGG35" s="102"/>
      <c r="KGH35" s="102"/>
      <c r="KGI35" s="102"/>
      <c r="KGJ35" s="102"/>
      <c r="KGK35" s="102"/>
      <c r="KGL35" s="102"/>
      <c r="KGM35" s="102"/>
      <c r="KGN35" s="102"/>
      <c r="KGO35" s="102"/>
      <c r="KGP35" s="102"/>
      <c r="KGQ35" s="102"/>
      <c r="KGR35" s="102"/>
      <c r="KGS35" s="102"/>
      <c r="KGT35" s="102"/>
      <c r="KGU35" s="102"/>
      <c r="KGV35" s="102"/>
      <c r="KGW35" s="102"/>
      <c r="KGX35" s="102"/>
      <c r="KGY35" s="102"/>
      <c r="KGZ35" s="102"/>
      <c r="KHA35" s="102"/>
      <c r="KHB35" s="102"/>
      <c r="KHC35" s="102"/>
      <c r="KHD35" s="102"/>
      <c r="KHE35" s="102"/>
      <c r="KHF35" s="102"/>
      <c r="KHG35" s="102"/>
      <c r="KHH35" s="102"/>
      <c r="KHI35" s="102"/>
      <c r="KHJ35" s="102"/>
      <c r="KHK35" s="102"/>
      <c r="KHL35" s="102"/>
      <c r="KHM35" s="102"/>
      <c r="KHN35" s="102"/>
      <c r="KHO35" s="102"/>
      <c r="KHP35" s="102"/>
      <c r="KHQ35" s="102"/>
      <c r="KHR35" s="102"/>
      <c r="KHS35" s="102"/>
      <c r="KHT35" s="102"/>
      <c r="KHU35" s="102"/>
      <c r="KHV35" s="102"/>
      <c r="KHW35" s="102"/>
      <c r="KHX35" s="102"/>
      <c r="KHY35" s="102"/>
      <c r="KHZ35" s="102"/>
      <c r="KIA35" s="102"/>
      <c r="KIB35" s="102"/>
      <c r="KIC35" s="102"/>
      <c r="KID35" s="102"/>
      <c r="KIE35" s="102"/>
      <c r="KIF35" s="102"/>
      <c r="KIG35" s="102"/>
      <c r="KIH35" s="102"/>
      <c r="KII35" s="102"/>
      <c r="KIJ35" s="102"/>
      <c r="KIK35" s="102"/>
      <c r="KIL35" s="102"/>
      <c r="KIM35" s="102"/>
      <c r="KIN35" s="102"/>
      <c r="KIO35" s="102"/>
      <c r="KIP35" s="102"/>
      <c r="KIQ35" s="102"/>
      <c r="KIR35" s="102"/>
      <c r="KIS35" s="102"/>
      <c r="KIT35" s="102"/>
      <c r="KIU35" s="102"/>
      <c r="KIV35" s="102"/>
      <c r="KIW35" s="102"/>
      <c r="KIX35" s="102"/>
      <c r="KIY35" s="102"/>
      <c r="KIZ35" s="102"/>
      <c r="KJA35" s="102"/>
      <c r="KJB35" s="102"/>
      <c r="KJC35" s="102"/>
      <c r="KJD35" s="102"/>
      <c r="KJE35" s="102"/>
      <c r="KJF35" s="102"/>
      <c r="KJG35" s="102"/>
      <c r="KJH35" s="102"/>
      <c r="KJI35" s="102"/>
      <c r="KJJ35" s="102"/>
      <c r="KJK35" s="102"/>
      <c r="KJL35" s="102"/>
      <c r="KJM35" s="102"/>
      <c r="KJN35" s="102"/>
      <c r="KJO35" s="102"/>
      <c r="KJP35" s="102"/>
      <c r="KJQ35" s="102"/>
      <c r="KJR35" s="102"/>
      <c r="KJS35" s="102"/>
      <c r="KJT35" s="102"/>
      <c r="KJU35" s="102"/>
      <c r="KJV35" s="102"/>
      <c r="KJW35" s="102"/>
      <c r="KJX35" s="102"/>
      <c r="KJY35" s="102"/>
      <c r="KJZ35" s="102"/>
      <c r="KKA35" s="102"/>
      <c r="KKB35" s="102"/>
      <c r="KKC35" s="102"/>
      <c r="KKD35" s="102"/>
      <c r="KKE35" s="102"/>
      <c r="KKF35" s="102"/>
      <c r="KKG35" s="102"/>
      <c r="KKH35" s="102"/>
      <c r="KKI35" s="102"/>
      <c r="KKJ35" s="102"/>
      <c r="KKK35" s="102"/>
      <c r="KKL35" s="102"/>
      <c r="KKM35" s="102"/>
      <c r="KKN35" s="102"/>
      <c r="KKO35" s="102"/>
      <c r="KKP35" s="102"/>
      <c r="KKQ35" s="102"/>
      <c r="KKR35" s="102"/>
      <c r="KKS35" s="102"/>
      <c r="KKT35" s="102"/>
      <c r="KKU35" s="102"/>
      <c r="KKV35" s="102"/>
      <c r="KKW35" s="102"/>
      <c r="KKX35" s="102"/>
      <c r="KKY35" s="102"/>
      <c r="KKZ35" s="102"/>
      <c r="KLA35" s="102"/>
      <c r="KLB35" s="102"/>
      <c r="KLC35" s="102"/>
      <c r="KLD35" s="102"/>
      <c r="KLE35" s="102"/>
      <c r="KLF35" s="102"/>
      <c r="KLG35" s="102"/>
      <c r="KLH35" s="102"/>
      <c r="KLI35" s="102"/>
      <c r="KLJ35" s="102"/>
      <c r="KLK35" s="102"/>
      <c r="KLL35" s="102"/>
      <c r="KLM35" s="102"/>
      <c r="KLN35" s="102"/>
      <c r="KLO35" s="102"/>
      <c r="KLP35" s="102"/>
      <c r="KLQ35" s="102"/>
      <c r="KLR35" s="102"/>
      <c r="KLS35" s="102"/>
      <c r="KLT35" s="102"/>
      <c r="KLU35" s="102"/>
      <c r="KLV35" s="102"/>
      <c r="KLW35" s="102"/>
      <c r="KLX35" s="102"/>
      <c r="KLY35" s="102"/>
      <c r="KLZ35" s="102"/>
      <c r="KMA35" s="102"/>
      <c r="KMB35" s="102"/>
      <c r="KMC35" s="102"/>
      <c r="KMD35" s="102"/>
      <c r="KME35" s="102"/>
      <c r="KMF35" s="102"/>
      <c r="KMG35" s="102"/>
      <c r="KMH35" s="102"/>
      <c r="KMI35" s="102"/>
      <c r="KMJ35" s="102"/>
      <c r="KMK35" s="102"/>
      <c r="KML35" s="102"/>
      <c r="KMM35" s="102"/>
      <c r="KMN35" s="102"/>
      <c r="KMO35" s="102"/>
      <c r="KMP35" s="102"/>
      <c r="KMQ35" s="102"/>
      <c r="KMR35" s="102"/>
      <c r="KMS35" s="102"/>
      <c r="KMT35" s="102"/>
      <c r="KMU35" s="102"/>
      <c r="KMV35" s="102"/>
      <c r="KMW35" s="102"/>
      <c r="KMX35" s="102"/>
      <c r="KMY35" s="102"/>
      <c r="KMZ35" s="102"/>
      <c r="KNA35" s="102"/>
      <c r="KNB35" s="102"/>
      <c r="KNC35" s="102"/>
      <c r="KND35" s="102"/>
      <c r="KNE35" s="102"/>
      <c r="KNF35" s="102"/>
      <c r="KNG35" s="102"/>
      <c r="KNH35" s="102"/>
      <c r="KNI35" s="102"/>
      <c r="KNJ35" s="102"/>
      <c r="KNK35" s="102"/>
      <c r="KNL35" s="102"/>
      <c r="KNM35" s="102"/>
      <c r="KNN35" s="102"/>
      <c r="KNO35" s="102"/>
      <c r="KNP35" s="102"/>
      <c r="KNQ35" s="102"/>
      <c r="KNR35" s="102"/>
      <c r="KNS35" s="102"/>
      <c r="KNT35" s="102"/>
      <c r="KNU35" s="102"/>
      <c r="KNV35" s="102"/>
      <c r="KNW35" s="102"/>
      <c r="KNX35" s="102"/>
      <c r="KNY35" s="102"/>
      <c r="KNZ35" s="102"/>
      <c r="KOA35" s="102"/>
      <c r="KOB35" s="102"/>
      <c r="KOC35" s="102"/>
      <c r="KOD35" s="102"/>
      <c r="KOE35" s="102"/>
      <c r="KOF35" s="102"/>
      <c r="KOG35" s="102"/>
      <c r="KOH35" s="102"/>
      <c r="KOI35" s="102"/>
      <c r="KOJ35" s="102"/>
      <c r="KOK35" s="102"/>
      <c r="KOL35" s="102"/>
      <c r="KOM35" s="102"/>
      <c r="KON35" s="102"/>
      <c r="KOO35" s="102"/>
      <c r="KOP35" s="102"/>
      <c r="KOQ35" s="102"/>
      <c r="KOR35" s="102"/>
      <c r="KOS35" s="102"/>
      <c r="KOT35" s="102"/>
      <c r="KOU35" s="102"/>
      <c r="KOV35" s="102"/>
      <c r="KOW35" s="102"/>
      <c r="KOX35" s="102"/>
      <c r="KOY35" s="102"/>
      <c r="KOZ35" s="102"/>
      <c r="KPA35" s="102"/>
      <c r="KPB35" s="102"/>
      <c r="KPC35" s="102"/>
      <c r="KPD35" s="102"/>
      <c r="KPE35" s="102"/>
      <c r="KPF35" s="102"/>
      <c r="KPG35" s="102"/>
      <c r="KPH35" s="102"/>
      <c r="KPI35" s="102"/>
      <c r="KPJ35" s="102"/>
      <c r="KPK35" s="102"/>
      <c r="KPL35" s="102"/>
      <c r="KPM35" s="102"/>
      <c r="KPN35" s="102"/>
      <c r="KPO35" s="102"/>
      <c r="KPP35" s="102"/>
      <c r="KPQ35" s="102"/>
      <c r="KPR35" s="102"/>
      <c r="KPS35" s="102"/>
      <c r="KPT35" s="102"/>
      <c r="KPU35" s="102"/>
      <c r="KPV35" s="102"/>
      <c r="KPW35" s="102"/>
      <c r="KPX35" s="102"/>
      <c r="KPY35" s="102"/>
      <c r="KPZ35" s="102"/>
      <c r="KQA35" s="102"/>
      <c r="KQB35" s="102"/>
      <c r="KQC35" s="102"/>
      <c r="KQD35" s="102"/>
      <c r="KQE35" s="102"/>
      <c r="KQF35" s="102"/>
      <c r="KQG35" s="102"/>
      <c r="KQH35" s="102"/>
      <c r="KQI35" s="102"/>
      <c r="KQJ35" s="102"/>
      <c r="KQK35" s="102"/>
      <c r="KQL35" s="102"/>
      <c r="KQM35" s="102"/>
      <c r="KQN35" s="102"/>
      <c r="KQO35" s="102"/>
      <c r="KQP35" s="102"/>
      <c r="KQQ35" s="102"/>
      <c r="KQR35" s="102"/>
      <c r="KQS35" s="102"/>
      <c r="KQT35" s="102"/>
      <c r="KQU35" s="102"/>
      <c r="KQV35" s="102"/>
      <c r="KQW35" s="102"/>
      <c r="KQX35" s="102"/>
      <c r="KQY35" s="102"/>
      <c r="KQZ35" s="102"/>
      <c r="KRA35" s="102"/>
      <c r="KRB35" s="102"/>
      <c r="KRC35" s="102"/>
      <c r="KRD35" s="102"/>
      <c r="KRE35" s="102"/>
      <c r="KRF35" s="102"/>
      <c r="KRG35" s="102"/>
      <c r="KRH35" s="102"/>
      <c r="KRI35" s="102"/>
      <c r="KRJ35" s="102"/>
      <c r="KRK35" s="102"/>
      <c r="KRL35" s="102"/>
      <c r="KRM35" s="102"/>
      <c r="KRN35" s="102"/>
      <c r="KRO35" s="102"/>
      <c r="KRP35" s="102"/>
      <c r="KRQ35" s="102"/>
      <c r="KRR35" s="102"/>
      <c r="KRS35" s="102"/>
      <c r="KRT35" s="102"/>
      <c r="KRU35" s="102"/>
      <c r="KRV35" s="102"/>
      <c r="KRW35" s="102"/>
      <c r="KRX35" s="102"/>
      <c r="KRY35" s="102"/>
      <c r="KRZ35" s="102"/>
      <c r="KSA35" s="102"/>
      <c r="KSB35" s="102"/>
      <c r="KSC35" s="102"/>
      <c r="KSD35" s="102"/>
      <c r="KSE35" s="102"/>
      <c r="KSF35" s="102"/>
      <c r="KSG35" s="102"/>
      <c r="KSH35" s="102"/>
      <c r="KSI35" s="102"/>
      <c r="KSJ35" s="102"/>
      <c r="KSK35" s="102"/>
      <c r="KSL35" s="102"/>
      <c r="KSM35" s="102"/>
      <c r="KSN35" s="102"/>
      <c r="KSO35" s="102"/>
      <c r="KSP35" s="102"/>
      <c r="KSQ35" s="102"/>
      <c r="KSR35" s="102"/>
      <c r="KSS35" s="102"/>
      <c r="KST35" s="102"/>
      <c r="KSU35" s="102"/>
      <c r="KSV35" s="102"/>
      <c r="KSW35" s="102"/>
      <c r="KSX35" s="102"/>
      <c r="KSY35" s="102"/>
      <c r="KSZ35" s="102"/>
      <c r="KTA35" s="102"/>
      <c r="KTB35" s="102"/>
      <c r="KTC35" s="102"/>
      <c r="KTD35" s="102"/>
      <c r="KTE35" s="102"/>
      <c r="KTF35" s="102"/>
      <c r="KTG35" s="102"/>
      <c r="KTH35" s="102"/>
      <c r="KTI35" s="102"/>
      <c r="KTJ35" s="102"/>
      <c r="KTK35" s="102"/>
      <c r="KTL35" s="102"/>
      <c r="KTM35" s="102"/>
      <c r="KTN35" s="102"/>
      <c r="KTO35" s="102"/>
      <c r="KTP35" s="102"/>
      <c r="KTQ35" s="102"/>
      <c r="KTR35" s="102"/>
      <c r="KTS35" s="102"/>
      <c r="KTT35" s="102"/>
      <c r="KTU35" s="102"/>
      <c r="KTV35" s="102"/>
      <c r="KTW35" s="102"/>
      <c r="KTX35" s="102"/>
      <c r="KTY35" s="102"/>
      <c r="KTZ35" s="102"/>
      <c r="KUA35" s="102"/>
      <c r="KUB35" s="102"/>
      <c r="KUC35" s="102"/>
      <c r="KUD35" s="102"/>
      <c r="KUE35" s="102"/>
      <c r="KUF35" s="102"/>
      <c r="KUG35" s="102"/>
      <c r="KUH35" s="102"/>
      <c r="KUI35" s="102"/>
      <c r="KUJ35" s="102"/>
      <c r="KUK35" s="102"/>
      <c r="KUL35" s="102"/>
      <c r="KUM35" s="102"/>
      <c r="KUN35" s="102"/>
      <c r="KUO35" s="102"/>
      <c r="KUP35" s="102"/>
      <c r="KUQ35" s="102"/>
      <c r="KUR35" s="102"/>
      <c r="KUS35" s="102"/>
      <c r="KUT35" s="102"/>
      <c r="KUU35" s="102"/>
      <c r="KUV35" s="102"/>
      <c r="KUW35" s="102"/>
      <c r="KUX35" s="102"/>
      <c r="KUY35" s="102"/>
      <c r="KUZ35" s="102"/>
      <c r="KVA35" s="102"/>
      <c r="KVB35" s="102"/>
      <c r="KVC35" s="102"/>
      <c r="KVD35" s="102"/>
      <c r="KVE35" s="102"/>
      <c r="KVF35" s="102"/>
      <c r="KVG35" s="102"/>
      <c r="KVH35" s="102"/>
      <c r="KVI35" s="102"/>
      <c r="KVJ35" s="102"/>
      <c r="KVK35" s="102"/>
      <c r="KVL35" s="102"/>
      <c r="KVM35" s="102"/>
      <c r="KVN35" s="102"/>
      <c r="KVO35" s="102"/>
      <c r="KVP35" s="102"/>
      <c r="KVQ35" s="102"/>
      <c r="KVR35" s="102"/>
      <c r="KVS35" s="102"/>
      <c r="KVT35" s="102"/>
      <c r="KVU35" s="102"/>
      <c r="KVV35" s="102"/>
      <c r="KVW35" s="102"/>
      <c r="KVX35" s="102"/>
      <c r="KVY35" s="102"/>
      <c r="KVZ35" s="102"/>
      <c r="KWA35" s="102"/>
      <c r="KWB35" s="102"/>
      <c r="KWC35" s="102"/>
      <c r="KWD35" s="102"/>
      <c r="KWE35" s="102"/>
      <c r="KWF35" s="102"/>
      <c r="KWG35" s="102"/>
      <c r="KWH35" s="102"/>
      <c r="KWI35" s="102"/>
      <c r="KWJ35" s="102"/>
      <c r="KWK35" s="102"/>
      <c r="KWL35" s="102"/>
      <c r="KWM35" s="102"/>
      <c r="KWN35" s="102"/>
      <c r="KWO35" s="102"/>
      <c r="KWP35" s="102"/>
      <c r="KWQ35" s="102"/>
      <c r="KWR35" s="102"/>
      <c r="KWS35" s="102"/>
      <c r="KWT35" s="102"/>
      <c r="KWU35" s="102"/>
      <c r="KWV35" s="102"/>
      <c r="KWW35" s="102"/>
      <c r="KWX35" s="102"/>
      <c r="KWY35" s="102"/>
      <c r="KWZ35" s="102"/>
      <c r="KXA35" s="102"/>
      <c r="KXB35" s="102"/>
      <c r="KXC35" s="102"/>
      <c r="KXD35" s="102"/>
      <c r="KXE35" s="102"/>
      <c r="KXF35" s="102"/>
      <c r="KXG35" s="102"/>
      <c r="KXH35" s="102"/>
      <c r="KXI35" s="102"/>
      <c r="KXJ35" s="102"/>
      <c r="KXK35" s="102"/>
      <c r="KXL35" s="102"/>
      <c r="KXM35" s="102"/>
      <c r="KXN35" s="102"/>
      <c r="KXO35" s="102"/>
      <c r="KXP35" s="102"/>
      <c r="KXQ35" s="102"/>
      <c r="KXR35" s="102"/>
      <c r="KXS35" s="102"/>
      <c r="KXT35" s="102"/>
      <c r="KXU35" s="102"/>
      <c r="KXV35" s="102"/>
      <c r="KXW35" s="102"/>
      <c r="KXX35" s="102"/>
      <c r="KXY35" s="102"/>
      <c r="KXZ35" s="102"/>
      <c r="KYA35" s="102"/>
      <c r="KYB35" s="102"/>
      <c r="KYC35" s="102"/>
      <c r="KYD35" s="102"/>
      <c r="KYE35" s="102"/>
      <c r="KYF35" s="102"/>
      <c r="KYG35" s="102"/>
      <c r="KYH35" s="102"/>
      <c r="KYI35" s="102"/>
      <c r="KYJ35" s="102"/>
      <c r="KYK35" s="102"/>
      <c r="KYL35" s="102"/>
      <c r="KYM35" s="102"/>
      <c r="KYN35" s="102"/>
      <c r="KYO35" s="102"/>
      <c r="KYP35" s="102"/>
      <c r="KYQ35" s="102"/>
      <c r="KYR35" s="102"/>
      <c r="KYS35" s="102"/>
      <c r="KYT35" s="102"/>
      <c r="KYU35" s="102"/>
      <c r="KYV35" s="102"/>
      <c r="KYW35" s="102"/>
      <c r="KYX35" s="102"/>
      <c r="KYY35" s="102"/>
      <c r="KYZ35" s="102"/>
      <c r="KZA35" s="102"/>
      <c r="KZB35" s="102"/>
      <c r="KZC35" s="102"/>
      <c r="KZD35" s="102"/>
      <c r="KZE35" s="102"/>
      <c r="KZF35" s="102"/>
      <c r="KZG35" s="102"/>
      <c r="KZH35" s="102"/>
      <c r="KZI35" s="102"/>
      <c r="KZJ35" s="102"/>
      <c r="KZK35" s="102"/>
      <c r="KZL35" s="102"/>
      <c r="KZM35" s="102"/>
      <c r="KZN35" s="102"/>
      <c r="KZO35" s="102"/>
      <c r="KZP35" s="102"/>
      <c r="KZQ35" s="102"/>
      <c r="KZR35" s="102"/>
      <c r="KZS35" s="102"/>
      <c r="KZT35" s="102"/>
      <c r="KZU35" s="102"/>
      <c r="KZV35" s="102"/>
      <c r="KZW35" s="102"/>
      <c r="KZX35" s="102"/>
      <c r="KZY35" s="102"/>
      <c r="KZZ35" s="102"/>
      <c r="LAA35" s="102"/>
      <c r="LAB35" s="102"/>
      <c r="LAC35" s="102"/>
      <c r="LAD35" s="102"/>
      <c r="LAE35" s="102"/>
      <c r="LAF35" s="102"/>
      <c r="LAG35" s="102"/>
      <c r="LAH35" s="102"/>
      <c r="LAI35" s="102"/>
      <c r="LAJ35" s="102"/>
      <c r="LAK35" s="102"/>
      <c r="LAL35" s="102"/>
      <c r="LAM35" s="102"/>
      <c r="LAN35" s="102"/>
      <c r="LAO35" s="102"/>
      <c r="LAP35" s="102"/>
      <c r="LAQ35" s="102"/>
      <c r="LAR35" s="102"/>
      <c r="LAS35" s="102"/>
      <c r="LAT35" s="102"/>
      <c r="LAU35" s="102"/>
      <c r="LAV35" s="102"/>
      <c r="LAW35" s="102"/>
      <c r="LAX35" s="102"/>
      <c r="LAY35" s="102"/>
      <c r="LAZ35" s="102"/>
      <c r="LBA35" s="102"/>
      <c r="LBB35" s="102"/>
      <c r="LBC35" s="102"/>
      <c r="LBD35" s="102"/>
      <c r="LBE35" s="102"/>
      <c r="LBF35" s="102"/>
      <c r="LBG35" s="102"/>
      <c r="LBH35" s="102"/>
      <c r="LBI35" s="102"/>
      <c r="LBJ35" s="102"/>
      <c r="LBK35" s="102"/>
      <c r="LBL35" s="102"/>
      <c r="LBM35" s="102"/>
      <c r="LBN35" s="102"/>
      <c r="LBO35" s="102"/>
      <c r="LBP35" s="102"/>
      <c r="LBQ35" s="102"/>
      <c r="LBR35" s="102"/>
      <c r="LBS35" s="102"/>
      <c r="LBT35" s="102"/>
      <c r="LBU35" s="102"/>
      <c r="LBV35" s="102"/>
      <c r="LBW35" s="102"/>
      <c r="LBX35" s="102"/>
      <c r="LBY35" s="102"/>
      <c r="LBZ35" s="102"/>
      <c r="LCA35" s="102"/>
      <c r="LCB35" s="102"/>
      <c r="LCC35" s="102"/>
      <c r="LCD35" s="102"/>
      <c r="LCE35" s="102"/>
      <c r="LCF35" s="102"/>
      <c r="LCG35" s="102"/>
      <c r="LCH35" s="102"/>
      <c r="LCI35" s="102"/>
      <c r="LCJ35" s="102"/>
      <c r="LCK35" s="102"/>
      <c r="LCL35" s="102"/>
      <c r="LCM35" s="102"/>
      <c r="LCN35" s="102"/>
      <c r="LCO35" s="102"/>
      <c r="LCP35" s="102"/>
      <c r="LCQ35" s="102"/>
      <c r="LCR35" s="102"/>
      <c r="LCS35" s="102"/>
      <c r="LCT35" s="102"/>
      <c r="LCU35" s="102"/>
      <c r="LCV35" s="102"/>
      <c r="LCW35" s="102"/>
      <c r="LCX35" s="102"/>
      <c r="LCY35" s="102"/>
      <c r="LCZ35" s="102"/>
      <c r="LDA35" s="102"/>
      <c r="LDB35" s="102"/>
      <c r="LDC35" s="102"/>
      <c r="LDD35" s="102"/>
      <c r="LDE35" s="102"/>
      <c r="LDF35" s="102"/>
      <c r="LDG35" s="102"/>
      <c r="LDH35" s="102"/>
      <c r="LDI35" s="102"/>
      <c r="LDJ35" s="102"/>
      <c r="LDK35" s="102"/>
      <c r="LDL35" s="102"/>
      <c r="LDM35" s="102"/>
      <c r="LDN35" s="102"/>
      <c r="LDO35" s="102"/>
      <c r="LDP35" s="102"/>
      <c r="LDQ35" s="102"/>
      <c r="LDR35" s="102"/>
      <c r="LDS35" s="102"/>
      <c r="LDT35" s="102"/>
      <c r="LDU35" s="102"/>
      <c r="LDV35" s="102"/>
      <c r="LDW35" s="102"/>
      <c r="LDX35" s="102"/>
      <c r="LDY35" s="102"/>
      <c r="LDZ35" s="102"/>
      <c r="LEA35" s="102"/>
      <c r="LEB35" s="102"/>
      <c r="LEC35" s="102"/>
      <c r="LED35" s="102"/>
      <c r="LEE35" s="102"/>
      <c r="LEF35" s="102"/>
      <c r="LEG35" s="102"/>
      <c r="LEH35" s="102"/>
      <c r="LEI35" s="102"/>
      <c r="LEJ35" s="102"/>
      <c r="LEK35" s="102"/>
      <c r="LEL35" s="102"/>
      <c r="LEM35" s="102"/>
      <c r="LEN35" s="102"/>
      <c r="LEO35" s="102"/>
      <c r="LEP35" s="102"/>
      <c r="LEQ35" s="102"/>
      <c r="LER35" s="102"/>
      <c r="LES35" s="102"/>
      <c r="LET35" s="102"/>
      <c r="LEU35" s="102"/>
      <c r="LEV35" s="102"/>
      <c r="LEW35" s="102"/>
      <c r="LEX35" s="102"/>
      <c r="LEY35" s="102"/>
      <c r="LEZ35" s="102"/>
      <c r="LFA35" s="102"/>
      <c r="LFB35" s="102"/>
      <c r="LFC35" s="102"/>
      <c r="LFD35" s="102"/>
      <c r="LFE35" s="102"/>
      <c r="LFF35" s="102"/>
      <c r="LFG35" s="102"/>
      <c r="LFH35" s="102"/>
      <c r="LFI35" s="102"/>
      <c r="LFJ35" s="102"/>
      <c r="LFK35" s="102"/>
      <c r="LFL35" s="102"/>
      <c r="LFM35" s="102"/>
      <c r="LFN35" s="102"/>
      <c r="LFO35" s="102"/>
      <c r="LFP35" s="102"/>
      <c r="LFQ35" s="102"/>
      <c r="LFR35" s="102"/>
      <c r="LFS35" s="102"/>
      <c r="LFT35" s="102"/>
      <c r="LFU35" s="102"/>
      <c r="LFV35" s="102"/>
      <c r="LFW35" s="102"/>
      <c r="LFX35" s="102"/>
      <c r="LFY35" s="102"/>
      <c r="LFZ35" s="102"/>
      <c r="LGA35" s="102"/>
      <c r="LGB35" s="102"/>
      <c r="LGC35" s="102"/>
      <c r="LGD35" s="102"/>
      <c r="LGE35" s="102"/>
      <c r="LGF35" s="102"/>
      <c r="LGG35" s="102"/>
      <c r="LGH35" s="102"/>
      <c r="LGI35" s="102"/>
      <c r="LGJ35" s="102"/>
      <c r="LGK35" s="102"/>
      <c r="LGL35" s="102"/>
      <c r="LGM35" s="102"/>
      <c r="LGN35" s="102"/>
      <c r="LGO35" s="102"/>
      <c r="LGP35" s="102"/>
      <c r="LGQ35" s="102"/>
      <c r="LGR35" s="102"/>
      <c r="LGS35" s="102"/>
      <c r="LGT35" s="102"/>
      <c r="LGU35" s="102"/>
      <c r="LGV35" s="102"/>
      <c r="LGW35" s="102"/>
      <c r="LGX35" s="102"/>
      <c r="LGY35" s="102"/>
      <c r="LGZ35" s="102"/>
      <c r="LHA35" s="102"/>
      <c r="LHB35" s="102"/>
      <c r="LHC35" s="102"/>
      <c r="LHD35" s="102"/>
      <c r="LHE35" s="102"/>
      <c r="LHF35" s="102"/>
      <c r="LHG35" s="102"/>
      <c r="LHH35" s="102"/>
      <c r="LHI35" s="102"/>
      <c r="LHJ35" s="102"/>
      <c r="LHK35" s="102"/>
      <c r="LHL35" s="102"/>
      <c r="LHM35" s="102"/>
      <c r="LHN35" s="102"/>
      <c r="LHO35" s="102"/>
      <c r="LHP35" s="102"/>
      <c r="LHQ35" s="102"/>
      <c r="LHR35" s="102"/>
      <c r="LHS35" s="102"/>
      <c r="LHT35" s="102"/>
      <c r="LHU35" s="102"/>
      <c r="LHV35" s="102"/>
      <c r="LHW35" s="102"/>
      <c r="LHX35" s="102"/>
      <c r="LHY35" s="102"/>
      <c r="LHZ35" s="102"/>
      <c r="LIA35" s="102"/>
      <c r="LIB35" s="102"/>
      <c r="LIC35" s="102"/>
      <c r="LID35" s="102"/>
      <c r="LIE35" s="102"/>
      <c r="LIF35" s="102"/>
      <c r="LIG35" s="102"/>
      <c r="LIH35" s="102"/>
      <c r="LII35" s="102"/>
      <c r="LIJ35" s="102"/>
      <c r="LIK35" s="102"/>
      <c r="LIL35" s="102"/>
      <c r="LIM35" s="102"/>
      <c r="LIN35" s="102"/>
      <c r="LIO35" s="102"/>
      <c r="LIP35" s="102"/>
      <c r="LIQ35" s="102"/>
      <c r="LIR35" s="102"/>
      <c r="LIS35" s="102"/>
      <c r="LIT35" s="102"/>
      <c r="LIU35" s="102"/>
      <c r="LIV35" s="102"/>
      <c r="LIW35" s="102"/>
      <c r="LIX35" s="102"/>
      <c r="LIY35" s="102"/>
      <c r="LIZ35" s="102"/>
      <c r="LJA35" s="102"/>
      <c r="LJB35" s="102"/>
      <c r="LJC35" s="102"/>
      <c r="LJD35" s="102"/>
      <c r="LJE35" s="102"/>
      <c r="LJF35" s="102"/>
      <c r="LJG35" s="102"/>
      <c r="LJH35" s="102"/>
      <c r="LJI35" s="102"/>
      <c r="LJJ35" s="102"/>
      <c r="LJK35" s="102"/>
      <c r="LJL35" s="102"/>
      <c r="LJM35" s="102"/>
      <c r="LJN35" s="102"/>
      <c r="LJO35" s="102"/>
      <c r="LJP35" s="102"/>
      <c r="LJQ35" s="102"/>
      <c r="LJR35" s="102"/>
      <c r="LJS35" s="102"/>
      <c r="LJT35" s="102"/>
      <c r="LJU35" s="102"/>
      <c r="LJV35" s="102"/>
      <c r="LJW35" s="102"/>
      <c r="LJX35" s="102"/>
      <c r="LJY35" s="102"/>
      <c r="LJZ35" s="102"/>
      <c r="LKA35" s="102"/>
      <c r="LKB35" s="102"/>
      <c r="LKC35" s="102"/>
      <c r="LKD35" s="102"/>
      <c r="LKE35" s="102"/>
      <c r="LKF35" s="102"/>
      <c r="LKG35" s="102"/>
      <c r="LKH35" s="102"/>
      <c r="LKI35" s="102"/>
      <c r="LKJ35" s="102"/>
      <c r="LKK35" s="102"/>
      <c r="LKL35" s="102"/>
      <c r="LKM35" s="102"/>
      <c r="LKN35" s="102"/>
      <c r="LKO35" s="102"/>
      <c r="LKP35" s="102"/>
      <c r="LKQ35" s="102"/>
      <c r="LKR35" s="102"/>
      <c r="LKS35" s="102"/>
      <c r="LKT35" s="102"/>
      <c r="LKU35" s="102"/>
      <c r="LKV35" s="102"/>
      <c r="LKW35" s="102"/>
      <c r="LKX35" s="102"/>
      <c r="LKY35" s="102"/>
      <c r="LKZ35" s="102"/>
      <c r="LLA35" s="102"/>
      <c r="LLB35" s="102"/>
      <c r="LLC35" s="102"/>
      <c r="LLD35" s="102"/>
      <c r="LLE35" s="102"/>
      <c r="LLF35" s="102"/>
      <c r="LLG35" s="102"/>
      <c r="LLH35" s="102"/>
      <c r="LLI35" s="102"/>
      <c r="LLJ35" s="102"/>
      <c r="LLK35" s="102"/>
      <c r="LLL35" s="102"/>
      <c r="LLM35" s="102"/>
      <c r="LLN35" s="102"/>
      <c r="LLO35" s="102"/>
      <c r="LLP35" s="102"/>
      <c r="LLQ35" s="102"/>
      <c r="LLR35" s="102"/>
      <c r="LLS35" s="102"/>
      <c r="LLT35" s="102"/>
      <c r="LLU35" s="102"/>
      <c r="LLV35" s="102"/>
      <c r="LLW35" s="102"/>
      <c r="LLX35" s="102"/>
      <c r="LLY35" s="102"/>
      <c r="LLZ35" s="102"/>
      <c r="LMA35" s="102"/>
      <c r="LMB35" s="102"/>
      <c r="LMC35" s="102"/>
      <c r="LMD35" s="102"/>
      <c r="LME35" s="102"/>
      <c r="LMF35" s="102"/>
      <c r="LMG35" s="102"/>
      <c r="LMH35" s="102"/>
      <c r="LMI35" s="102"/>
      <c r="LMJ35" s="102"/>
      <c r="LMK35" s="102"/>
      <c r="LML35" s="102"/>
      <c r="LMM35" s="102"/>
      <c r="LMN35" s="102"/>
      <c r="LMO35" s="102"/>
      <c r="LMP35" s="102"/>
      <c r="LMQ35" s="102"/>
      <c r="LMR35" s="102"/>
      <c r="LMS35" s="102"/>
      <c r="LMT35" s="102"/>
      <c r="LMU35" s="102"/>
      <c r="LMV35" s="102"/>
      <c r="LMW35" s="102"/>
      <c r="LMX35" s="102"/>
      <c r="LMY35" s="102"/>
      <c r="LMZ35" s="102"/>
      <c r="LNA35" s="102"/>
      <c r="LNB35" s="102"/>
      <c r="LNC35" s="102"/>
      <c r="LND35" s="102"/>
      <c r="LNE35" s="102"/>
      <c r="LNF35" s="102"/>
      <c r="LNG35" s="102"/>
      <c r="LNH35" s="102"/>
      <c r="LNI35" s="102"/>
      <c r="LNJ35" s="102"/>
      <c r="LNK35" s="102"/>
      <c r="LNL35" s="102"/>
      <c r="LNM35" s="102"/>
      <c r="LNN35" s="102"/>
      <c r="LNO35" s="102"/>
      <c r="LNP35" s="102"/>
      <c r="LNQ35" s="102"/>
      <c r="LNR35" s="102"/>
      <c r="LNS35" s="102"/>
      <c r="LNT35" s="102"/>
      <c r="LNU35" s="102"/>
      <c r="LNV35" s="102"/>
      <c r="LNW35" s="102"/>
      <c r="LNX35" s="102"/>
      <c r="LNY35" s="102"/>
      <c r="LNZ35" s="102"/>
      <c r="LOA35" s="102"/>
      <c r="LOB35" s="102"/>
      <c r="LOC35" s="102"/>
      <c r="LOD35" s="102"/>
      <c r="LOE35" s="102"/>
      <c r="LOF35" s="102"/>
      <c r="LOG35" s="102"/>
      <c r="LOH35" s="102"/>
      <c r="LOI35" s="102"/>
      <c r="LOJ35" s="102"/>
      <c r="LOK35" s="102"/>
      <c r="LOL35" s="102"/>
      <c r="LOM35" s="102"/>
      <c r="LON35" s="102"/>
      <c r="LOO35" s="102"/>
      <c r="LOP35" s="102"/>
      <c r="LOQ35" s="102"/>
      <c r="LOR35" s="102"/>
      <c r="LOS35" s="102"/>
      <c r="LOT35" s="102"/>
      <c r="LOU35" s="102"/>
      <c r="LOV35" s="102"/>
      <c r="LOW35" s="102"/>
      <c r="LOX35" s="102"/>
      <c r="LOY35" s="102"/>
      <c r="LOZ35" s="102"/>
      <c r="LPA35" s="102"/>
      <c r="LPB35" s="102"/>
      <c r="LPC35" s="102"/>
      <c r="LPD35" s="102"/>
      <c r="LPE35" s="102"/>
      <c r="LPF35" s="102"/>
      <c r="LPG35" s="102"/>
      <c r="LPH35" s="102"/>
      <c r="LPI35" s="102"/>
      <c r="LPJ35" s="102"/>
      <c r="LPK35" s="102"/>
      <c r="LPL35" s="102"/>
      <c r="LPM35" s="102"/>
      <c r="LPN35" s="102"/>
      <c r="LPO35" s="102"/>
      <c r="LPP35" s="102"/>
      <c r="LPQ35" s="102"/>
      <c r="LPR35" s="102"/>
      <c r="LPS35" s="102"/>
      <c r="LPT35" s="102"/>
      <c r="LPU35" s="102"/>
      <c r="LPV35" s="102"/>
      <c r="LPW35" s="102"/>
      <c r="LPX35" s="102"/>
      <c r="LPY35" s="102"/>
      <c r="LPZ35" s="102"/>
      <c r="LQA35" s="102"/>
      <c r="LQB35" s="102"/>
      <c r="LQC35" s="102"/>
      <c r="LQD35" s="102"/>
      <c r="LQE35" s="102"/>
      <c r="LQF35" s="102"/>
      <c r="LQG35" s="102"/>
      <c r="LQH35" s="102"/>
      <c r="LQI35" s="102"/>
      <c r="LQJ35" s="102"/>
      <c r="LQK35" s="102"/>
      <c r="LQL35" s="102"/>
      <c r="LQM35" s="102"/>
      <c r="LQN35" s="102"/>
      <c r="LQO35" s="102"/>
      <c r="LQP35" s="102"/>
      <c r="LQQ35" s="102"/>
      <c r="LQR35" s="102"/>
      <c r="LQS35" s="102"/>
      <c r="LQT35" s="102"/>
      <c r="LQU35" s="102"/>
      <c r="LQV35" s="102"/>
      <c r="LQW35" s="102"/>
      <c r="LQX35" s="102"/>
      <c r="LQY35" s="102"/>
      <c r="LQZ35" s="102"/>
      <c r="LRA35" s="102"/>
      <c r="LRB35" s="102"/>
      <c r="LRC35" s="102"/>
      <c r="LRD35" s="102"/>
      <c r="LRE35" s="102"/>
      <c r="LRF35" s="102"/>
      <c r="LRG35" s="102"/>
      <c r="LRH35" s="102"/>
      <c r="LRI35" s="102"/>
      <c r="LRJ35" s="102"/>
      <c r="LRK35" s="102"/>
      <c r="LRL35" s="102"/>
      <c r="LRM35" s="102"/>
      <c r="LRN35" s="102"/>
      <c r="LRO35" s="102"/>
      <c r="LRP35" s="102"/>
      <c r="LRQ35" s="102"/>
      <c r="LRR35" s="102"/>
      <c r="LRS35" s="102"/>
      <c r="LRT35" s="102"/>
      <c r="LRU35" s="102"/>
      <c r="LRV35" s="102"/>
      <c r="LRW35" s="102"/>
      <c r="LRX35" s="102"/>
      <c r="LRY35" s="102"/>
      <c r="LRZ35" s="102"/>
      <c r="LSA35" s="102"/>
      <c r="LSB35" s="102"/>
      <c r="LSC35" s="102"/>
      <c r="LSD35" s="102"/>
      <c r="LSE35" s="102"/>
      <c r="LSF35" s="102"/>
      <c r="LSG35" s="102"/>
      <c r="LSH35" s="102"/>
      <c r="LSI35" s="102"/>
      <c r="LSJ35" s="102"/>
      <c r="LSK35" s="102"/>
      <c r="LSL35" s="102"/>
      <c r="LSM35" s="102"/>
      <c r="LSN35" s="102"/>
      <c r="LSO35" s="102"/>
      <c r="LSP35" s="102"/>
      <c r="LSQ35" s="102"/>
      <c r="LSR35" s="102"/>
      <c r="LSS35" s="102"/>
      <c r="LST35" s="102"/>
      <c r="LSU35" s="102"/>
      <c r="LSV35" s="102"/>
      <c r="LSW35" s="102"/>
      <c r="LSX35" s="102"/>
      <c r="LSY35" s="102"/>
      <c r="LSZ35" s="102"/>
      <c r="LTA35" s="102"/>
      <c r="LTB35" s="102"/>
      <c r="LTC35" s="102"/>
      <c r="LTD35" s="102"/>
      <c r="LTE35" s="102"/>
      <c r="LTF35" s="102"/>
      <c r="LTG35" s="102"/>
      <c r="LTH35" s="102"/>
      <c r="LTI35" s="102"/>
      <c r="LTJ35" s="102"/>
      <c r="LTK35" s="102"/>
      <c r="LTL35" s="102"/>
      <c r="LTM35" s="102"/>
      <c r="LTN35" s="102"/>
      <c r="LTO35" s="102"/>
      <c r="LTP35" s="102"/>
      <c r="LTQ35" s="102"/>
      <c r="LTR35" s="102"/>
      <c r="LTS35" s="102"/>
      <c r="LTT35" s="102"/>
      <c r="LTU35" s="102"/>
      <c r="LTV35" s="102"/>
      <c r="LTW35" s="102"/>
      <c r="LTX35" s="102"/>
      <c r="LTY35" s="102"/>
      <c r="LTZ35" s="102"/>
      <c r="LUA35" s="102"/>
      <c r="LUB35" s="102"/>
      <c r="LUC35" s="102"/>
      <c r="LUD35" s="102"/>
      <c r="LUE35" s="102"/>
      <c r="LUF35" s="102"/>
      <c r="LUG35" s="102"/>
      <c r="LUH35" s="102"/>
      <c r="LUI35" s="102"/>
      <c r="LUJ35" s="102"/>
      <c r="LUK35" s="102"/>
      <c r="LUL35" s="102"/>
      <c r="LUM35" s="102"/>
      <c r="LUN35" s="102"/>
      <c r="LUO35" s="102"/>
      <c r="LUP35" s="102"/>
      <c r="LUQ35" s="102"/>
      <c r="LUR35" s="102"/>
      <c r="LUS35" s="102"/>
      <c r="LUT35" s="102"/>
      <c r="LUU35" s="102"/>
      <c r="LUV35" s="102"/>
      <c r="LUW35" s="102"/>
      <c r="LUX35" s="102"/>
      <c r="LUY35" s="102"/>
      <c r="LUZ35" s="102"/>
      <c r="LVA35" s="102"/>
      <c r="LVB35" s="102"/>
      <c r="LVC35" s="102"/>
      <c r="LVD35" s="102"/>
      <c r="LVE35" s="102"/>
      <c r="LVF35" s="102"/>
      <c r="LVG35" s="102"/>
      <c r="LVH35" s="102"/>
      <c r="LVI35" s="102"/>
      <c r="LVJ35" s="102"/>
      <c r="LVK35" s="102"/>
      <c r="LVL35" s="102"/>
      <c r="LVM35" s="102"/>
      <c r="LVN35" s="102"/>
      <c r="LVO35" s="102"/>
      <c r="LVP35" s="102"/>
      <c r="LVQ35" s="102"/>
      <c r="LVR35" s="102"/>
      <c r="LVS35" s="102"/>
      <c r="LVT35" s="102"/>
      <c r="LVU35" s="102"/>
      <c r="LVV35" s="102"/>
      <c r="LVW35" s="102"/>
      <c r="LVX35" s="102"/>
      <c r="LVY35" s="102"/>
      <c r="LVZ35" s="102"/>
      <c r="LWA35" s="102"/>
      <c r="LWB35" s="102"/>
      <c r="LWC35" s="102"/>
      <c r="LWD35" s="102"/>
      <c r="LWE35" s="102"/>
      <c r="LWF35" s="102"/>
      <c r="LWG35" s="102"/>
      <c r="LWH35" s="102"/>
      <c r="LWI35" s="102"/>
      <c r="LWJ35" s="102"/>
      <c r="LWK35" s="102"/>
      <c r="LWL35" s="102"/>
      <c r="LWM35" s="102"/>
      <c r="LWN35" s="102"/>
      <c r="LWO35" s="102"/>
      <c r="LWP35" s="102"/>
      <c r="LWQ35" s="102"/>
      <c r="LWR35" s="102"/>
      <c r="LWS35" s="102"/>
      <c r="LWT35" s="102"/>
      <c r="LWU35" s="102"/>
      <c r="LWV35" s="102"/>
      <c r="LWW35" s="102"/>
      <c r="LWX35" s="102"/>
      <c r="LWY35" s="102"/>
      <c r="LWZ35" s="102"/>
      <c r="LXA35" s="102"/>
      <c r="LXB35" s="102"/>
      <c r="LXC35" s="102"/>
      <c r="LXD35" s="102"/>
      <c r="LXE35" s="102"/>
      <c r="LXF35" s="102"/>
      <c r="LXG35" s="102"/>
      <c r="LXH35" s="102"/>
      <c r="LXI35" s="102"/>
      <c r="LXJ35" s="102"/>
      <c r="LXK35" s="102"/>
      <c r="LXL35" s="102"/>
      <c r="LXM35" s="102"/>
      <c r="LXN35" s="102"/>
      <c r="LXO35" s="102"/>
      <c r="LXP35" s="102"/>
      <c r="LXQ35" s="102"/>
      <c r="LXR35" s="102"/>
      <c r="LXS35" s="102"/>
      <c r="LXT35" s="102"/>
      <c r="LXU35" s="102"/>
      <c r="LXV35" s="102"/>
      <c r="LXW35" s="102"/>
      <c r="LXX35" s="102"/>
      <c r="LXY35" s="102"/>
      <c r="LXZ35" s="102"/>
      <c r="LYA35" s="102"/>
      <c r="LYB35" s="102"/>
      <c r="LYC35" s="102"/>
      <c r="LYD35" s="102"/>
      <c r="LYE35" s="102"/>
      <c r="LYF35" s="102"/>
      <c r="LYG35" s="102"/>
      <c r="LYH35" s="102"/>
      <c r="LYI35" s="102"/>
      <c r="LYJ35" s="102"/>
      <c r="LYK35" s="102"/>
      <c r="LYL35" s="102"/>
      <c r="LYM35" s="102"/>
      <c r="LYN35" s="102"/>
      <c r="LYO35" s="102"/>
      <c r="LYP35" s="102"/>
      <c r="LYQ35" s="102"/>
      <c r="LYR35" s="102"/>
      <c r="LYS35" s="102"/>
      <c r="LYT35" s="102"/>
      <c r="LYU35" s="102"/>
      <c r="LYV35" s="102"/>
      <c r="LYW35" s="102"/>
      <c r="LYX35" s="102"/>
      <c r="LYY35" s="102"/>
      <c r="LYZ35" s="102"/>
      <c r="LZA35" s="102"/>
      <c r="LZB35" s="102"/>
      <c r="LZC35" s="102"/>
      <c r="LZD35" s="102"/>
      <c r="LZE35" s="102"/>
      <c r="LZF35" s="102"/>
      <c r="LZG35" s="102"/>
      <c r="LZH35" s="102"/>
      <c r="LZI35" s="102"/>
      <c r="LZJ35" s="102"/>
      <c r="LZK35" s="102"/>
      <c r="LZL35" s="102"/>
      <c r="LZM35" s="102"/>
      <c r="LZN35" s="102"/>
      <c r="LZO35" s="102"/>
      <c r="LZP35" s="102"/>
      <c r="LZQ35" s="102"/>
      <c r="LZR35" s="102"/>
      <c r="LZS35" s="102"/>
      <c r="LZT35" s="102"/>
      <c r="LZU35" s="102"/>
      <c r="LZV35" s="102"/>
      <c r="LZW35" s="102"/>
      <c r="LZX35" s="102"/>
      <c r="LZY35" s="102"/>
      <c r="LZZ35" s="102"/>
      <c r="MAA35" s="102"/>
      <c r="MAB35" s="102"/>
      <c r="MAC35" s="102"/>
      <c r="MAD35" s="102"/>
      <c r="MAE35" s="102"/>
      <c r="MAF35" s="102"/>
      <c r="MAG35" s="102"/>
      <c r="MAH35" s="102"/>
      <c r="MAI35" s="102"/>
      <c r="MAJ35" s="102"/>
      <c r="MAK35" s="102"/>
      <c r="MAL35" s="102"/>
      <c r="MAM35" s="102"/>
      <c r="MAN35" s="102"/>
      <c r="MAO35" s="102"/>
      <c r="MAP35" s="102"/>
      <c r="MAQ35" s="102"/>
      <c r="MAR35" s="102"/>
      <c r="MAS35" s="102"/>
      <c r="MAT35" s="102"/>
      <c r="MAU35" s="102"/>
      <c r="MAV35" s="102"/>
      <c r="MAW35" s="102"/>
      <c r="MAX35" s="102"/>
      <c r="MAY35" s="102"/>
      <c r="MAZ35" s="102"/>
      <c r="MBA35" s="102"/>
      <c r="MBB35" s="102"/>
      <c r="MBC35" s="102"/>
      <c r="MBD35" s="102"/>
      <c r="MBE35" s="102"/>
      <c r="MBF35" s="102"/>
      <c r="MBG35" s="102"/>
      <c r="MBH35" s="102"/>
      <c r="MBI35" s="102"/>
      <c r="MBJ35" s="102"/>
      <c r="MBK35" s="102"/>
      <c r="MBL35" s="102"/>
      <c r="MBM35" s="102"/>
      <c r="MBN35" s="102"/>
      <c r="MBO35" s="102"/>
      <c r="MBP35" s="102"/>
      <c r="MBQ35" s="102"/>
      <c r="MBR35" s="102"/>
      <c r="MBS35" s="102"/>
      <c r="MBT35" s="102"/>
      <c r="MBU35" s="102"/>
      <c r="MBV35" s="102"/>
      <c r="MBW35" s="102"/>
      <c r="MBX35" s="102"/>
      <c r="MBY35" s="102"/>
      <c r="MBZ35" s="102"/>
      <c r="MCA35" s="102"/>
      <c r="MCB35" s="102"/>
      <c r="MCC35" s="102"/>
      <c r="MCD35" s="102"/>
      <c r="MCE35" s="102"/>
      <c r="MCF35" s="102"/>
      <c r="MCG35" s="102"/>
      <c r="MCH35" s="102"/>
      <c r="MCI35" s="102"/>
      <c r="MCJ35" s="102"/>
      <c r="MCK35" s="102"/>
      <c r="MCL35" s="102"/>
      <c r="MCM35" s="102"/>
      <c r="MCN35" s="102"/>
      <c r="MCO35" s="102"/>
      <c r="MCP35" s="102"/>
      <c r="MCQ35" s="102"/>
      <c r="MCR35" s="102"/>
      <c r="MCS35" s="102"/>
      <c r="MCT35" s="102"/>
      <c r="MCU35" s="102"/>
      <c r="MCV35" s="102"/>
      <c r="MCW35" s="102"/>
      <c r="MCX35" s="102"/>
      <c r="MCY35" s="102"/>
      <c r="MCZ35" s="102"/>
      <c r="MDA35" s="102"/>
      <c r="MDB35" s="102"/>
      <c r="MDC35" s="102"/>
      <c r="MDD35" s="102"/>
      <c r="MDE35" s="102"/>
      <c r="MDF35" s="102"/>
      <c r="MDG35" s="102"/>
      <c r="MDH35" s="102"/>
      <c r="MDI35" s="102"/>
      <c r="MDJ35" s="102"/>
      <c r="MDK35" s="102"/>
      <c r="MDL35" s="102"/>
      <c r="MDM35" s="102"/>
      <c r="MDN35" s="102"/>
      <c r="MDO35" s="102"/>
      <c r="MDP35" s="102"/>
      <c r="MDQ35" s="102"/>
      <c r="MDR35" s="102"/>
      <c r="MDS35" s="102"/>
      <c r="MDT35" s="102"/>
      <c r="MDU35" s="102"/>
      <c r="MDV35" s="102"/>
      <c r="MDW35" s="102"/>
      <c r="MDX35" s="102"/>
      <c r="MDY35" s="102"/>
      <c r="MDZ35" s="102"/>
      <c r="MEA35" s="102"/>
      <c r="MEB35" s="102"/>
      <c r="MEC35" s="102"/>
      <c r="MED35" s="102"/>
      <c r="MEE35" s="102"/>
      <c r="MEF35" s="102"/>
      <c r="MEG35" s="102"/>
      <c r="MEH35" s="102"/>
      <c r="MEI35" s="102"/>
      <c r="MEJ35" s="102"/>
      <c r="MEK35" s="102"/>
      <c r="MEL35" s="102"/>
      <c r="MEM35" s="102"/>
      <c r="MEN35" s="102"/>
      <c r="MEO35" s="102"/>
      <c r="MEP35" s="102"/>
      <c r="MEQ35" s="102"/>
      <c r="MER35" s="102"/>
      <c r="MES35" s="102"/>
      <c r="MET35" s="102"/>
      <c r="MEU35" s="102"/>
      <c r="MEV35" s="102"/>
      <c r="MEW35" s="102"/>
      <c r="MEX35" s="102"/>
      <c r="MEY35" s="102"/>
      <c r="MEZ35" s="102"/>
      <c r="MFA35" s="102"/>
      <c r="MFB35" s="102"/>
      <c r="MFC35" s="102"/>
      <c r="MFD35" s="102"/>
      <c r="MFE35" s="102"/>
      <c r="MFF35" s="102"/>
      <c r="MFG35" s="102"/>
      <c r="MFH35" s="102"/>
      <c r="MFI35" s="102"/>
      <c r="MFJ35" s="102"/>
      <c r="MFK35" s="102"/>
      <c r="MFL35" s="102"/>
      <c r="MFM35" s="102"/>
      <c r="MFN35" s="102"/>
      <c r="MFO35" s="102"/>
      <c r="MFP35" s="102"/>
      <c r="MFQ35" s="102"/>
      <c r="MFR35" s="102"/>
      <c r="MFS35" s="102"/>
      <c r="MFT35" s="102"/>
      <c r="MFU35" s="102"/>
      <c r="MFV35" s="102"/>
      <c r="MFW35" s="102"/>
      <c r="MFX35" s="102"/>
      <c r="MFY35" s="102"/>
      <c r="MFZ35" s="102"/>
      <c r="MGA35" s="102"/>
      <c r="MGB35" s="102"/>
      <c r="MGC35" s="102"/>
      <c r="MGD35" s="102"/>
      <c r="MGE35" s="102"/>
      <c r="MGF35" s="102"/>
      <c r="MGG35" s="102"/>
      <c r="MGH35" s="102"/>
      <c r="MGI35" s="102"/>
      <c r="MGJ35" s="102"/>
      <c r="MGK35" s="102"/>
      <c r="MGL35" s="102"/>
      <c r="MGM35" s="102"/>
      <c r="MGN35" s="102"/>
      <c r="MGO35" s="102"/>
      <c r="MGP35" s="102"/>
      <c r="MGQ35" s="102"/>
      <c r="MGR35" s="102"/>
      <c r="MGS35" s="102"/>
      <c r="MGT35" s="102"/>
      <c r="MGU35" s="102"/>
      <c r="MGV35" s="102"/>
      <c r="MGW35" s="102"/>
      <c r="MGX35" s="102"/>
      <c r="MGY35" s="102"/>
      <c r="MGZ35" s="102"/>
      <c r="MHA35" s="102"/>
      <c r="MHB35" s="102"/>
      <c r="MHC35" s="102"/>
      <c r="MHD35" s="102"/>
      <c r="MHE35" s="102"/>
      <c r="MHF35" s="102"/>
      <c r="MHG35" s="102"/>
      <c r="MHH35" s="102"/>
      <c r="MHI35" s="102"/>
      <c r="MHJ35" s="102"/>
      <c r="MHK35" s="102"/>
      <c r="MHL35" s="102"/>
      <c r="MHM35" s="102"/>
      <c r="MHN35" s="102"/>
      <c r="MHO35" s="102"/>
      <c r="MHP35" s="102"/>
      <c r="MHQ35" s="102"/>
      <c r="MHR35" s="102"/>
      <c r="MHS35" s="102"/>
      <c r="MHT35" s="102"/>
      <c r="MHU35" s="102"/>
      <c r="MHV35" s="102"/>
      <c r="MHW35" s="102"/>
      <c r="MHX35" s="102"/>
      <c r="MHY35" s="102"/>
      <c r="MHZ35" s="102"/>
      <c r="MIA35" s="102"/>
      <c r="MIB35" s="102"/>
      <c r="MIC35" s="102"/>
      <c r="MID35" s="102"/>
      <c r="MIE35" s="102"/>
      <c r="MIF35" s="102"/>
      <c r="MIG35" s="102"/>
      <c r="MIH35" s="102"/>
      <c r="MII35" s="102"/>
      <c r="MIJ35" s="102"/>
      <c r="MIK35" s="102"/>
      <c r="MIL35" s="102"/>
      <c r="MIM35" s="102"/>
      <c r="MIN35" s="102"/>
      <c r="MIO35" s="102"/>
      <c r="MIP35" s="102"/>
      <c r="MIQ35" s="102"/>
      <c r="MIR35" s="102"/>
      <c r="MIS35" s="102"/>
      <c r="MIT35" s="102"/>
      <c r="MIU35" s="102"/>
      <c r="MIV35" s="102"/>
      <c r="MIW35" s="102"/>
      <c r="MIX35" s="102"/>
      <c r="MIY35" s="102"/>
      <c r="MIZ35" s="102"/>
      <c r="MJA35" s="102"/>
      <c r="MJB35" s="102"/>
      <c r="MJC35" s="102"/>
      <c r="MJD35" s="102"/>
      <c r="MJE35" s="102"/>
      <c r="MJF35" s="102"/>
      <c r="MJG35" s="102"/>
      <c r="MJH35" s="102"/>
      <c r="MJI35" s="102"/>
      <c r="MJJ35" s="102"/>
      <c r="MJK35" s="102"/>
      <c r="MJL35" s="102"/>
      <c r="MJM35" s="102"/>
      <c r="MJN35" s="102"/>
      <c r="MJO35" s="102"/>
      <c r="MJP35" s="102"/>
      <c r="MJQ35" s="102"/>
      <c r="MJR35" s="102"/>
      <c r="MJS35" s="102"/>
      <c r="MJT35" s="102"/>
      <c r="MJU35" s="102"/>
      <c r="MJV35" s="102"/>
      <c r="MJW35" s="102"/>
      <c r="MJX35" s="102"/>
      <c r="MJY35" s="102"/>
      <c r="MJZ35" s="102"/>
      <c r="MKA35" s="102"/>
      <c r="MKB35" s="102"/>
      <c r="MKC35" s="102"/>
      <c r="MKD35" s="102"/>
      <c r="MKE35" s="102"/>
      <c r="MKF35" s="102"/>
      <c r="MKG35" s="102"/>
      <c r="MKH35" s="102"/>
      <c r="MKI35" s="102"/>
      <c r="MKJ35" s="102"/>
      <c r="MKK35" s="102"/>
      <c r="MKL35" s="102"/>
      <c r="MKM35" s="102"/>
      <c r="MKN35" s="102"/>
      <c r="MKO35" s="102"/>
      <c r="MKP35" s="102"/>
      <c r="MKQ35" s="102"/>
      <c r="MKR35" s="102"/>
      <c r="MKS35" s="102"/>
      <c r="MKT35" s="102"/>
      <c r="MKU35" s="102"/>
      <c r="MKV35" s="102"/>
      <c r="MKW35" s="102"/>
      <c r="MKX35" s="102"/>
      <c r="MKY35" s="102"/>
      <c r="MKZ35" s="102"/>
      <c r="MLA35" s="102"/>
      <c r="MLB35" s="102"/>
      <c r="MLC35" s="102"/>
      <c r="MLD35" s="102"/>
      <c r="MLE35" s="102"/>
      <c r="MLF35" s="102"/>
      <c r="MLG35" s="102"/>
      <c r="MLH35" s="102"/>
      <c r="MLI35" s="102"/>
      <c r="MLJ35" s="102"/>
      <c r="MLK35" s="102"/>
      <c r="MLL35" s="102"/>
      <c r="MLM35" s="102"/>
      <c r="MLN35" s="102"/>
      <c r="MLO35" s="102"/>
      <c r="MLP35" s="102"/>
      <c r="MLQ35" s="102"/>
      <c r="MLR35" s="102"/>
      <c r="MLS35" s="102"/>
      <c r="MLT35" s="102"/>
      <c r="MLU35" s="102"/>
      <c r="MLV35" s="102"/>
      <c r="MLW35" s="102"/>
      <c r="MLX35" s="102"/>
      <c r="MLY35" s="102"/>
      <c r="MLZ35" s="102"/>
      <c r="MMA35" s="102"/>
      <c r="MMB35" s="102"/>
      <c r="MMC35" s="102"/>
      <c r="MMD35" s="102"/>
      <c r="MME35" s="102"/>
      <c r="MMF35" s="102"/>
      <c r="MMG35" s="102"/>
      <c r="MMH35" s="102"/>
      <c r="MMI35" s="102"/>
      <c r="MMJ35" s="102"/>
      <c r="MMK35" s="102"/>
      <c r="MML35" s="102"/>
      <c r="MMM35" s="102"/>
      <c r="MMN35" s="102"/>
      <c r="MMO35" s="102"/>
      <c r="MMP35" s="102"/>
      <c r="MMQ35" s="102"/>
      <c r="MMR35" s="102"/>
      <c r="MMS35" s="102"/>
      <c r="MMT35" s="102"/>
      <c r="MMU35" s="102"/>
      <c r="MMV35" s="102"/>
      <c r="MMW35" s="102"/>
      <c r="MMX35" s="102"/>
      <c r="MMY35" s="102"/>
      <c r="MMZ35" s="102"/>
      <c r="MNA35" s="102"/>
      <c r="MNB35" s="102"/>
      <c r="MNC35" s="102"/>
      <c r="MND35" s="102"/>
      <c r="MNE35" s="102"/>
      <c r="MNF35" s="102"/>
      <c r="MNG35" s="102"/>
      <c r="MNH35" s="102"/>
      <c r="MNI35" s="102"/>
      <c r="MNJ35" s="102"/>
      <c r="MNK35" s="102"/>
      <c r="MNL35" s="102"/>
      <c r="MNM35" s="102"/>
      <c r="MNN35" s="102"/>
      <c r="MNO35" s="102"/>
      <c r="MNP35" s="102"/>
      <c r="MNQ35" s="102"/>
      <c r="MNR35" s="102"/>
      <c r="MNS35" s="102"/>
      <c r="MNT35" s="102"/>
      <c r="MNU35" s="102"/>
      <c r="MNV35" s="102"/>
      <c r="MNW35" s="102"/>
      <c r="MNX35" s="102"/>
      <c r="MNY35" s="102"/>
      <c r="MNZ35" s="102"/>
      <c r="MOA35" s="102"/>
      <c r="MOB35" s="102"/>
      <c r="MOC35" s="102"/>
      <c r="MOD35" s="102"/>
      <c r="MOE35" s="102"/>
      <c r="MOF35" s="102"/>
      <c r="MOG35" s="102"/>
      <c r="MOH35" s="102"/>
      <c r="MOI35" s="102"/>
      <c r="MOJ35" s="102"/>
      <c r="MOK35" s="102"/>
      <c r="MOL35" s="102"/>
      <c r="MOM35" s="102"/>
      <c r="MON35" s="102"/>
      <c r="MOO35" s="102"/>
      <c r="MOP35" s="102"/>
      <c r="MOQ35" s="102"/>
      <c r="MOR35" s="102"/>
      <c r="MOS35" s="102"/>
      <c r="MOT35" s="102"/>
      <c r="MOU35" s="102"/>
      <c r="MOV35" s="102"/>
      <c r="MOW35" s="102"/>
      <c r="MOX35" s="102"/>
      <c r="MOY35" s="102"/>
      <c r="MOZ35" s="102"/>
      <c r="MPA35" s="102"/>
      <c r="MPB35" s="102"/>
      <c r="MPC35" s="102"/>
      <c r="MPD35" s="102"/>
      <c r="MPE35" s="102"/>
      <c r="MPF35" s="102"/>
      <c r="MPG35" s="102"/>
      <c r="MPH35" s="102"/>
      <c r="MPI35" s="102"/>
      <c r="MPJ35" s="102"/>
      <c r="MPK35" s="102"/>
      <c r="MPL35" s="102"/>
      <c r="MPM35" s="102"/>
      <c r="MPN35" s="102"/>
      <c r="MPO35" s="102"/>
      <c r="MPP35" s="102"/>
      <c r="MPQ35" s="102"/>
      <c r="MPR35" s="102"/>
      <c r="MPS35" s="102"/>
      <c r="MPT35" s="102"/>
      <c r="MPU35" s="102"/>
      <c r="MPV35" s="102"/>
      <c r="MPW35" s="102"/>
      <c r="MPX35" s="102"/>
      <c r="MPY35" s="102"/>
      <c r="MPZ35" s="102"/>
      <c r="MQA35" s="102"/>
      <c r="MQB35" s="102"/>
      <c r="MQC35" s="102"/>
      <c r="MQD35" s="102"/>
      <c r="MQE35" s="102"/>
      <c r="MQF35" s="102"/>
      <c r="MQG35" s="102"/>
      <c r="MQH35" s="102"/>
      <c r="MQI35" s="102"/>
      <c r="MQJ35" s="102"/>
      <c r="MQK35" s="102"/>
      <c r="MQL35" s="102"/>
      <c r="MQM35" s="102"/>
      <c r="MQN35" s="102"/>
      <c r="MQO35" s="102"/>
      <c r="MQP35" s="102"/>
      <c r="MQQ35" s="102"/>
      <c r="MQR35" s="102"/>
      <c r="MQS35" s="102"/>
      <c r="MQT35" s="102"/>
      <c r="MQU35" s="102"/>
      <c r="MQV35" s="102"/>
      <c r="MQW35" s="102"/>
      <c r="MQX35" s="102"/>
      <c r="MQY35" s="102"/>
      <c r="MQZ35" s="102"/>
      <c r="MRA35" s="102"/>
      <c r="MRB35" s="102"/>
      <c r="MRC35" s="102"/>
      <c r="MRD35" s="102"/>
      <c r="MRE35" s="102"/>
      <c r="MRF35" s="102"/>
      <c r="MRG35" s="102"/>
      <c r="MRH35" s="102"/>
      <c r="MRI35" s="102"/>
      <c r="MRJ35" s="102"/>
      <c r="MRK35" s="102"/>
      <c r="MRL35" s="102"/>
      <c r="MRM35" s="102"/>
      <c r="MRN35" s="102"/>
      <c r="MRO35" s="102"/>
      <c r="MRP35" s="102"/>
      <c r="MRQ35" s="102"/>
      <c r="MRR35" s="102"/>
      <c r="MRS35" s="102"/>
      <c r="MRT35" s="102"/>
      <c r="MRU35" s="102"/>
      <c r="MRV35" s="102"/>
      <c r="MRW35" s="102"/>
      <c r="MRX35" s="102"/>
      <c r="MRY35" s="102"/>
      <c r="MRZ35" s="102"/>
      <c r="MSA35" s="102"/>
      <c r="MSB35" s="102"/>
      <c r="MSC35" s="102"/>
      <c r="MSD35" s="102"/>
      <c r="MSE35" s="102"/>
      <c r="MSF35" s="102"/>
      <c r="MSG35" s="102"/>
      <c r="MSH35" s="102"/>
      <c r="MSI35" s="102"/>
      <c r="MSJ35" s="102"/>
      <c r="MSK35" s="102"/>
      <c r="MSL35" s="102"/>
      <c r="MSM35" s="102"/>
      <c r="MSN35" s="102"/>
      <c r="MSO35" s="102"/>
      <c r="MSP35" s="102"/>
      <c r="MSQ35" s="102"/>
      <c r="MSR35" s="102"/>
      <c r="MSS35" s="102"/>
      <c r="MST35" s="102"/>
      <c r="MSU35" s="102"/>
      <c r="MSV35" s="102"/>
      <c r="MSW35" s="102"/>
      <c r="MSX35" s="102"/>
      <c r="MSY35" s="102"/>
      <c r="MSZ35" s="102"/>
      <c r="MTA35" s="102"/>
      <c r="MTB35" s="102"/>
      <c r="MTC35" s="102"/>
      <c r="MTD35" s="102"/>
      <c r="MTE35" s="102"/>
      <c r="MTF35" s="102"/>
      <c r="MTG35" s="102"/>
      <c r="MTH35" s="102"/>
      <c r="MTI35" s="102"/>
      <c r="MTJ35" s="102"/>
      <c r="MTK35" s="102"/>
      <c r="MTL35" s="102"/>
      <c r="MTM35" s="102"/>
      <c r="MTN35" s="102"/>
      <c r="MTO35" s="102"/>
      <c r="MTP35" s="102"/>
      <c r="MTQ35" s="102"/>
      <c r="MTR35" s="102"/>
      <c r="MTS35" s="102"/>
      <c r="MTT35" s="102"/>
      <c r="MTU35" s="102"/>
      <c r="MTV35" s="102"/>
      <c r="MTW35" s="102"/>
      <c r="MTX35" s="102"/>
      <c r="MTY35" s="102"/>
      <c r="MTZ35" s="102"/>
      <c r="MUA35" s="102"/>
      <c r="MUB35" s="102"/>
      <c r="MUC35" s="102"/>
      <c r="MUD35" s="102"/>
      <c r="MUE35" s="102"/>
      <c r="MUF35" s="102"/>
      <c r="MUG35" s="102"/>
      <c r="MUH35" s="102"/>
      <c r="MUI35" s="102"/>
      <c r="MUJ35" s="102"/>
      <c r="MUK35" s="102"/>
      <c r="MUL35" s="102"/>
      <c r="MUM35" s="102"/>
      <c r="MUN35" s="102"/>
      <c r="MUO35" s="102"/>
      <c r="MUP35" s="102"/>
      <c r="MUQ35" s="102"/>
      <c r="MUR35" s="102"/>
      <c r="MUS35" s="102"/>
      <c r="MUT35" s="102"/>
      <c r="MUU35" s="102"/>
      <c r="MUV35" s="102"/>
      <c r="MUW35" s="102"/>
      <c r="MUX35" s="102"/>
      <c r="MUY35" s="102"/>
      <c r="MUZ35" s="102"/>
      <c r="MVA35" s="102"/>
      <c r="MVB35" s="102"/>
      <c r="MVC35" s="102"/>
      <c r="MVD35" s="102"/>
      <c r="MVE35" s="102"/>
      <c r="MVF35" s="102"/>
      <c r="MVG35" s="102"/>
      <c r="MVH35" s="102"/>
      <c r="MVI35" s="102"/>
      <c r="MVJ35" s="102"/>
      <c r="MVK35" s="102"/>
      <c r="MVL35" s="102"/>
      <c r="MVM35" s="102"/>
      <c r="MVN35" s="102"/>
      <c r="MVO35" s="102"/>
      <c r="MVP35" s="102"/>
      <c r="MVQ35" s="102"/>
      <c r="MVR35" s="102"/>
      <c r="MVS35" s="102"/>
      <c r="MVT35" s="102"/>
      <c r="MVU35" s="102"/>
      <c r="MVV35" s="102"/>
      <c r="MVW35" s="102"/>
      <c r="MVX35" s="102"/>
      <c r="MVY35" s="102"/>
      <c r="MVZ35" s="102"/>
      <c r="MWA35" s="102"/>
      <c r="MWB35" s="102"/>
      <c r="MWC35" s="102"/>
      <c r="MWD35" s="102"/>
      <c r="MWE35" s="102"/>
      <c r="MWF35" s="102"/>
      <c r="MWG35" s="102"/>
      <c r="MWH35" s="102"/>
      <c r="MWI35" s="102"/>
      <c r="MWJ35" s="102"/>
      <c r="MWK35" s="102"/>
      <c r="MWL35" s="102"/>
      <c r="MWM35" s="102"/>
      <c r="MWN35" s="102"/>
      <c r="MWO35" s="102"/>
      <c r="MWP35" s="102"/>
      <c r="MWQ35" s="102"/>
      <c r="MWR35" s="102"/>
      <c r="MWS35" s="102"/>
      <c r="MWT35" s="102"/>
      <c r="MWU35" s="102"/>
      <c r="MWV35" s="102"/>
      <c r="MWW35" s="102"/>
      <c r="MWX35" s="102"/>
      <c r="MWY35" s="102"/>
      <c r="MWZ35" s="102"/>
      <c r="MXA35" s="102"/>
      <c r="MXB35" s="102"/>
      <c r="MXC35" s="102"/>
      <c r="MXD35" s="102"/>
      <c r="MXE35" s="102"/>
      <c r="MXF35" s="102"/>
      <c r="MXG35" s="102"/>
      <c r="MXH35" s="102"/>
      <c r="MXI35" s="102"/>
      <c r="MXJ35" s="102"/>
      <c r="MXK35" s="102"/>
      <c r="MXL35" s="102"/>
      <c r="MXM35" s="102"/>
      <c r="MXN35" s="102"/>
      <c r="MXO35" s="102"/>
      <c r="MXP35" s="102"/>
      <c r="MXQ35" s="102"/>
      <c r="MXR35" s="102"/>
      <c r="MXS35" s="102"/>
      <c r="MXT35" s="102"/>
      <c r="MXU35" s="102"/>
      <c r="MXV35" s="102"/>
      <c r="MXW35" s="102"/>
      <c r="MXX35" s="102"/>
      <c r="MXY35" s="102"/>
      <c r="MXZ35" s="102"/>
      <c r="MYA35" s="102"/>
      <c r="MYB35" s="102"/>
      <c r="MYC35" s="102"/>
      <c r="MYD35" s="102"/>
      <c r="MYE35" s="102"/>
      <c r="MYF35" s="102"/>
      <c r="MYG35" s="102"/>
      <c r="MYH35" s="102"/>
      <c r="MYI35" s="102"/>
      <c r="MYJ35" s="102"/>
      <c r="MYK35" s="102"/>
      <c r="MYL35" s="102"/>
      <c r="MYM35" s="102"/>
      <c r="MYN35" s="102"/>
      <c r="MYO35" s="102"/>
      <c r="MYP35" s="102"/>
      <c r="MYQ35" s="102"/>
      <c r="MYR35" s="102"/>
      <c r="MYS35" s="102"/>
      <c r="MYT35" s="102"/>
      <c r="MYU35" s="102"/>
      <c r="MYV35" s="102"/>
      <c r="MYW35" s="102"/>
      <c r="MYX35" s="102"/>
      <c r="MYY35" s="102"/>
      <c r="MYZ35" s="102"/>
      <c r="MZA35" s="102"/>
      <c r="MZB35" s="102"/>
      <c r="MZC35" s="102"/>
      <c r="MZD35" s="102"/>
      <c r="MZE35" s="102"/>
      <c r="MZF35" s="102"/>
      <c r="MZG35" s="102"/>
      <c r="MZH35" s="102"/>
      <c r="MZI35" s="102"/>
      <c r="MZJ35" s="102"/>
      <c r="MZK35" s="102"/>
      <c r="MZL35" s="102"/>
      <c r="MZM35" s="102"/>
      <c r="MZN35" s="102"/>
      <c r="MZO35" s="102"/>
      <c r="MZP35" s="102"/>
      <c r="MZQ35" s="102"/>
      <c r="MZR35" s="102"/>
      <c r="MZS35" s="102"/>
      <c r="MZT35" s="102"/>
      <c r="MZU35" s="102"/>
      <c r="MZV35" s="102"/>
      <c r="MZW35" s="102"/>
      <c r="MZX35" s="102"/>
      <c r="MZY35" s="102"/>
      <c r="MZZ35" s="102"/>
      <c r="NAA35" s="102"/>
      <c r="NAB35" s="102"/>
      <c r="NAC35" s="102"/>
      <c r="NAD35" s="102"/>
      <c r="NAE35" s="102"/>
      <c r="NAF35" s="102"/>
      <c r="NAG35" s="102"/>
      <c r="NAH35" s="102"/>
      <c r="NAI35" s="102"/>
      <c r="NAJ35" s="102"/>
      <c r="NAK35" s="102"/>
      <c r="NAL35" s="102"/>
      <c r="NAM35" s="102"/>
      <c r="NAN35" s="102"/>
      <c r="NAO35" s="102"/>
      <c r="NAP35" s="102"/>
      <c r="NAQ35" s="102"/>
      <c r="NAR35" s="102"/>
      <c r="NAS35" s="102"/>
      <c r="NAT35" s="102"/>
      <c r="NAU35" s="102"/>
      <c r="NAV35" s="102"/>
      <c r="NAW35" s="102"/>
      <c r="NAX35" s="102"/>
      <c r="NAY35" s="102"/>
      <c r="NAZ35" s="102"/>
      <c r="NBA35" s="102"/>
      <c r="NBB35" s="102"/>
      <c r="NBC35" s="102"/>
      <c r="NBD35" s="102"/>
      <c r="NBE35" s="102"/>
      <c r="NBF35" s="102"/>
      <c r="NBG35" s="102"/>
      <c r="NBH35" s="102"/>
      <c r="NBI35" s="102"/>
      <c r="NBJ35" s="102"/>
      <c r="NBK35" s="102"/>
      <c r="NBL35" s="102"/>
      <c r="NBM35" s="102"/>
      <c r="NBN35" s="102"/>
      <c r="NBO35" s="102"/>
      <c r="NBP35" s="102"/>
      <c r="NBQ35" s="102"/>
      <c r="NBR35" s="102"/>
      <c r="NBS35" s="102"/>
      <c r="NBT35" s="102"/>
      <c r="NBU35" s="102"/>
      <c r="NBV35" s="102"/>
      <c r="NBW35" s="102"/>
      <c r="NBX35" s="102"/>
      <c r="NBY35" s="102"/>
      <c r="NBZ35" s="102"/>
      <c r="NCA35" s="102"/>
      <c r="NCB35" s="102"/>
      <c r="NCC35" s="102"/>
      <c r="NCD35" s="102"/>
      <c r="NCE35" s="102"/>
      <c r="NCF35" s="102"/>
      <c r="NCG35" s="102"/>
      <c r="NCH35" s="102"/>
      <c r="NCI35" s="102"/>
      <c r="NCJ35" s="102"/>
      <c r="NCK35" s="102"/>
      <c r="NCL35" s="102"/>
      <c r="NCM35" s="102"/>
      <c r="NCN35" s="102"/>
      <c r="NCO35" s="102"/>
      <c r="NCP35" s="102"/>
      <c r="NCQ35" s="102"/>
      <c r="NCR35" s="102"/>
      <c r="NCS35" s="102"/>
      <c r="NCT35" s="102"/>
      <c r="NCU35" s="102"/>
      <c r="NCV35" s="102"/>
      <c r="NCW35" s="102"/>
      <c r="NCX35" s="102"/>
      <c r="NCY35" s="102"/>
      <c r="NCZ35" s="102"/>
      <c r="NDA35" s="102"/>
      <c r="NDB35" s="102"/>
      <c r="NDC35" s="102"/>
      <c r="NDD35" s="102"/>
      <c r="NDE35" s="102"/>
      <c r="NDF35" s="102"/>
      <c r="NDG35" s="102"/>
      <c r="NDH35" s="102"/>
      <c r="NDI35" s="102"/>
      <c r="NDJ35" s="102"/>
      <c r="NDK35" s="102"/>
      <c r="NDL35" s="102"/>
      <c r="NDM35" s="102"/>
      <c r="NDN35" s="102"/>
      <c r="NDO35" s="102"/>
      <c r="NDP35" s="102"/>
      <c r="NDQ35" s="102"/>
      <c r="NDR35" s="102"/>
      <c r="NDS35" s="102"/>
      <c r="NDT35" s="102"/>
      <c r="NDU35" s="102"/>
      <c r="NDV35" s="102"/>
      <c r="NDW35" s="102"/>
      <c r="NDX35" s="102"/>
      <c r="NDY35" s="102"/>
      <c r="NDZ35" s="102"/>
      <c r="NEA35" s="102"/>
      <c r="NEB35" s="102"/>
      <c r="NEC35" s="102"/>
      <c r="NED35" s="102"/>
      <c r="NEE35" s="102"/>
      <c r="NEF35" s="102"/>
      <c r="NEG35" s="102"/>
      <c r="NEH35" s="102"/>
      <c r="NEI35" s="102"/>
      <c r="NEJ35" s="102"/>
      <c r="NEK35" s="102"/>
      <c r="NEL35" s="102"/>
      <c r="NEM35" s="102"/>
      <c r="NEN35" s="102"/>
      <c r="NEO35" s="102"/>
      <c r="NEP35" s="102"/>
      <c r="NEQ35" s="102"/>
      <c r="NER35" s="102"/>
      <c r="NES35" s="102"/>
      <c r="NET35" s="102"/>
      <c r="NEU35" s="102"/>
      <c r="NEV35" s="102"/>
      <c r="NEW35" s="102"/>
      <c r="NEX35" s="102"/>
      <c r="NEY35" s="102"/>
      <c r="NEZ35" s="102"/>
      <c r="NFA35" s="102"/>
      <c r="NFB35" s="102"/>
      <c r="NFC35" s="102"/>
      <c r="NFD35" s="102"/>
      <c r="NFE35" s="102"/>
      <c r="NFF35" s="102"/>
      <c r="NFG35" s="102"/>
      <c r="NFH35" s="102"/>
      <c r="NFI35" s="102"/>
      <c r="NFJ35" s="102"/>
      <c r="NFK35" s="102"/>
      <c r="NFL35" s="102"/>
      <c r="NFM35" s="102"/>
      <c r="NFN35" s="102"/>
      <c r="NFO35" s="102"/>
      <c r="NFP35" s="102"/>
      <c r="NFQ35" s="102"/>
      <c r="NFR35" s="102"/>
      <c r="NFS35" s="102"/>
      <c r="NFT35" s="102"/>
      <c r="NFU35" s="102"/>
      <c r="NFV35" s="102"/>
      <c r="NFW35" s="102"/>
      <c r="NFX35" s="102"/>
      <c r="NFY35" s="102"/>
      <c r="NFZ35" s="102"/>
      <c r="NGA35" s="102"/>
      <c r="NGB35" s="102"/>
      <c r="NGC35" s="102"/>
      <c r="NGD35" s="102"/>
      <c r="NGE35" s="102"/>
      <c r="NGF35" s="102"/>
      <c r="NGG35" s="102"/>
      <c r="NGH35" s="102"/>
      <c r="NGI35" s="102"/>
      <c r="NGJ35" s="102"/>
      <c r="NGK35" s="102"/>
      <c r="NGL35" s="102"/>
      <c r="NGM35" s="102"/>
      <c r="NGN35" s="102"/>
      <c r="NGO35" s="102"/>
      <c r="NGP35" s="102"/>
      <c r="NGQ35" s="102"/>
      <c r="NGR35" s="102"/>
      <c r="NGS35" s="102"/>
      <c r="NGT35" s="102"/>
      <c r="NGU35" s="102"/>
      <c r="NGV35" s="102"/>
      <c r="NGW35" s="102"/>
      <c r="NGX35" s="102"/>
      <c r="NGY35" s="102"/>
      <c r="NGZ35" s="102"/>
      <c r="NHA35" s="102"/>
      <c r="NHB35" s="102"/>
      <c r="NHC35" s="102"/>
      <c r="NHD35" s="102"/>
      <c r="NHE35" s="102"/>
      <c r="NHF35" s="102"/>
      <c r="NHG35" s="102"/>
      <c r="NHH35" s="102"/>
      <c r="NHI35" s="102"/>
      <c r="NHJ35" s="102"/>
      <c r="NHK35" s="102"/>
      <c r="NHL35" s="102"/>
      <c r="NHM35" s="102"/>
      <c r="NHN35" s="102"/>
      <c r="NHO35" s="102"/>
      <c r="NHP35" s="102"/>
      <c r="NHQ35" s="102"/>
      <c r="NHR35" s="102"/>
      <c r="NHS35" s="102"/>
      <c r="NHT35" s="102"/>
      <c r="NHU35" s="102"/>
      <c r="NHV35" s="102"/>
      <c r="NHW35" s="102"/>
      <c r="NHX35" s="102"/>
      <c r="NHY35" s="102"/>
      <c r="NHZ35" s="102"/>
      <c r="NIA35" s="102"/>
      <c r="NIB35" s="102"/>
      <c r="NIC35" s="102"/>
      <c r="NID35" s="102"/>
      <c r="NIE35" s="102"/>
      <c r="NIF35" s="102"/>
      <c r="NIG35" s="102"/>
      <c r="NIH35" s="102"/>
      <c r="NII35" s="102"/>
      <c r="NIJ35" s="102"/>
      <c r="NIK35" s="102"/>
      <c r="NIL35" s="102"/>
      <c r="NIM35" s="102"/>
      <c r="NIN35" s="102"/>
      <c r="NIO35" s="102"/>
      <c r="NIP35" s="102"/>
      <c r="NIQ35" s="102"/>
      <c r="NIR35" s="102"/>
      <c r="NIS35" s="102"/>
      <c r="NIT35" s="102"/>
      <c r="NIU35" s="102"/>
      <c r="NIV35" s="102"/>
      <c r="NIW35" s="102"/>
      <c r="NIX35" s="102"/>
      <c r="NIY35" s="102"/>
      <c r="NIZ35" s="102"/>
      <c r="NJA35" s="102"/>
      <c r="NJB35" s="102"/>
      <c r="NJC35" s="102"/>
      <c r="NJD35" s="102"/>
      <c r="NJE35" s="102"/>
      <c r="NJF35" s="102"/>
      <c r="NJG35" s="102"/>
      <c r="NJH35" s="102"/>
      <c r="NJI35" s="102"/>
      <c r="NJJ35" s="102"/>
      <c r="NJK35" s="102"/>
      <c r="NJL35" s="102"/>
      <c r="NJM35" s="102"/>
      <c r="NJN35" s="102"/>
      <c r="NJO35" s="102"/>
      <c r="NJP35" s="102"/>
      <c r="NJQ35" s="102"/>
      <c r="NJR35" s="102"/>
      <c r="NJS35" s="102"/>
      <c r="NJT35" s="102"/>
      <c r="NJU35" s="102"/>
      <c r="NJV35" s="102"/>
      <c r="NJW35" s="102"/>
      <c r="NJX35" s="102"/>
      <c r="NJY35" s="102"/>
      <c r="NJZ35" s="102"/>
      <c r="NKA35" s="102"/>
      <c r="NKB35" s="102"/>
      <c r="NKC35" s="102"/>
      <c r="NKD35" s="102"/>
      <c r="NKE35" s="102"/>
      <c r="NKF35" s="102"/>
      <c r="NKG35" s="102"/>
      <c r="NKH35" s="102"/>
      <c r="NKI35" s="102"/>
      <c r="NKJ35" s="102"/>
      <c r="NKK35" s="102"/>
      <c r="NKL35" s="102"/>
      <c r="NKM35" s="102"/>
      <c r="NKN35" s="102"/>
      <c r="NKO35" s="102"/>
      <c r="NKP35" s="102"/>
      <c r="NKQ35" s="102"/>
      <c r="NKR35" s="102"/>
      <c r="NKS35" s="102"/>
      <c r="NKT35" s="102"/>
      <c r="NKU35" s="102"/>
      <c r="NKV35" s="102"/>
      <c r="NKW35" s="102"/>
      <c r="NKX35" s="102"/>
      <c r="NKY35" s="102"/>
      <c r="NKZ35" s="102"/>
      <c r="NLA35" s="102"/>
      <c r="NLB35" s="102"/>
      <c r="NLC35" s="102"/>
      <c r="NLD35" s="102"/>
      <c r="NLE35" s="102"/>
      <c r="NLF35" s="102"/>
      <c r="NLG35" s="102"/>
      <c r="NLH35" s="102"/>
      <c r="NLI35" s="102"/>
      <c r="NLJ35" s="102"/>
      <c r="NLK35" s="102"/>
      <c r="NLL35" s="102"/>
      <c r="NLM35" s="102"/>
      <c r="NLN35" s="102"/>
      <c r="NLO35" s="102"/>
      <c r="NLP35" s="102"/>
      <c r="NLQ35" s="102"/>
      <c r="NLR35" s="102"/>
      <c r="NLS35" s="102"/>
      <c r="NLT35" s="102"/>
      <c r="NLU35" s="102"/>
      <c r="NLV35" s="102"/>
      <c r="NLW35" s="102"/>
      <c r="NLX35" s="102"/>
      <c r="NLY35" s="102"/>
      <c r="NLZ35" s="102"/>
      <c r="NMA35" s="102"/>
      <c r="NMB35" s="102"/>
      <c r="NMC35" s="102"/>
      <c r="NMD35" s="102"/>
      <c r="NME35" s="102"/>
      <c r="NMF35" s="102"/>
      <c r="NMG35" s="102"/>
      <c r="NMH35" s="102"/>
      <c r="NMI35" s="102"/>
      <c r="NMJ35" s="102"/>
      <c r="NMK35" s="102"/>
      <c r="NML35" s="102"/>
      <c r="NMM35" s="102"/>
      <c r="NMN35" s="102"/>
      <c r="NMO35" s="102"/>
      <c r="NMP35" s="102"/>
      <c r="NMQ35" s="102"/>
      <c r="NMR35" s="102"/>
      <c r="NMS35" s="102"/>
      <c r="NMT35" s="102"/>
      <c r="NMU35" s="102"/>
      <c r="NMV35" s="102"/>
      <c r="NMW35" s="102"/>
      <c r="NMX35" s="102"/>
      <c r="NMY35" s="102"/>
      <c r="NMZ35" s="102"/>
      <c r="NNA35" s="102"/>
      <c r="NNB35" s="102"/>
      <c r="NNC35" s="102"/>
      <c r="NND35" s="102"/>
      <c r="NNE35" s="102"/>
      <c r="NNF35" s="102"/>
      <c r="NNG35" s="102"/>
      <c r="NNH35" s="102"/>
      <c r="NNI35" s="102"/>
      <c r="NNJ35" s="102"/>
      <c r="NNK35" s="102"/>
      <c r="NNL35" s="102"/>
      <c r="NNM35" s="102"/>
      <c r="NNN35" s="102"/>
      <c r="NNO35" s="102"/>
      <c r="NNP35" s="102"/>
      <c r="NNQ35" s="102"/>
      <c r="NNR35" s="102"/>
      <c r="NNS35" s="102"/>
      <c r="NNT35" s="102"/>
      <c r="NNU35" s="102"/>
      <c r="NNV35" s="102"/>
      <c r="NNW35" s="102"/>
      <c r="NNX35" s="102"/>
      <c r="NNY35" s="102"/>
      <c r="NNZ35" s="102"/>
      <c r="NOA35" s="102"/>
      <c r="NOB35" s="102"/>
      <c r="NOC35" s="102"/>
      <c r="NOD35" s="102"/>
      <c r="NOE35" s="102"/>
      <c r="NOF35" s="102"/>
      <c r="NOG35" s="102"/>
      <c r="NOH35" s="102"/>
      <c r="NOI35" s="102"/>
      <c r="NOJ35" s="102"/>
      <c r="NOK35" s="102"/>
      <c r="NOL35" s="102"/>
      <c r="NOM35" s="102"/>
      <c r="NON35" s="102"/>
      <c r="NOO35" s="102"/>
      <c r="NOP35" s="102"/>
      <c r="NOQ35" s="102"/>
      <c r="NOR35" s="102"/>
      <c r="NOS35" s="102"/>
      <c r="NOT35" s="102"/>
      <c r="NOU35" s="102"/>
      <c r="NOV35" s="102"/>
      <c r="NOW35" s="102"/>
      <c r="NOX35" s="102"/>
      <c r="NOY35" s="102"/>
      <c r="NOZ35" s="102"/>
      <c r="NPA35" s="102"/>
      <c r="NPB35" s="102"/>
      <c r="NPC35" s="102"/>
      <c r="NPD35" s="102"/>
      <c r="NPE35" s="102"/>
      <c r="NPF35" s="102"/>
      <c r="NPG35" s="102"/>
      <c r="NPH35" s="102"/>
      <c r="NPI35" s="102"/>
      <c r="NPJ35" s="102"/>
      <c r="NPK35" s="102"/>
      <c r="NPL35" s="102"/>
      <c r="NPM35" s="102"/>
      <c r="NPN35" s="102"/>
      <c r="NPO35" s="102"/>
      <c r="NPP35" s="102"/>
      <c r="NPQ35" s="102"/>
      <c r="NPR35" s="102"/>
      <c r="NPS35" s="102"/>
      <c r="NPT35" s="102"/>
      <c r="NPU35" s="102"/>
      <c r="NPV35" s="102"/>
      <c r="NPW35" s="102"/>
      <c r="NPX35" s="102"/>
      <c r="NPY35" s="102"/>
      <c r="NPZ35" s="102"/>
      <c r="NQA35" s="102"/>
      <c r="NQB35" s="102"/>
      <c r="NQC35" s="102"/>
      <c r="NQD35" s="102"/>
      <c r="NQE35" s="102"/>
      <c r="NQF35" s="102"/>
      <c r="NQG35" s="102"/>
      <c r="NQH35" s="102"/>
      <c r="NQI35" s="102"/>
      <c r="NQJ35" s="102"/>
      <c r="NQK35" s="102"/>
      <c r="NQL35" s="102"/>
      <c r="NQM35" s="102"/>
      <c r="NQN35" s="102"/>
      <c r="NQO35" s="102"/>
      <c r="NQP35" s="102"/>
      <c r="NQQ35" s="102"/>
      <c r="NQR35" s="102"/>
      <c r="NQS35" s="102"/>
      <c r="NQT35" s="102"/>
      <c r="NQU35" s="102"/>
      <c r="NQV35" s="102"/>
      <c r="NQW35" s="102"/>
      <c r="NQX35" s="102"/>
      <c r="NQY35" s="102"/>
      <c r="NQZ35" s="102"/>
      <c r="NRA35" s="102"/>
      <c r="NRB35" s="102"/>
      <c r="NRC35" s="102"/>
      <c r="NRD35" s="102"/>
      <c r="NRE35" s="102"/>
      <c r="NRF35" s="102"/>
      <c r="NRG35" s="102"/>
      <c r="NRH35" s="102"/>
      <c r="NRI35" s="102"/>
      <c r="NRJ35" s="102"/>
      <c r="NRK35" s="102"/>
      <c r="NRL35" s="102"/>
      <c r="NRM35" s="102"/>
      <c r="NRN35" s="102"/>
      <c r="NRO35" s="102"/>
      <c r="NRP35" s="102"/>
      <c r="NRQ35" s="102"/>
      <c r="NRR35" s="102"/>
      <c r="NRS35" s="102"/>
      <c r="NRT35" s="102"/>
      <c r="NRU35" s="102"/>
      <c r="NRV35" s="102"/>
      <c r="NRW35" s="102"/>
      <c r="NRX35" s="102"/>
      <c r="NRY35" s="102"/>
      <c r="NRZ35" s="102"/>
      <c r="NSA35" s="102"/>
      <c r="NSB35" s="102"/>
      <c r="NSC35" s="102"/>
      <c r="NSD35" s="102"/>
      <c r="NSE35" s="102"/>
      <c r="NSF35" s="102"/>
      <c r="NSG35" s="102"/>
      <c r="NSH35" s="102"/>
      <c r="NSI35" s="102"/>
      <c r="NSJ35" s="102"/>
      <c r="NSK35" s="102"/>
      <c r="NSL35" s="102"/>
      <c r="NSM35" s="102"/>
      <c r="NSN35" s="102"/>
      <c r="NSO35" s="102"/>
      <c r="NSP35" s="102"/>
      <c r="NSQ35" s="102"/>
      <c r="NSR35" s="102"/>
      <c r="NSS35" s="102"/>
      <c r="NST35" s="102"/>
      <c r="NSU35" s="102"/>
      <c r="NSV35" s="102"/>
      <c r="NSW35" s="102"/>
      <c r="NSX35" s="102"/>
      <c r="NSY35" s="102"/>
      <c r="NSZ35" s="102"/>
      <c r="NTA35" s="102"/>
      <c r="NTB35" s="102"/>
      <c r="NTC35" s="102"/>
      <c r="NTD35" s="102"/>
      <c r="NTE35" s="102"/>
      <c r="NTF35" s="102"/>
      <c r="NTG35" s="102"/>
      <c r="NTH35" s="102"/>
      <c r="NTI35" s="102"/>
      <c r="NTJ35" s="102"/>
      <c r="NTK35" s="102"/>
      <c r="NTL35" s="102"/>
      <c r="NTM35" s="102"/>
      <c r="NTN35" s="102"/>
      <c r="NTO35" s="102"/>
      <c r="NTP35" s="102"/>
      <c r="NTQ35" s="102"/>
      <c r="NTR35" s="102"/>
      <c r="NTS35" s="102"/>
      <c r="NTT35" s="102"/>
      <c r="NTU35" s="102"/>
      <c r="NTV35" s="102"/>
      <c r="NTW35" s="102"/>
      <c r="NTX35" s="102"/>
      <c r="NTY35" s="102"/>
      <c r="NTZ35" s="102"/>
      <c r="NUA35" s="102"/>
      <c r="NUB35" s="102"/>
      <c r="NUC35" s="102"/>
      <c r="NUD35" s="102"/>
      <c r="NUE35" s="102"/>
      <c r="NUF35" s="102"/>
      <c r="NUG35" s="102"/>
      <c r="NUH35" s="102"/>
      <c r="NUI35" s="102"/>
      <c r="NUJ35" s="102"/>
      <c r="NUK35" s="102"/>
      <c r="NUL35" s="102"/>
      <c r="NUM35" s="102"/>
      <c r="NUN35" s="102"/>
      <c r="NUO35" s="102"/>
      <c r="NUP35" s="102"/>
      <c r="NUQ35" s="102"/>
      <c r="NUR35" s="102"/>
      <c r="NUS35" s="102"/>
      <c r="NUT35" s="102"/>
      <c r="NUU35" s="102"/>
      <c r="NUV35" s="102"/>
      <c r="NUW35" s="102"/>
      <c r="NUX35" s="102"/>
      <c r="NUY35" s="102"/>
      <c r="NUZ35" s="102"/>
      <c r="NVA35" s="102"/>
      <c r="NVB35" s="102"/>
      <c r="NVC35" s="102"/>
      <c r="NVD35" s="102"/>
      <c r="NVE35" s="102"/>
      <c r="NVF35" s="102"/>
      <c r="NVG35" s="102"/>
      <c r="NVH35" s="102"/>
      <c r="NVI35" s="102"/>
      <c r="NVJ35" s="102"/>
      <c r="NVK35" s="102"/>
      <c r="NVL35" s="102"/>
      <c r="NVM35" s="102"/>
      <c r="NVN35" s="102"/>
      <c r="NVO35" s="102"/>
      <c r="NVP35" s="102"/>
      <c r="NVQ35" s="102"/>
      <c r="NVR35" s="102"/>
      <c r="NVS35" s="102"/>
      <c r="NVT35" s="102"/>
      <c r="NVU35" s="102"/>
      <c r="NVV35" s="102"/>
      <c r="NVW35" s="102"/>
      <c r="NVX35" s="102"/>
      <c r="NVY35" s="102"/>
      <c r="NVZ35" s="102"/>
      <c r="NWA35" s="102"/>
      <c r="NWB35" s="102"/>
      <c r="NWC35" s="102"/>
      <c r="NWD35" s="102"/>
      <c r="NWE35" s="102"/>
      <c r="NWF35" s="102"/>
      <c r="NWG35" s="102"/>
      <c r="NWH35" s="102"/>
      <c r="NWI35" s="102"/>
      <c r="NWJ35" s="102"/>
      <c r="NWK35" s="102"/>
      <c r="NWL35" s="102"/>
      <c r="NWM35" s="102"/>
      <c r="NWN35" s="102"/>
      <c r="NWO35" s="102"/>
      <c r="NWP35" s="102"/>
      <c r="NWQ35" s="102"/>
      <c r="NWR35" s="102"/>
      <c r="NWS35" s="102"/>
      <c r="NWT35" s="102"/>
      <c r="NWU35" s="102"/>
      <c r="NWV35" s="102"/>
      <c r="NWW35" s="102"/>
      <c r="NWX35" s="102"/>
      <c r="NWY35" s="102"/>
      <c r="NWZ35" s="102"/>
      <c r="NXA35" s="102"/>
      <c r="NXB35" s="102"/>
      <c r="NXC35" s="102"/>
      <c r="NXD35" s="102"/>
      <c r="NXE35" s="102"/>
      <c r="NXF35" s="102"/>
      <c r="NXG35" s="102"/>
      <c r="NXH35" s="102"/>
      <c r="NXI35" s="102"/>
      <c r="NXJ35" s="102"/>
      <c r="NXK35" s="102"/>
      <c r="NXL35" s="102"/>
      <c r="NXM35" s="102"/>
      <c r="NXN35" s="102"/>
      <c r="NXO35" s="102"/>
      <c r="NXP35" s="102"/>
      <c r="NXQ35" s="102"/>
      <c r="NXR35" s="102"/>
      <c r="NXS35" s="102"/>
      <c r="NXT35" s="102"/>
      <c r="NXU35" s="102"/>
      <c r="NXV35" s="102"/>
      <c r="NXW35" s="102"/>
      <c r="NXX35" s="102"/>
      <c r="NXY35" s="102"/>
      <c r="NXZ35" s="102"/>
      <c r="NYA35" s="102"/>
      <c r="NYB35" s="102"/>
      <c r="NYC35" s="102"/>
      <c r="NYD35" s="102"/>
      <c r="NYE35" s="102"/>
      <c r="NYF35" s="102"/>
      <c r="NYG35" s="102"/>
      <c r="NYH35" s="102"/>
      <c r="NYI35" s="102"/>
      <c r="NYJ35" s="102"/>
      <c r="NYK35" s="102"/>
      <c r="NYL35" s="102"/>
      <c r="NYM35" s="102"/>
      <c r="NYN35" s="102"/>
      <c r="NYO35" s="102"/>
      <c r="NYP35" s="102"/>
      <c r="NYQ35" s="102"/>
      <c r="NYR35" s="102"/>
      <c r="NYS35" s="102"/>
      <c r="NYT35" s="102"/>
      <c r="NYU35" s="102"/>
      <c r="NYV35" s="102"/>
      <c r="NYW35" s="102"/>
      <c r="NYX35" s="102"/>
      <c r="NYY35" s="102"/>
      <c r="NYZ35" s="102"/>
      <c r="NZA35" s="102"/>
      <c r="NZB35" s="102"/>
      <c r="NZC35" s="102"/>
      <c r="NZD35" s="102"/>
      <c r="NZE35" s="102"/>
      <c r="NZF35" s="102"/>
      <c r="NZG35" s="102"/>
      <c r="NZH35" s="102"/>
      <c r="NZI35" s="102"/>
      <c r="NZJ35" s="102"/>
      <c r="NZK35" s="102"/>
      <c r="NZL35" s="102"/>
      <c r="NZM35" s="102"/>
      <c r="NZN35" s="102"/>
      <c r="NZO35" s="102"/>
      <c r="NZP35" s="102"/>
      <c r="NZQ35" s="102"/>
      <c r="NZR35" s="102"/>
      <c r="NZS35" s="102"/>
      <c r="NZT35" s="102"/>
      <c r="NZU35" s="102"/>
      <c r="NZV35" s="102"/>
      <c r="NZW35" s="102"/>
      <c r="NZX35" s="102"/>
      <c r="NZY35" s="102"/>
      <c r="NZZ35" s="102"/>
      <c r="OAA35" s="102"/>
      <c r="OAB35" s="102"/>
      <c r="OAC35" s="102"/>
      <c r="OAD35" s="102"/>
      <c r="OAE35" s="102"/>
      <c r="OAF35" s="102"/>
      <c r="OAG35" s="102"/>
      <c r="OAH35" s="102"/>
      <c r="OAI35" s="102"/>
      <c r="OAJ35" s="102"/>
      <c r="OAK35" s="102"/>
      <c r="OAL35" s="102"/>
      <c r="OAM35" s="102"/>
      <c r="OAN35" s="102"/>
      <c r="OAO35" s="102"/>
      <c r="OAP35" s="102"/>
      <c r="OAQ35" s="102"/>
      <c r="OAR35" s="102"/>
      <c r="OAS35" s="102"/>
      <c r="OAT35" s="102"/>
      <c r="OAU35" s="102"/>
      <c r="OAV35" s="102"/>
      <c r="OAW35" s="102"/>
      <c r="OAX35" s="102"/>
      <c r="OAY35" s="102"/>
      <c r="OAZ35" s="102"/>
      <c r="OBA35" s="102"/>
      <c r="OBB35" s="102"/>
      <c r="OBC35" s="102"/>
      <c r="OBD35" s="102"/>
      <c r="OBE35" s="102"/>
      <c r="OBF35" s="102"/>
      <c r="OBG35" s="102"/>
      <c r="OBH35" s="102"/>
      <c r="OBI35" s="102"/>
      <c r="OBJ35" s="102"/>
      <c r="OBK35" s="102"/>
      <c r="OBL35" s="102"/>
      <c r="OBM35" s="102"/>
      <c r="OBN35" s="102"/>
      <c r="OBO35" s="102"/>
      <c r="OBP35" s="102"/>
      <c r="OBQ35" s="102"/>
      <c r="OBR35" s="102"/>
      <c r="OBS35" s="102"/>
      <c r="OBT35" s="102"/>
      <c r="OBU35" s="102"/>
      <c r="OBV35" s="102"/>
      <c r="OBW35" s="102"/>
      <c r="OBX35" s="102"/>
      <c r="OBY35" s="102"/>
      <c r="OBZ35" s="102"/>
      <c r="OCA35" s="102"/>
      <c r="OCB35" s="102"/>
      <c r="OCC35" s="102"/>
      <c r="OCD35" s="102"/>
      <c r="OCE35" s="102"/>
      <c r="OCF35" s="102"/>
      <c r="OCG35" s="102"/>
      <c r="OCH35" s="102"/>
      <c r="OCI35" s="102"/>
      <c r="OCJ35" s="102"/>
      <c r="OCK35" s="102"/>
      <c r="OCL35" s="102"/>
      <c r="OCM35" s="102"/>
      <c r="OCN35" s="102"/>
      <c r="OCO35" s="102"/>
      <c r="OCP35" s="102"/>
      <c r="OCQ35" s="102"/>
      <c r="OCR35" s="102"/>
      <c r="OCS35" s="102"/>
      <c r="OCT35" s="102"/>
      <c r="OCU35" s="102"/>
      <c r="OCV35" s="102"/>
      <c r="OCW35" s="102"/>
      <c r="OCX35" s="102"/>
      <c r="OCY35" s="102"/>
      <c r="OCZ35" s="102"/>
      <c r="ODA35" s="102"/>
      <c r="ODB35" s="102"/>
      <c r="ODC35" s="102"/>
      <c r="ODD35" s="102"/>
      <c r="ODE35" s="102"/>
      <c r="ODF35" s="102"/>
      <c r="ODG35" s="102"/>
      <c r="ODH35" s="102"/>
      <c r="ODI35" s="102"/>
      <c r="ODJ35" s="102"/>
      <c r="ODK35" s="102"/>
      <c r="ODL35" s="102"/>
      <c r="ODM35" s="102"/>
      <c r="ODN35" s="102"/>
      <c r="ODO35" s="102"/>
      <c r="ODP35" s="102"/>
      <c r="ODQ35" s="102"/>
      <c r="ODR35" s="102"/>
      <c r="ODS35" s="102"/>
      <c r="ODT35" s="102"/>
      <c r="ODU35" s="102"/>
      <c r="ODV35" s="102"/>
      <c r="ODW35" s="102"/>
      <c r="ODX35" s="102"/>
      <c r="ODY35" s="102"/>
      <c r="ODZ35" s="102"/>
      <c r="OEA35" s="102"/>
      <c r="OEB35" s="102"/>
      <c r="OEC35" s="102"/>
      <c r="OED35" s="102"/>
      <c r="OEE35" s="102"/>
      <c r="OEF35" s="102"/>
      <c r="OEG35" s="102"/>
      <c r="OEH35" s="102"/>
      <c r="OEI35" s="102"/>
      <c r="OEJ35" s="102"/>
      <c r="OEK35" s="102"/>
      <c r="OEL35" s="102"/>
      <c r="OEM35" s="102"/>
      <c r="OEN35" s="102"/>
      <c r="OEO35" s="102"/>
      <c r="OEP35" s="102"/>
      <c r="OEQ35" s="102"/>
      <c r="OER35" s="102"/>
      <c r="OES35" s="102"/>
      <c r="OET35" s="102"/>
      <c r="OEU35" s="102"/>
      <c r="OEV35" s="102"/>
      <c r="OEW35" s="102"/>
      <c r="OEX35" s="102"/>
      <c r="OEY35" s="102"/>
      <c r="OEZ35" s="102"/>
      <c r="OFA35" s="102"/>
      <c r="OFB35" s="102"/>
      <c r="OFC35" s="102"/>
      <c r="OFD35" s="102"/>
      <c r="OFE35" s="102"/>
      <c r="OFF35" s="102"/>
      <c r="OFG35" s="102"/>
      <c r="OFH35" s="102"/>
      <c r="OFI35" s="102"/>
      <c r="OFJ35" s="102"/>
      <c r="OFK35" s="102"/>
      <c r="OFL35" s="102"/>
      <c r="OFM35" s="102"/>
      <c r="OFN35" s="102"/>
      <c r="OFO35" s="102"/>
      <c r="OFP35" s="102"/>
      <c r="OFQ35" s="102"/>
      <c r="OFR35" s="102"/>
      <c r="OFS35" s="102"/>
      <c r="OFT35" s="102"/>
      <c r="OFU35" s="102"/>
      <c r="OFV35" s="102"/>
      <c r="OFW35" s="102"/>
      <c r="OFX35" s="102"/>
      <c r="OFY35" s="102"/>
      <c r="OFZ35" s="102"/>
      <c r="OGA35" s="102"/>
      <c r="OGB35" s="102"/>
      <c r="OGC35" s="102"/>
      <c r="OGD35" s="102"/>
      <c r="OGE35" s="102"/>
      <c r="OGF35" s="102"/>
      <c r="OGG35" s="102"/>
      <c r="OGH35" s="102"/>
      <c r="OGI35" s="102"/>
      <c r="OGJ35" s="102"/>
      <c r="OGK35" s="102"/>
      <c r="OGL35" s="102"/>
      <c r="OGM35" s="102"/>
      <c r="OGN35" s="102"/>
      <c r="OGO35" s="102"/>
      <c r="OGP35" s="102"/>
      <c r="OGQ35" s="102"/>
      <c r="OGR35" s="102"/>
      <c r="OGS35" s="102"/>
      <c r="OGT35" s="102"/>
      <c r="OGU35" s="102"/>
      <c r="OGV35" s="102"/>
      <c r="OGW35" s="102"/>
      <c r="OGX35" s="102"/>
      <c r="OGY35" s="102"/>
      <c r="OGZ35" s="102"/>
      <c r="OHA35" s="102"/>
      <c r="OHB35" s="102"/>
      <c r="OHC35" s="102"/>
      <c r="OHD35" s="102"/>
      <c r="OHE35" s="102"/>
      <c r="OHF35" s="102"/>
      <c r="OHG35" s="102"/>
      <c r="OHH35" s="102"/>
      <c r="OHI35" s="102"/>
      <c r="OHJ35" s="102"/>
      <c r="OHK35" s="102"/>
      <c r="OHL35" s="102"/>
      <c r="OHM35" s="102"/>
      <c r="OHN35" s="102"/>
      <c r="OHO35" s="102"/>
      <c r="OHP35" s="102"/>
      <c r="OHQ35" s="102"/>
      <c r="OHR35" s="102"/>
      <c r="OHS35" s="102"/>
      <c r="OHT35" s="102"/>
      <c r="OHU35" s="102"/>
      <c r="OHV35" s="102"/>
      <c r="OHW35" s="102"/>
      <c r="OHX35" s="102"/>
      <c r="OHY35" s="102"/>
      <c r="OHZ35" s="102"/>
      <c r="OIA35" s="102"/>
      <c r="OIB35" s="102"/>
      <c r="OIC35" s="102"/>
      <c r="OID35" s="102"/>
      <c r="OIE35" s="102"/>
      <c r="OIF35" s="102"/>
      <c r="OIG35" s="102"/>
      <c r="OIH35" s="102"/>
      <c r="OII35" s="102"/>
      <c r="OIJ35" s="102"/>
      <c r="OIK35" s="102"/>
      <c r="OIL35" s="102"/>
      <c r="OIM35" s="102"/>
      <c r="OIN35" s="102"/>
      <c r="OIO35" s="102"/>
      <c r="OIP35" s="102"/>
      <c r="OIQ35" s="102"/>
      <c r="OIR35" s="102"/>
      <c r="OIS35" s="102"/>
      <c r="OIT35" s="102"/>
      <c r="OIU35" s="102"/>
      <c r="OIV35" s="102"/>
      <c r="OIW35" s="102"/>
      <c r="OIX35" s="102"/>
      <c r="OIY35" s="102"/>
      <c r="OIZ35" s="102"/>
      <c r="OJA35" s="102"/>
      <c r="OJB35" s="102"/>
      <c r="OJC35" s="102"/>
      <c r="OJD35" s="102"/>
      <c r="OJE35" s="102"/>
      <c r="OJF35" s="102"/>
      <c r="OJG35" s="102"/>
      <c r="OJH35" s="102"/>
      <c r="OJI35" s="102"/>
      <c r="OJJ35" s="102"/>
      <c r="OJK35" s="102"/>
      <c r="OJL35" s="102"/>
      <c r="OJM35" s="102"/>
      <c r="OJN35" s="102"/>
      <c r="OJO35" s="102"/>
      <c r="OJP35" s="102"/>
      <c r="OJQ35" s="102"/>
      <c r="OJR35" s="102"/>
      <c r="OJS35" s="102"/>
      <c r="OJT35" s="102"/>
      <c r="OJU35" s="102"/>
      <c r="OJV35" s="102"/>
      <c r="OJW35" s="102"/>
      <c r="OJX35" s="102"/>
      <c r="OJY35" s="102"/>
      <c r="OJZ35" s="102"/>
      <c r="OKA35" s="102"/>
      <c r="OKB35" s="102"/>
      <c r="OKC35" s="102"/>
      <c r="OKD35" s="102"/>
      <c r="OKE35" s="102"/>
      <c r="OKF35" s="102"/>
      <c r="OKG35" s="102"/>
      <c r="OKH35" s="102"/>
      <c r="OKI35" s="102"/>
      <c r="OKJ35" s="102"/>
      <c r="OKK35" s="102"/>
      <c r="OKL35" s="102"/>
      <c r="OKM35" s="102"/>
      <c r="OKN35" s="102"/>
      <c r="OKO35" s="102"/>
      <c r="OKP35" s="102"/>
      <c r="OKQ35" s="102"/>
      <c r="OKR35" s="102"/>
      <c r="OKS35" s="102"/>
      <c r="OKT35" s="102"/>
      <c r="OKU35" s="102"/>
      <c r="OKV35" s="102"/>
      <c r="OKW35" s="102"/>
      <c r="OKX35" s="102"/>
      <c r="OKY35" s="102"/>
      <c r="OKZ35" s="102"/>
      <c r="OLA35" s="102"/>
      <c r="OLB35" s="102"/>
      <c r="OLC35" s="102"/>
      <c r="OLD35" s="102"/>
      <c r="OLE35" s="102"/>
      <c r="OLF35" s="102"/>
      <c r="OLG35" s="102"/>
      <c r="OLH35" s="102"/>
      <c r="OLI35" s="102"/>
      <c r="OLJ35" s="102"/>
      <c r="OLK35" s="102"/>
      <c r="OLL35" s="102"/>
      <c r="OLM35" s="102"/>
      <c r="OLN35" s="102"/>
      <c r="OLO35" s="102"/>
      <c r="OLP35" s="102"/>
      <c r="OLQ35" s="102"/>
      <c r="OLR35" s="102"/>
      <c r="OLS35" s="102"/>
      <c r="OLT35" s="102"/>
      <c r="OLU35" s="102"/>
      <c r="OLV35" s="102"/>
      <c r="OLW35" s="102"/>
      <c r="OLX35" s="102"/>
      <c r="OLY35" s="102"/>
      <c r="OLZ35" s="102"/>
      <c r="OMA35" s="102"/>
      <c r="OMB35" s="102"/>
      <c r="OMC35" s="102"/>
      <c r="OMD35" s="102"/>
      <c r="OME35" s="102"/>
      <c r="OMF35" s="102"/>
      <c r="OMG35" s="102"/>
      <c r="OMH35" s="102"/>
      <c r="OMI35" s="102"/>
      <c r="OMJ35" s="102"/>
      <c r="OMK35" s="102"/>
      <c r="OML35" s="102"/>
      <c r="OMM35" s="102"/>
      <c r="OMN35" s="102"/>
      <c r="OMO35" s="102"/>
      <c r="OMP35" s="102"/>
      <c r="OMQ35" s="102"/>
      <c r="OMR35" s="102"/>
      <c r="OMS35" s="102"/>
      <c r="OMT35" s="102"/>
      <c r="OMU35" s="102"/>
      <c r="OMV35" s="102"/>
      <c r="OMW35" s="102"/>
      <c r="OMX35" s="102"/>
      <c r="OMY35" s="102"/>
      <c r="OMZ35" s="102"/>
      <c r="ONA35" s="102"/>
      <c r="ONB35" s="102"/>
      <c r="ONC35" s="102"/>
      <c r="OND35" s="102"/>
      <c r="ONE35" s="102"/>
      <c r="ONF35" s="102"/>
      <c r="ONG35" s="102"/>
      <c r="ONH35" s="102"/>
      <c r="ONI35" s="102"/>
      <c r="ONJ35" s="102"/>
      <c r="ONK35" s="102"/>
      <c r="ONL35" s="102"/>
      <c r="ONM35" s="102"/>
      <c r="ONN35" s="102"/>
      <c r="ONO35" s="102"/>
      <c r="ONP35" s="102"/>
      <c r="ONQ35" s="102"/>
      <c r="ONR35" s="102"/>
      <c r="ONS35" s="102"/>
      <c r="ONT35" s="102"/>
      <c r="ONU35" s="102"/>
      <c r="ONV35" s="102"/>
      <c r="ONW35" s="102"/>
      <c r="ONX35" s="102"/>
      <c r="ONY35" s="102"/>
      <c r="ONZ35" s="102"/>
      <c r="OOA35" s="102"/>
      <c r="OOB35" s="102"/>
      <c r="OOC35" s="102"/>
      <c r="OOD35" s="102"/>
      <c r="OOE35" s="102"/>
      <c r="OOF35" s="102"/>
      <c r="OOG35" s="102"/>
      <c r="OOH35" s="102"/>
      <c r="OOI35" s="102"/>
      <c r="OOJ35" s="102"/>
      <c r="OOK35" s="102"/>
      <c r="OOL35" s="102"/>
      <c r="OOM35" s="102"/>
      <c r="OON35" s="102"/>
      <c r="OOO35" s="102"/>
      <c r="OOP35" s="102"/>
      <c r="OOQ35" s="102"/>
      <c r="OOR35" s="102"/>
      <c r="OOS35" s="102"/>
      <c r="OOT35" s="102"/>
      <c r="OOU35" s="102"/>
      <c r="OOV35" s="102"/>
      <c r="OOW35" s="102"/>
      <c r="OOX35" s="102"/>
      <c r="OOY35" s="102"/>
      <c r="OOZ35" s="102"/>
      <c r="OPA35" s="102"/>
      <c r="OPB35" s="102"/>
      <c r="OPC35" s="102"/>
      <c r="OPD35" s="102"/>
      <c r="OPE35" s="102"/>
      <c r="OPF35" s="102"/>
      <c r="OPG35" s="102"/>
      <c r="OPH35" s="102"/>
      <c r="OPI35" s="102"/>
      <c r="OPJ35" s="102"/>
      <c r="OPK35" s="102"/>
      <c r="OPL35" s="102"/>
      <c r="OPM35" s="102"/>
      <c r="OPN35" s="102"/>
      <c r="OPO35" s="102"/>
      <c r="OPP35" s="102"/>
      <c r="OPQ35" s="102"/>
      <c r="OPR35" s="102"/>
      <c r="OPS35" s="102"/>
      <c r="OPT35" s="102"/>
      <c r="OPU35" s="102"/>
      <c r="OPV35" s="102"/>
      <c r="OPW35" s="102"/>
      <c r="OPX35" s="102"/>
      <c r="OPY35" s="102"/>
      <c r="OPZ35" s="102"/>
      <c r="OQA35" s="102"/>
      <c r="OQB35" s="102"/>
      <c r="OQC35" s="102"/>
      <c r="OQD35" s="102"/>
      <c r="OQE35" s="102"/>
      <c r="OQF35" s="102"/>
      <c r="OQG35" s="102"/>
      <c r="OQH35" s="102"/>
      <c r="OQI35" s="102"/>
      <c r="OQJ35" s="102"/>
      <c r="OQK35" s="102"/>
      <c r="OQL35" s="102"/>
      <c r="OQM35" s="102"/>
      <c r="OQN35" s="102"/>
      <c r="OQO35" s="102"/>
      <c r="OQP35" s="102"/>
      <c r="OQQ35" s="102"/>
      <c r="OQR35" s="102"/>
      <c r="OQS35" s="102"/>
      <c r="OQT35" s="102"/>
      <c r="OQU35" s="102"/>
      <c r="OQV35" s="102"/>
      <c r="OQW35" s="102"/>
      <c r="OQX35" s="102"/>
      <c r="OQY35" s="102"/>
      <c r="OQZ35" s="102"/>
      <c r="ORA35" s="102"/>
      <c r="ORB35" s="102"/>
      <c r="ORC35" s="102"/>
      <c r="ORD35" s="102"/>
      <c r="ORE35" s="102"/>
      <c r="ORF35" s="102"/>
      <c r="ORG35" s="102"/>
      <c r="ORH35" s="102"/>
      <c r="ORI35" s="102"/>
      <c r="ORJ35" s="102"/>
      <c r="ORK35" s="102"/>
      <c r="ORL35" s="102"/>
      <c r="ORM35" s="102"/>
      <c r="ORN35" s="102"/>
      <c r="ORO35" s="102"/>
      <c r="ORP35" s="102"/>
      <c r="ORQ35" s="102"/>
      <c r="ORR35" s="102"/>
      <c r="ORS35" s="102"/>
      <c r="ORT35" s="102"/>
      <c r="ORU35" s="102"/>
      <c r="ORV35" s="102"/>
      <c r="ORW35" s="102"/>
      <c r="ORX35" s="102"/>
      <c r="ORY35" s="102"/>
      <c r="ORZ35" s="102"/>
      <c r="OSA35" s="102"/>
      <c r="OSB35" s="102"/>
      <c r="OSC35" s="102"/>
      <c r="OSD35" s="102"/>
      <c r="OSE35" s="102"/>
      <c r="OSF35" s="102"/>
      <c r="OSG35" s="102"/>
      <c r="OSH35" s="102"/>
      <c r="OSI35" s="102"/>
      <c r="OSJ35" s="102"/>
      <c r="OSK35" s="102"/>
      <c r="OSL35" s="102"/>
      <c r="OSM35" s="102"/>
      <c r="OSN35" s="102"/>
      <c r="OSO35" s="102"/>
      <c r="OSP35" s="102"/>
      <c r="OSQ35" s="102"/>
      <c r="OSR35" s="102"/>
      <c r="OSS35" s="102"/>
      <c r="OST35" s="102"/>
      <c r="OSU35" s="102"/>
      <c r="OSV35" s="102"/>
      <c r="OSW35" s="102"/>
      <c r="OSX35" s="102"/>
      <c r="OSY35" s="102"/>
      <c r="OSZ35" s="102"/>
      <c r="OTA35" s="102"/>
      <c r="OTB35" s="102"/>
      <c r="OTC35" s="102"/>
      <c r="OTD35" s="102"/>
      <c r="OTE35" s="102"/>
      <c r="OTF35" s="102"/>
      <c r="OTG35" s="102"/>
      <c r="OTH35" s="102"/>
      <c r="OTI35" s="102"/>
      <c r="OTJ35" s="102"/>
      <c r="OTK35" s="102"/>
      <c r="OTL35" s="102"/>
      <c r="OTM35" s="102"/>
      <c r="OTN35" s="102"/>
      <c r="OTO35" s="102"/>
      <c r="OTP35" s="102"/>
      <c r="OTQ35" s="102"/>
      <c r="OTR35" s="102"/>
      <c r="OTS35" s="102"/>
      <c r="OTT35" s="102"/>
      <c r="OTU35" s="102"/>
      <c r="OTV35" s="102"/>
      <c r="OTW35" s="102"/>
      <c r="OTX35" s="102"/>
      <c r="OTY35" s="102"/>
      <c r="OTZ35" s="102"/>
      <c r="OUA35" s="102"/>
      <c r="OUB35" s="102"/>
      <c r="OUC35" s="102"/>
      <c r="OUD35" s="102"/>
      <c r="OUE35" s="102"/>
      <c r="OUF35" s="102"/>
      <c r="OUG35" s="102"/>
      <c r="OUH35" s="102"/>
      <c r="OUI35" s="102"/>
      <c r="OUJ35" s="102"/>
      <c r="OUK35" s="102"/>
      <c r="OUL35" s="102"/>
      <c r="OUM35" s="102"/>
      <c r="OUN35" s="102"/>
      <c r="OUO35" s="102"/>
      <c r="OUP35" s="102"/>
      <c r="OUQ35" s="102"/>
      <c r="OUR35" s="102"/>
      <c r="OUS35" s="102"/>
      <c r="OUT35" s="102"/>
      <c r="OUU35" s="102"/>
      <c r="OUV35" s="102"/>
      <c r="OUW35" s="102"/>
      <c r="OUX35" s="102"/>
      <c r="OUY35" s="102"/>
      <c r="OUZ35" s="102"/>
      <c r="OVA35" s="102"/>
      <c r="OVB35" s="102"/>
      <c r="OVC35" s="102"/>
      <c r="OVD35" s="102"/>
      <c r="OVE35" s="102"/>
      <c r="OVF35" s="102"/>
      <c r="OVG35" s="102"/>
      <c r="OVH35" s="102"/>
      <c r="OVI35" s="102"/>
      <c r="OVJ35" s="102"/>
      <c r="OVK35" s="102"/>
      <c r="OVL35" s="102"/>
      <c r="OVM35" s="102"/>
      <c r="OVN35" s="102"/>
      <c r="OVO35" s="102"/>
      <c r="OVP35" s="102"/>
      <c r="OVQ35" s="102"/>
      <c r="OVR35" s="102"/>
      <c r="OVS35" s="102"/>
      <c r="OVT35" s="102"/>
      <c r="OVU35" s="102"/>
      <c r="OVV35" s="102"/>
      <c r="OVW35" s="102"/>
      <c r="OVX35" s="102"/>
      <c r="OVY35" s="102"/>
      <c r="OVZ35" s="102"/>
      <c r="OWA35" s="102"/>
      <c r="OWB35" s="102"/>
      <c r="OWC35" s="102"/>
      <c r="OWD35" s="102"/>
      <c r="OWE35" s="102"/>
      <c r="OWF35" s="102"/>
      <c r="OWG35" s="102"/>
      <c r="OWH35" s="102"/>
      <c r="OWI35" s="102"/>
      <c r="OWJ35" s="102"/>
      <c r="OWK35" s="102"/>
      <c r="OWL35" s="102"/>
      <c r="OWM35" s="102"/>
      <c r="OWN35" s="102"/>
      <c r="OWO35" s="102"/>
      <c r="OWP35" s="102"/>
      <c r="OWQ35" s="102"/>
      <c r="OWR35" s="102"/>
      <c r="OWS35" s="102"/>
      <c r="OWT35" s="102"/>
      <c r="OWU35" s="102"/>
      <c r="OWV35" s="102"/>
      <c r="OWW35" s="102"/>
      <c r="OWX35" s="102"/>
      <c r="OWY35" s="102"/>
      <c r="OWZ35" s="102"/>
      <c r="OXA35" s="102"/>
      <c r="OXB35" s="102"/>
      <c r="OXC35" s="102"/>
      <c r="OXD35" s="102"/>
      <c r="OXE35" s="102"/>
      <c r="OXF35" s="102"/>
      <c r="OXG35" s="102"/>
      <c r="OXH35" s="102"/>
      <c r="OXI35" s="102"/>
      <c r="OXJ35" s="102"/>
      <c r="OXK35" s="102"/>
      <c r="OXL35" s="102"/>
      <c r="OXM35" s="102"/>
      <c r="OXN35" s="102"/>
      <c r="OXO35" s="102"/>
      <c r="OXP35" s="102"/>
      <c r="OXQ35" s="102"/>
      <c r="OXR35" s="102"/>
      <c r="OXS35" s="102"/>
      <c r="OXT35" s="102"/>
      <c r="OXU35" s="102"/>
      <c r="OXV35" s="102"/>
      <c r="OXW35" s="102"/>
      <c r="OXX35" s="102"/>
      <c r="OXY35" s="102"/>
      <c r="OXZ35" s="102"/>
      <c r="OYA35" s="102"/>
      <c r="OYB35" s="102"/>
      <c r="OYC35" s="102"/>
      <c r="OYD35" s="102"/>
      <c r="OYE35" s="102"/>
      <c r="OYF35" s="102"/>
      <c r="OYG35" s="102"/>
      <c r="OYH35" s="102"/>
      <c r="OYI35" s="102"/>
      <c r="OYJ35" s="102"/>
      <c r="OYK35" s="102"/>
      <c r="OYL35" s="102"/>
      <c r="OYM35" s="102"/>
      <c r="OYN35" s="102"/>
      <c r="OYO35" s="102"/>
      <c r="OYP35" s="102"/>
      <c r="OYQ35" s="102"/>
      <c r="OYR35" s="102"/>
      <c r="OYS35" s="102"/>
      <c r="OYT35" s="102"/>
      <c r="OYU35" s="102"/>
      <c r="OYV35" s="102"/>
      <c r="OYW35" s="102"/>
      <c r="OYX35" s="102"/>
      <c r="OYY35" s="102"/>
      <c r="OYZ35" s="102"/>
      <c r="OZA35" s="102"/>
      <c r="OZB35" s="102"/>
      <c r="OZC35" s="102"/>
      <c r="OZD35" s="102"/>
      <c r="OZE35" s="102"/>
      <c r="OZF35" s="102"/>
      <c r="OZG35" s="102"/>
      <c r="OZH35" s="102"/>
      <c r="OZI35" s="102"/>
      <c r="OZJ35" s="102"/>
      <c r="OZK35" s="102"/>
      <c r="OZL35" s="102"/>
      <c r="OZM35" s="102"/>
      <c r="OZN35" s="102"/>
      <c r="OZO35" s="102"/>
      <c r="OZP35" s="102"/>
      <c r="OZQ35" s="102"/>
      <c r="OZR35" s="102"/>
      <c r="OZS35" s="102"/>
      <c r="OZT35" s="102"/>
      <c r="OZU35" s="102"/>
      <c r="OZV35" s="102"/>
      <c r="OZW35" s="102"/>
      <c r="OZX35" s="102"/>
      <c r="OZY35" s="102"/>
      <c r="OZZ35" s="102"/>
      <c r="PAA35" s="102"/>
      <c r="PAB35" s="102"/>
      <c r="PAC35" s="102"/>
      <c r="PAD35" s="102"/>
      <c r="PAE35" s="102"/>
      <c r="PAF35" s="102"/>
      <c r="PAG35" s="102"/>
      <c r="PAH35" s="102"/>
      <c r="PAI35" s="102"/>
      <c r="PAJ35" s="102"/>
      <c r="PAK35" s="102"/>
      <c r="PAL35" s="102"/>
      <c r="PAM35" s="102"/>
      <c r="PAN35" s="102"/>
      <c r="PAO35" s="102"/>
      <c r="PAP35" s="102"/>
      <c r="PAQ35" s="102"/>
      <c r="PAR35" s="102"/>
      <c r="PAS35" s="102"/>
      <c r="PAT35" s="102"/>
      <c r="PAU35" s="102"/>
      <c r="PAV35" s="102"/>
      <c r="PAW35" s="102"/>
      <c r="PAX35" s="102"/>
      <c r="PAY35" s="102"/>
      <c r="PAZ35" s="102"/>
      <c r="PBA35" s="102"/>
      <c r="PBB35" s="102"/>
      <c r="PBC35" s="102"/>
      <c r="PBD35" s="102"/>
      <c r="PBE35" s="102"/>
      <c r="PBF35" s="102"/>
      <c r="PBG35" s="102"/>
      <c r="PBH35" s="102"/>
      <c r="PBI35" s="102"/>
      <c r="PBJ35" s="102"/>
      <c r="PBK35" s="102"/>
      <c r="PBL35" s="102"/>
      <c r="PBM35" s="102"/>
      <c r="PBN35" s="102"/>
      <c r="PBO35" s="102"/>
      <c r="PBP35" s="102"/>
      <c r="PBQ35" s="102"/>
      <c r="PBR35" s="102"/>
      <c r="PBS35" s="102"/>
      <c r="PBT35" s="102"/>
      <c r="PBU35" s="102"/>
      <c r="PBV35" s="102"/>
      <c r="PBW35" s="102"/>
      <c r="PBX35" s="102"/>
      <c r="PBY35" s="102"/>
      <c r="PBZ35" s="102"/>
      <c r="PCA35" s="102"/>
      <c r="PCB35" s="102"/>
      <c r="PCC35" s="102"/>
      <c r="PCD35" s="102"/>
      <c r="PCE35" s="102"/>
      <c r="PCF35" s="102"/>
      <c r="PCG35" s="102"/>
      <c r="PCH35" s="102"/>
      <c r="PCI35" s="102"/>
      <c r="PCJ35" s="102"/>
      <c r="PCK35" s="102"/>
      <c r="PCL35" s="102"/>
      <c r="PCM35" s="102"/>
      <c r="PCN35" s="102"/>
      <c r="PCO35" s="102"/>
      <c r="PCP35" s="102"/>
      <c r="PCQ35" s="102"/>
      <c r="PCR35" s="102"/>
      <c r="PCS35" s="102"/>
      <c r="PCT35" s="102"/>
      <c r="PCU35" s="102"/>
      <c r="PCV35" s="102"/>
      <c r="PCW35" s="102"/>
      <c r="PCX35" s="102"/>
      <c r="PCY35" s="102"/>
      <c r="PCZ35" s="102"/>
      <c r="PDA35" s="102"/>
      <c r="PDB35" s="102"/>
      <c r="PDC35" s="102"/>
      <c r="PDD35" s="102"/>
      <c r="PDE35" s="102"/>
      <c r="PDF35" s="102"/>
      <c r="PDG35" s="102"/>
      <c r="PDH35" s="102"/>
      <c r="PDI35" s="102"/>
      <c r="PDJ35" s="102"/>
      <c r="PDK35" s="102"/>
      <c r="PDL35" s="102"/>
      <c r="PDM35" s="102"/>
      <c r="PDN35" s="102"/>
      <c r="PDO35" s="102"/>
      <c r="PDP35" s="102"/>
      <c r="PDQ35" s="102"/>
      <c r="PDR35" s="102"/>
      <c r="PDS35" s="102"/>
      <c r="PDT35" s="102"/>
      <c r="PDU35" s="102"/>
      <c r="PDV35" s="102"/>
      <c r="PDW35" s="102"/>
      <c r="PDX35" s="102"/>
      <c r="PDY35" s="102"/>
      <c r="PDZ35" s="102"/>
      <c r="PEA35" s="102"/>
      <c r="PEB35" s="102"/>
      <c r="PEC35" s="102"/>
      <c r="PED35" s="102"/>
      <c r="PEE35" s="102"/>
      <c r="PEF35" s="102"/>
      <c r="PEG35" s="102"/>
      <c r="PEH35" s="102"/>
      <c r="PEI35" s="102"/>
      <c r="PEJ35" s="102"/>
      <c r="PEK35" s="102"/>
      <c r="PEL35" s="102"/>
      <c r="PEM35" s="102"/>
      <c r="PEN35" s="102"/>
      <c r="PEO35" s="102"/>
      <c r="PEP35" s="102"/>
      <c r="PEQ35" s="102"/>
      <c r="PER35" s="102"/>
      <c r="PES35" s="102"/>
      <c r="PET35" s="102"/>
      <c r="PEU35" s="102"/>
      <c r="PEV35" s="102"/>
      <c r="PEW35" s="102"/>
      <c r="PEX35" s="102"/>
      <c r="PEY35" s="102"/>
      <c r="PEZ35" s="102"/>
      <c r="PFA35" s="102"/>
      <c r="PFB35" s="102"/>
      <c r="PFC35" s="102"/>
      <c r="PFD35" s="102"/>
      <c r="PFE35" s="102"/>
      <c r="PFF35" s="102"/>
      <c r="PFG35" s="102"/>
      <c r="PFH35" s="102"/>
      <c r="PFI35" s="102"/>
      <c r="PFJ35" s="102"/>
      <c r="PFK35" s="102"/>
      <c r="PFL35" s="102"/>
      <c r="PFM35" s="102"/>
      <c r="PFN35" s="102"/>
      <c r="PFO35" s="102"/>
      <c r="PFP35" s="102"/>
      <c r="PFQ35" s="102"/>
      <c r="PFR35" s="102"/>
      <c r="PFS35" s="102"/>
      <c r="PFT35" s="102"/>
      <c r="PFU35" s="102"/>
      <c r="PFV35" s="102"/>
      <c r="PFW35" s="102"/>
      <c r="PFX35" s="102"/>
      <c r="PFY35" s="102"/>
      <c r="PFZ35" s="102"/>
      <c r="PGA35" s="102"/>
      <c r="PGB35" s="102"/>
      <c r="PGC35" s="102"/>
      <c r="PGD35" s="102"/>
      <c r="PGE35" s="102"/>
      <c r="PGF35" s="102"/>
      <c r="PGG35" s="102"/>
      <c r="PGH35" s="102"/>
      <c r="PGI35" s="102"/>
      <c r="PGJ35" s="102"/>
      <c r="PGK35" s="102"/>
      <c r="PGL35" s="102"/>
      <c r="PGM35" s="102"/>
      <c r="PGN35" s="102"/>
      <c r="PGO35" s="102"/>
      <c r="PGP35" s="102"/>
      <c r="PGQ35" s="102"/>
      <c r="PGR35" s="102"/>
      <c r="PGS35" s="102"/>
      <c r="PGT35" s="102"/>
      <c r="PGU35" s="102"/>
      <c r="PGV35" s="102"/>
      <c r="PGW35" s="102"/>
      <c r="PGX35" s="102"/>
      <c r="PGY35" s="102"/>
      <c r="PGZ35" s="102"/>
      <c r="PHA35" s="102"/>
      <c r="PHB35" s="102"/>
      <c r="PHC35" s="102"/>
      <c r="PHD35" s="102"/>
      <c r="PHE35" s="102"/>
      <c r="PHF35" s="102"/>
      <c r="PHG35" s="102"/>
      <c r="PHH35" s="102"/>
      <c r="PHI35" s="102"/>
      <c r="PHJ35" s="102"/>
      <c r="PHK35" s="102"/>
      <c r="PHL35" s="102"/>
      <c r="PHM35" s="102"/>
      <c r="PHN35" s="102"/>
      <c r="PHO35" s="102"/>
      <c r="PHP35" s="102"/>
      <c r="PHQ35" s="102"/>
      <c r="PHR35" s="102"/>
      <c r="PHS35" s="102"/>
      <c r="PHT35" s="102"/>
      <c r="PHU35" s="102"/>
      <c r="PHV35" s="102"/>
      <c r="PHW35" s="102"/>
      <c r="PHX35" s="102"/>
      <c r="PHY35" s="102"/>
      <c r="PHZ35" s="102"/>
      <c r="PIA35" s="102"/>
      <c r="PIB35" s="102"/>
      <c r="PIC35" s="102"/>
      <c r="PID35" s="102"/>
      <c r="PIE35" s="102"/>
      <c r="PIF35" s="102"/>
      <c r="PIG35" s="102"/>
      <c r="PIH35" s="102"/>
      <c r="PII35" s="102"/>
      <c r="PIJ35" s="102"/>
      <c r="PIK35" s="102"/>
      <c r="PIL35" s="102"/>
      <c r="PIM35" s="102"/>
      <c r="PIN35" s="102"/>
      <c r="PIO35" s="102"/>
      <c r="PIP35" s="102"/>
      <c r="PIQ35" s="102"/>
      <c r="PIR35" s="102"/>
      <c r="PIS35" s="102"/>
      <c r="PIT35" s="102"/>
      <c r="PIU35" s="102"/>
      <c r="PIV35" s="102"/>
      <c r="PIW35" s="102"/>
      <c r="PIX35" s="102"/>
      <c r="PIY35" s="102"/>
      <c r="PIZ35" s="102"/>
      <c r="PJA35" s="102"/>
      <c r="PJB35" s="102"/>
      <c r="PJC35" s="102"/>
      <c r="PJD35" s="102"/>
      <c r="PJE35" s="102"/>
      <c r="PJF35" s="102"/>
      <c r="PJG35" s="102"/>
      <c r="PJH35" s="102"/>
      <c r="PJI35" s="102"/>
      <c r="PJJ35" s="102"/>
      <c r="PJK35" s="102"/>
      <c r="PJL35" s="102"/>
      <c r="PJM35" s="102"/>
      <c r="PJN35" s="102"/>
      <c r="PJO35" s="102"/>
      <c r="PJP35" s="102"/>
      <c r="PJQ35" s="102"/>
      <c r="PJR35" s="102"/>
      <c r="PJS35" s="102"/>
      <c r="PJT35" s="102"/>
      <c r="PJU35" s="102"/>
      <c r="PJV35" s="102"/>
      <c r="PJW35" s="102"/>
      <c r="PJX35" s="102"/>
      <c r="PJY35" s="102"/>
      <c r="PJZ35" s="102"/>
      <c r="PKA35" s="102"/>
      <c r="PKB35" s="102"/>
      <c r="PKC35" s="102"/>
      <c r="PKD35" s="102"/>
      <c r="PKE35" s="102"/>
      <c r="PKF35" s="102"/>
      <c r="PKG35" s="102"/>
      <c r="PKH35" s="102"/>
      <c r="PKI35" s="102"/>
      <c r="PKJ35" s="102"/>
      <c r="PKK35" s="102"/>
      <c r="PKL35" s="102"/>
      <c r="PKM35" s="102"/>
      <c r="PKN35" s="102"/>
      <c r="PKO35" s="102"/>
      <c r="PKP35" s="102"/>
      <c r="PKQ35" s="102"/>
      <c r="PKR35" s="102"/>
      <c r="PKS35" s="102"/>
      <c r="PKT35" s="102"/>
      <c r="PKU35" s="102"/>
      <c r="PKV35" s="102"/>
      <c r="PKW35" s="102"/>
      <c r="PKX35" s="102"/>
      <c r="PKY35" s="102"/>
      <c r="PKZ35" s="102"/>
      <c r="PLA35" s="102"/>
      <c r="PLB35" s="102"/>
      <c r="PLC35" s="102"/>
      <c r="PLD35" s="102"/>
      <c r="PLE35" s="102"/>
      <c r="PLF35" s="102"/>
      <c r="PLG35" s="102"/>
      <c r="PLH35" s="102"/>
      <c r="PLI35" s="102"/>
      <c r="PLJ35" s="102"/>
      <c r="PLK35" s="102"/>
      <c r="PLL35" s="102"/>
      <c r="PLM35" s="102"/>
      <c r="PLN35" s="102"/>
      <c r="PLO35" s="102"/>
      <c r="PLP35" s="102"/>
      <c r="PLQ35" s="102"/>
      <c r="PLR35" s="102"/>
      <c r="PLS35" s="102"/>
      <c r="PLT35" s="102"/>
      <c r="PLU35" s="102"/>
      <c r="PLV35" s="102"/>
      <c r="PLW35" s="102"/>
      <c r="PLX35" s="102"/>
      <c r="PLY35" s="102"/>
      <c r="PLZ35" s="102"/>
      <c r="PMA35" s="102"/>
      <c r="PMB35" s="102"/>
      <c r="PMC35" s="102"/>
      <c r="PMD35" s="102"/>
      <c r="PME35" s="102"/>
      <c r="PMF35" s="102"/>
      <c r="PMG35" s="102"/>
      <c r="PMH35" s="102"/>
      <c r="PMI35" s="102"/>
      <c r="PMJ35" s="102"/>
      <c r="PMK35" s="102"/>
      <c r="PML35" s="102"/>
      <c r="PMM35" s="102"/>
      <c r="PMN35" s="102"/>
      <c r="PMO35" s="102"/>
      <c r="PMP35" s="102"/>
      <c r="PMQ35" s="102"/>
      <c r="PMR35" s="102"/>
      <c r="PMS35" s="102"/>
      <c r="PMT35" s="102"/>
      <c r="PMU35" s="102"/>
      <c r="PMV35" s="102"/>
      <c r="PMW35" s="102"/>
      <c r="PMX35" s="102"/>
      <c r="PMY35" s="102"/>
      <c r="PMZ35" s="102"/>
      <c r="PNA35" s="102"/>
      <c r="PNB35" s="102"/>
      <c r="PNC35" s="102"/>
      <c r="PND35" s="102"/>
      <c r="PNE35" s="102"/>
      <c r="PNF35" s="102"/>
      <c r="PNG35" s="102"/>
      <c r="PNH35" s="102"/>
      <c r="PNI35" s="102"/>
      <c r="PNJ35" s="102"/>
      <c r="PNK35" s="102"/>
      <c r="PNL35" s="102"/>
      <c r="PNM35" s="102"/>
      <c r="PNN35" s="102"/>
      <c r="PNO35" s="102"/>
      <c r="PNP35" s="102"/>
      <c r="PNQ35" s="102"/>
      <c r="PNR35" s="102"/>
      <c r="PNS35" s="102"/>
      <c r="PNT35" s="102"/>
      <c r="PNU35" s="102"/>
      <c r="PNV35" s="102"/>
      <c r="PNW35" s="102"/>
      <c r="PNX35" s="102"/>
      <c r="PNY35" s="102"/>
      <c r="PNZ35" s="102"/>
      <c r="POA35" s="102"/>
      <c r="POB35" s="102"/>
      <c r="POC35" s="102"/>
      <c r="POD35" s="102"/>
      <c r="POE35" s="102"/>
      <c r="POF35" s="102"/>
      <c r="POG35" s="102"/>
      <c r="POH35" s="102"/>
      <c r="POI35" s="102"/>
      <c r="POJ35" s="102"/>
      <c r="POK35" s="102"/>
      <c r="POL35" s="102"/>
      <c r="POM35" s="102"/>
      <c r="PON35" s="102"/>
      <c r="POO35" s="102"/>
      <c r="POP35" s="102"/>
      <c r="POQ35" s="102"/>
      <c r="POR35" s="102"/>
      <c r="POS35" s="102"/>
      <c r="POT35" s="102"/>
      <c r="POU35" s="102"/>
      <c r="POV35" s="102"/>
      <c r="POW35" s="102"/>
      <c r="POX35" s="102"/>
      <c r="POY35" s="102"/>
      <c r="POZ35" s="102"/>
      <c r="PPA35" s="102"/>
      <c r="PPB35" s="102"/>
      <c r="PPC35" s="102"/>
      <c r="PPD35" s="102"/>
      <c r="PPE35" s="102"/>
      <c r="PPF35" s="102"/>
      <c r="PPG35" s="102"/>
      <c r="PPH35" s="102"/>
      <c r="PPI35" s="102"/>
      <c r="PPJ35" s="102"/>
      <c r="PPK35" s="102"/>
      <c r="PPL35" s="102"/>
      <c r="PPM35" s="102"/>
      <c r="PPN35" s="102"/>
      <c r="PPO35" s="102"/>
      <c r="PPP35" s="102"/>
      <c r="PPQ35" s="102"/>
      <c r="PPR35" s="102"/>
      <c r="PPS35" s="102"/>
      <c r="PPT35" s="102"/>
      <c r="PPU35" s="102"/>
      <c r="PPV35" s="102"/>
      <c r="PPW35" s="102"/>
      <c r="PPX35" s="102"/>
      <c r="PPY35" s="102"/>
      <c r="PPZ35" s="102"/>
      <c r="PQA35" s="102"/>
      <c r="PQB35" s="102"/>
      <c r="PQC35" s="102"/>
      <c r="PQD35" s="102"/>
      <c r="PQE35" s="102"/>
      <c r="PQF35" s="102"/>
      <c r="PQG35" s="102"/>
      <c r="PQH35" s="102"/>
      <c r="PQI35" s="102"/>
      <c r="PQJ35" s="102"/>
      <c r="PQK35" s="102"/>
      <c r="PQL35" s="102"/>
      <c r="PQM35" s="102"/>
      <c r="PQN35" s="102"/>
      <c r="PQO35" s="102"/>
      <c r="PQP35" s="102"/>
      <c r="PQQ35" s="102"/>
      <c r="PQR35" s="102"/>
      <c r="PQS35" s="102"/>
      <c r="PQT35" s="102"/>
      <c r="PQU35" s="102"/>
      <c r="PQV35" s="102"/>
      <c r="PQW35" s="102"/>
      <c r="PQX35" s="102"/>
      <c r="PQY35" s="102"/>
      <c r="PQZ35" s="102"/>
      <c r="PRA35" s="102"/>
      <c r="PRB35" s="102"/>
      <c r="PRC35" s="102"/>
      <c r="PRD35" s="102"/>
      <c r="PRE35" s="102"/>
      <c r="PRF35" s="102"/>
      <c r="PRG35" s="102"/>
      <c r="PRH35" s="102"/>
      <c r="PRI35" s="102"/>
      <c r="PRJ35" s="102"/>
      <c r="PRK35" s="102"/>
      <c r="PRL35" s="102"/>
      <c r="PRM35" s="102"/>
      <c r="PRN35" s="102"/>
      <c r="PRO35" s="102"/>
      <c r="PRP35" s="102"/>
      <c r="PRQ35" s="102"/>
      <c r="PRR35" s="102"/>
      <c r="PRS35" s="102"/>
      <c r="PRT35" s="102"/>
      <c r="PRU35" s="102"/>
      <c r="PRV35" s="102"/>
      <c r="PRW35" s="102"/>
      <c r="PRX35" s="102"/>
      <c r="PRY35" s="102"/>
      <c r="PRZ35" s="102"/>
      <c r="PSA35" s="102"/>
      <c r="PSB35" s="102"/>
      <c r="PSC35" s="102"/>
      <c r="PSD35" s="102"/>
      <c r="PSE35" s="102"/>
      <c r="PSF35" s="102"/>
      <c r="PSG35" s="102"/>
      <c r="PSH35" s="102"/>
      <c r="PSI35" s="102"/>
      <c r="PSJ35" s="102"/>
      <c r="PSK35" s="102"/>
      <c r="PSL35" s="102"/>
      <c r="PSM35" s="102"/>
      <c r="PSN35" s="102"/>
      <c r="PSO35" s="102"/>
      <c r="PSP35" s="102"/>
      <c r="PSQ35" s="102"/>
      <c r="PSR35" s="102"/>
      <c r="PSS35" s="102"/>
      <c r="PST35" s="102"/>
      <c r="PSU35" s="102"/>
      <c r="PSV35" s="102"/>
      <c r="PSW35" s="102"/>
      <c r="PSX35" s="102"/>
      <c r="PSY35" s="102"/>
      <c r="PSZ35" s="102"/>
      <c r="PTA35" s="102"/>
      <c r="PTB35" s="102"/>
      <c r="PTC35" s="102"/>
      <c r="PTD35" s="102"/>
      <c r="PTE35" s="102"/>
      <c r="PTF35" s="102"/>
      <c r="PTG35" s="102"/>
      <c r="PTH35" s="102"/>
      <c r="PTI35" s="102"/>
      <c r="PTJ35" s="102"/>
      <c r="PTK35" s="102"/>
      <c r="PTL35" s="102"/>
      <c r="PTM35" s="102"/>
      <c r="PTN35" s="102"/>
      <c r="PTO35" s="102"/>
      <c r="PTP35" s="102"/>
      <c r="PTQ35" s="102"/>
      <c r="PTR35" s="102"/>
      <c r="PTS35" s="102"/>
      <c r="PTT35" s="102"/>
      <c r="PTU35" s="102"/>
      <c r="PTV35" s="102"/>
      <c r="PTW35" s="102"/>
      <c r="PTX35" s="102"/>
      <c r="PTY35" s="102"/>
      <c r="PTZ35" s="102"/>
      <c r="PUA35" s="102"/>
      <c r="PUB35" s="102"/>
      <c r="PUC35" s="102"/>
      <c r="PUD35" s="102"/>
      <c r="PUE35" s="102"/>
      <c r="PUF35" s="102"/>
      <c r="PUG35" s="102"/>
      <c r="PUH35" s="102"/>
      <c r="PUI35" s="102"/>
      <c r="PUJ35" s="102"/>
      <c r="PUK35" s="102"/>
      <c r="PUL35" s="102"/>
      <c r="PUM35" s="102"/>
      <c r="PUN35" s="102"/>
      <c r="PUO35" s="102"/>
      <c r="PUP35" s="102"/>
      <c r="PUQ35" s="102"/>
      <c r="PUR35" s="102"/>
      <c r="PUS35" s="102"/>
      <c r="PUT35" s="102"/>
      <c r="PUU35" s="102"/>
      <c r="PUV35" s="102"/>
      <c r="PUW35" s="102"/>
      <c r="PUX35" s="102"/>
      <c r="PUY35" s="102"/>
      <c r="PUZ35" s="102"/>
      <c r="PVA35" s="102"/>
      <c r="PVB35" s="102"/>
      <c r="PVC35" s="102"/>
      <c r="PVD35" s="102"/>
      <c r="PVE35" s="102"/>
      <c r="PVF35" s="102"/>
      <c r="PVG35" s="102"/>
      <c r="PVH35" s="102"/>
      <c r="PVI35" s="102"/>
      <c r="PVJ35" s="102"/>
      <c r="PVK35" s="102"/>
      <c r="PVL35" s="102"/>
      <c r="PVM35" s="102"/>
      <c r="PVN35" s="102"/>
      <c r="PVO35" s="102"/>
      <c r="PVP35" s="102"/>
      <c r="PVQ35" s="102"/>
      <c r="PVR35" s="102"/>
      <c r="PVS35" s="102"/>
      <c r="PVT35" s="102"/>
      <c r="PVU35" s="102"/>
      <c r="PVV35" s="102"/>
      <c r="PVW35" s="102"/>
      <c r="PVX35" s="102"/>
      <c r="PVY35" s="102"/>
      <c r="PVZ35" s="102"/>
      <c r="PWA35" s="102"/>
      <c r="PWB35" s="102"/>
      <c r="PWC35" s="102"/>
      <c r="PWD35" s="102"/>
      <c r="PWE35" s="102"/>
      <c r="PWF35" s="102"/>
      <c r="PWG35" s="102"/>
      <c r="PWH35" s="102"/>
      <c r="PWI35" s="102"/>
      <c r="PWJ35" s="102"/>
      <c r="PWK35" s="102"/>
      <c r="PWL35" s="102"/>
      <c r="PWM35" s="102"/>
      <c r="PWN35" s="102"/>
      <c r="PWO35" s="102"/>
      <c r="PWP35" s="102"/>
      <c r="PWQ35" s="102"/>
      <c r="PWR35" s="102"/>
      <c r="PWS35" s="102"/>
      <c r="PWT35" s="102"/>
      <c r="PWU35" s="102"/>
      <c r="PWV35" s="102"/>
      <c r="PWW35" s="102"/>
      <c r="PWX35" s="102"/>
      <c r="PWY35" s="102"/>
      <c r="PWZ35" s="102"/>
      <c r="PXA35" s="102"/>
      <c r="PXB35" s="102"/>
      <c r="PXC35" s="102"/>
      <c r="PXD35" s="102"/>
      <c r="PXE35" s="102"/>
      <c r="PXF35" s="102"/>
      <c r="PXG35" s="102"/>
      <c r="PXH35" s="102"/>
      <c r="PXI35" s="102"/>
      <c r="PXJ35" s="102"/>
      <c r="PXK35" s="102"/>
      <c r="PXL35" s="102"/>
      <c r="PXM35" s="102"/>
      <c r="PXN35" s="102"/>
      <c r="PXO35" s="102"/>
      <c r="PXP35" s="102"/>
      <c r="PXQ35" s="102"/>
      <c r="PXR35" s="102"/>
      <c r="PXS35" s="102"/>
      <c r="PXT35" s="102"/>
      <c r="PXU35" s="102"/>
      <c r="PXV35" s="102"/>
      <c r="PXW35" s="102"/>
      <c r="PXX35" s="102"/>
      <c r="PXY35" s="102"/>
      <c r="PXZ35" s="102"/>
      <c r="PYA35" s="102"/>
      <c r="PYB35" s="102"/>
      <c r="PYC35" s="102"/>
      <c r="PYD35" s="102"/>
      <c r="PYE35" s="102"/>
      <c r="PYF35" s="102"/>
      <c r="PYG35" s="102"/>
      <c r="PYH35" s="102"/>
      <c r="PYI35" s="102"/>
      <c r="PYJ35" s="102"/>
      <c r="PYK35" s="102"/>
      <c r="PYL35" s="102"/>
      <c r="PYM35" s="102"/>
      <c r="PYN35" s="102"/>
      <c r="PYO35" s="102"/>
      <c r="PYP35" s="102"/>
      <c r="PYQ35" s="102"/>
      <c r="PYR35" s="102"/>
      <c r="PYS35" s="102"/>
      <c r="PYT35" s="102"/>
      <c r="PYU35" s="102"/>
      <c r="PYV35" s="102"/>
      <c r="PYW35" s="102"/>
      <c r="PYX35" s="102"/>
      <c r="PYY35" s="102"/>
      <c r="PYZ35" s="102"/>
      <c r="PZA35" s="102"/>
      <c r="PZB35" s="102"/>
      <c r="PZC35" s="102"/>
      <c r="PZD35" s="102"/>
      <c r="PZE35" s="102"/>
      <c r="PZF35" s="102"/>
      <c r="PZG35" s="102"/>
      <c r="PZH35" s="102"/>
      <c r="PZI35" s="102"/>
      <c r="PZJ35" s="102"/>
      <c r="PZK35" s="102"/>
      <c r="PZL35" s="102"/>
      <c r="PZM35" s="102"/>
      <c r="PZN35" s="102"/>
      <c r="PZO35" s="102"/>
      <c r="PZP35" s="102"/>
      <c r="PZQ35" s="102"/>
      <c r="PZR35" s="102"/>
      <c r="PZS35" s="102"/>
      <c r="PZT35" s="102"/>
      <c r="PZU35" s="102"/>
      <c r="PZV35" s="102"/>
      <c r="PZW35" s="102"/>
      <c r="PZX35" s="102"/>
      <c r="PZY35" s="102"/>
      <c r="PZZ35" s="102"/>
      <c r="QAA35" s="102"/>
      <c r="QAB35" s="102"/>
      <c r="QAC35" s="102"/>
      <c r="QAD35" s="102"/>
      <c r="QAE35" s="102"/>
      <c r="QAF35" s="102"/>
      <c r="QAG35" s="102"/>
      <c r="QAH35" s="102"/>
      <c r="QAI35" s="102"/>
      <c r="QAJ35" s="102"/>
      <c r="QAK35" s="102"/>
      <c r="QAL35" s="102"/>
      <c r="QAM35" s="102"/>
      <c r="QAN35" s="102"/>
      <c r="QAO35" s="102"/>
      <c r="QAP35" s="102"/>
      <c r="QAQ35" s="102"/>
      <c r="QAR35" s="102"/>
      <c r="QAS35" s="102"/>
      <c r="QAT35" s="102"/>
      <c r="QAU35" s="102"/>
      <c r="QAV35" s="102"/>
      <c r="QAW35" s="102"/>
      <c r="QAX35" s="102"/>
      <c r="QAY35" s="102"/>
      <c r="QAZ35" s="102"/>
      <c r="QBA35" s="102"/>
      <c r="QBB35" s="102"/>
      <c r="QBC35" s="102"/>
      <c r="QBD35" s="102"/>
      <c r="QBE35" s="102"/>
      <c r="QBF35" s="102"/>
      <c r="QBG35" s="102"/>
      <c r="QBH35" s="102"/>
      <c r="QBI35" s="102"/>
      <c r="QBJ35" s="102"/>
      <c r="QBK35" s="102"/>
      <c r="QBL35" s="102"/>
      <c r="QBM35" s="102"/>
      <c r="QBN35" s="102"/>
      <c r="QBO35" s="102"/>
      <c r="QBP35" s="102"/>
      <c r="QBQ35" s="102"/>
      <c r="QBR35" s="102"/>
      <c r="QBS35" s="102"/>
      <c r="QBT35" s="102"/>
      <c r="QBU35" s="102"/>
      <c r="QBV35" s="102"/>
      <c r="QBW35" s="102"/>
      <c r="QBX35" s="102"/>
      <c r="QBY35" s="102"/>
      <c r="QBZ35" s="102"/>
      <c r="QCA35" s="102"/>
      <c r="QCB35" s="102"/>
      <c r="QCC35" s="102"/>
      <c r="QCD35" s="102"/>
      <c r="QCE35" s="102"/>
      <c r="QCF35" s="102"/>
      <c r="QCG35" s="102"/>
      <c r="QCH35" s="102"/>
      <c r="QCI35" s="102"/>
      <c r="QCJ35" s="102"/>
      <c r="QCK35" s="102"/>
      <c r="QCL35" s="102"/>
      <c r="QCM35" s="102"/>
      <c r="QCN35" s="102"/>
      <c r="QCO35" s="102"/>
      <c r="QCP35" s="102"/>
      <c r="QCQ35" s="102"/>
      <c r="QCR35" s="102"/>
      <c r="QCS35" s="102"/>
      <c r="QCT35" s="102"/>
      <c r="QCU35" s="102"/>
      <c r="QCV35" s="102"/>
      <c r="QCW35" s="102"/>
      <c r="QCX35" s="102"/>
      <c r="QCY35" s="102"/>
      <c r="QCZ35" s="102"/>
      <c r="QDA35" s="102"/>
      <c r="QDB35" s="102"/>
      <c r="QDC35" s="102"/>
      <c r="QDD35" s="102"/>
      <c r="QDE35" s="102"/>
      <c r="QDF35" s="102"/>
      <c r="QDG35" s="102"/>
      <c r="QDH35" s="102"/>
      <c r="QDI35" s="102"/>
      <c r="QDJ35" s="102"/>
      <c r="QDK35" s="102"/>
      <c r="QDL35" s="102"/>
      <c r="QDM35" s="102"/>
      <c r="QDN35" s="102"/>
      <c r="QDO35" s="102"/>
      <c r="QDP35" s="102"/>
      <c r="QDQ35" s="102"/>
      <c r="QDR35" s="102"/>
      <c r="QDS35" s="102"/>
      <c r="QDT35" s="102"/>
      <c r="QDU35" s="102"/>
      <c r="QDV35" s="102"/>
      <c r="QDW35" s="102"/>
      <c r="QDX35" s="102"/>
      <c r="QDY35" s="102"/>
      <c r="QDZ35" s="102"/>
      <c r="QEA35" s="102"/>
      <c r="QEB35" s="102"/>
      <c r="QEC35" s="102"/>
      <c r="QED35" s="102"/>
      <c r="QEE35" s="102"/>
      <c r="QEF35" s="102"/>
      <c r="QEG35" s="102"/>
      <c r="QEH35" s="102"/>
      <c r="QEI35" s="102"/>
      <c r="QEJ35" s="102"/>
      <c r="QEK35" s="102"/>
      <c r="QEL35" s="102"/>
      <c r="QEM35" s="102"/>
      <c r="QEN35" s="102"/>
      <c r="QEO35" s="102"/>
      <c r="QEP35" s="102"/>
      <c r="QEQ35" s="102"/>
      <c r="QER35" s="102"/>
      <c r="QES35" s="102"/>
      <c r="QET35" s="102"/>
      <c r="QEU35" s="102"/>
      <c r="QEV35" s="102"/>
      <c r="QEW35" s="102"/>
      <c r="QEX35" s="102"/>
      <c r="QEY35" s="102"/>
      <c r="QEZ35" s="102"/>
      <c r="QFA35" s="102"/>
      <c r="QFB35" s="102"/>
      <c r="QFC35" s="102"/>
      <c r="QFD35" s="102"/>
      <c r="QFE35" s="102"/>
      <c r="QFF35" s="102"/>
      <c r="QFG35" s="102"/>
      <c r="QFH35" s="102"/>
      <c r="QFI35" s="102"/>
      <c r="QFJ35" s="102"/>
      <c r="QFK35" s="102"/>
      <c r="QFL35" s="102"/>
      <c r="QFM35" s="102"/>
      <c r="QFN35" s="102"/>
      <c r="QFO35" s="102"/>
      <c r="QFP35" s="102"/>
      <c r="QFQ35" s="102"/>
      <c r="QFR35" s="102"/>
      <c r="QFS35" s="102"/>
      <c r="QFT35" s="102"/>
      <c r="QFU35" s="102"/>
      <c r="QFV35" s="102"/>
      <c r="QFW35" s="102"/>
      <c r="QFX35" s="102"/>
      <c r="QFY35" s="102"/>
      <c r="QFZ35" s="102"/>
      <c r="QGA35" s="102"/>
      <c r="QGB35" s="102"/>
      <c r="QGC35" s="102"/>
      <c r="QGD35" s="102"/>
      <c r="QGE35" s="102"/>
      <c r="QGF35" s="102"/>
      <c r="QGG35" s="102"/>
      <c r="QGH35" s="102"/>
      <c r="QGI35" s="102"/>
      <c r="QGJ35" s="102"/>
      <c r="QGK35" s="102"/>
      <c r="QGL35" s="102"/>
      <c r="QGM35" s="102"/>
      <c r="QGN35" s="102"/>
      <c r="QGO35" s="102"/>
      <c r="QGP35" s="102"/>
      <c r="QGQ35" s="102"/>
      <c r="QGR35" s="102"/>
      <c r="QGS35" s="102"/>
      <c r="QGT35" s="102"/>
      <c r="QGU35" s="102"/>
      <c r="QGV35" s="102"/>
      <c r="QGW35" s="102"/>
      <c r="QGX35" s="102"/>
      <c r="QGY35" s="102"/>
      <c r="QGZ35" s="102"/>
      <c r="QHA35" s="102"/>
      <c r="QHB35" s="102"/>
      <c r="QHC35" s="102"/>
      <c r="QHD35" s="102"/>
      <c r="QHE35" s="102"/>
      <c r="QHF35" s="102"/>
      <c r="QHG35" s="102"/>
      <c r="QHH35" s="102"/>
      <c r="QHI35" s="102"/>
      <c r="QHJ35" s="102"/>
      <c r="QHK35" s="102"/>
      <c r="QHL35" s="102"/>
      <c r="QHM35" s="102"/>
      <c r="QHN35" s="102"/>
      <c r="QHO35" s="102"/>
      <c r="QHP35" s="102"/>
      <c r="QHQ35" s="102"/>
      <c r="QHR35" s="102"/>
      <c r="QHS35" s="102"/>
      <c r="QHT35" s="102"/>
      <c r="QHU35" s="102"/>
      <c r="QHV35" s="102"/>
      <c r="QHW35" s="102"/>
      <c r="QHX35" s="102"/>
      <c r="QHY35" s="102"/>
      <c r="QHZ35" s="102"/>
      <c r="QIA35" s="102"/>
      <c r="QIB35" s="102"/>
      <c r="QIC35" s="102"/>
      <c r="QID35" s="102"/>
      <c r="QIE35" s="102"/>
      <c r="QIF35" s="102"/>
      <c r="QIG35" s="102"/>
      <c r="QIH35" s="102"/>
      <c r="QII35" s="102"/>
      <c r="QIJ35" s="102"/>
      <c r="QIK35" s="102"/>
      <c r="QIL35" s="102"/>
      <c r="QIM35" s="102"/>
      <c r="QIN35" s="102"/>
      <c r="QIO35" s="102"/>
      <c r="QIP35" s="102"/>
      <c r="QIQ35" s="102"/>
      <c r="QIR35" s="102"/>
      <c r="QIS35" s="102"/>
      <c r="QIT35" s="102"/>
      <c r="QIU35" s="102"/>
      <c r="QIV35" s="102"/>
      <c r="QIW35" s="102"/>
      <c r="QIX35" s="102"/>
      <c r="QIY35" s="102"/>
      <c r="QIZ35" s="102"/>
      <c r="QJA35" s="102"/>
      <c r="QJB35" s="102"/>
      <c r="QJC35" s="102"/>
      <c r="QJD35" s="102"/>
      <c r="QJE35" s="102"/>
      <c r="QJF35" s="102"/>
      <c r="QJG35" s="102"/>
      <c r="QJH35" s="102"/>
      <c r="QJI35" s="102"/>
      <c r="QJJ35" s="102"/>
      <c r="QJK35" s="102"/>
      <c r="QJL35" s="102"/>
      <c r="QJM35" s="102"/>
      <c r="QJN35" s="102"/>
      <c r="QJO35" s="102"/>
      <c r="QJP35" s="102"/>
      <c r="QJQ35" s="102"/>
      <c r="QJR35" s="102"/>
      <c r="QJS35" s="102"/>
      <c r="QJT35" s="102"/>
      <c r="QJU35" s="102"/>
      <c r="QJV35" s="102"/>
      <c r="QJW35" s="102"/>
      <c r="QJX35" s="102"/>
      <c r="QJY35" s="102"/>
      <c r="QJZ35" s="102"/>
      <c r="QKA35" s="102"/>
      <c r="QKB35" s="102"/>
      <c r="QKC35" s="102"/>
      <c r="QKD35" s="102"/>
      <c r="QKE35" s="102"/>
      <c r="QKF35" s="102"/>
      <c r="QKG35" s="102"/>
      <c r="QKH35" s="102"/>
      <c r="QKI35" s="102"/>
      <c r="QKJ35" s="102"/>
      <c r="QKK35" s="102"/>
      <c r="QKL35" s="102"/>
      <c r="QKM35" s="102"/>
      <c r="QKN35" s="102"/>
      <c r="QKO35" s="102"/>
      <c r="QKP35" s="102"/>
      <c r="QKQ35" s="102"/>
      <c r="QKR35" s="102"/>
      <c r="QKS35" s="102"/>
      <c r="QKT35" s="102"/>
      <c r="QKU35" s="102"/>
      <c r="QKV35" s="102"/>
      <c r="QKW35" s="102"/>
      <c r="QKX35" s="102"/>
      <c r="QKY35" s="102"/>
      <c r="QKZ35" s="102"/>
      <c r="QLA35" s="102"/>
      <c r="QLB35" s="102"/>
      <c r="QLC35" s="102"/>
      <c r="QLD35" s="102"/>
      <c r="QLE35" s="102"/>
      <c r="QLF35" s="102"/>
      <c r="QLG35" s="102"/>
      <c r="QLH35" s="102"/>
      <c r="QLI35" s="102"/>
      <c r="QLJ35" s="102"/>
      <c r="QLK35" s="102"/>
      <c r="QLL35" s="102"/>
      <c r="QLM35" s="102"/>
      <c r="QLN35" s="102"/>
      <c r="QLO35" s="102"/>
      <c r="QLP35" s="102"/>
      <c r="QLQ35" s="102"/>
      <c r="QLR35" s="102"/>
      <c r="QLS35" s="102"/>
      <c r="QLT35" s="102"/>
      <c r="QLU35" s="102"/>
      <c r="QLV35" s="102"/>
      <c r="QLW35" s="102"/>
      <c r="QLX35" s="102"/>
      <c r="QLY35" s="102"/>
      <c r="QLZ35" s="102"/>
      <c r="QMA35" s="102"/>
      <c r="QMB35" s="102"/>
      <c r="QMC35" s="102"/>
      <c r="QMD35" s="102"/>
      <c r="QME35" s="102"/>
      <c r="QMF35" s="102"/>
      <c r="QMG35" s="102"/>
      <c r="QMH35" s="102"/>
      <c r="QMI35" s="102"/>
      <c r="QMJ35" s="102"/>
      <c r="QMK35" s="102"/>
      <c r="QML35" s="102"/>
      <c r="QMM35" s="102"/>
      <c r="QMN35" s="102"/>
      <c r="QMO35" s="102"/>
      <c r="QMP35" s="102"/>
      <c r="QMQ35" s="102"/>
      <c r="QMR35" s="102"/>
      <c r="QMS35" s="102"/>
      <c r="QMT35" s="102"/>
      <c r="QMU35" s="102"/>
      <c r="QMV35" s="102"/>
      <c r="QMW35" s="102"/>
      <c r="QMX35" s="102"/>
      <c r="QMY35" s="102"/>
      <c r="QMZ35" s="102"/>
      <c r="QNA35" s="102"/>
      <c r="QNB35" s="102"/>
      <c r="QNC35" s="102"/>
      <c r="QND35" s="102"/>
      <c r="QNE35" s="102"/>
      <c r="QNF35" s="102"/>
      <c r="QNG35" s="102"/>
      <c r="QNH35" s="102"/>
      <c r="QNI35" s="102"/>
      <c r="QNJ35" s="102"/>
      <c r="QNK35" s="102"/>
      <c r="QNL35" s="102"/>
      <c r="QNM35" s="102"/>
      <c r="QNN35" s="102"/>
      <c r="QNO35" s="102"/>
      <c r="QNP35" s="102"/>
      <c r="QNQ35" s="102"/>
      <c r="QNR35" s="102"/>
      <c r="QNS35" s="102"/>
      <c r="QNT35" s="102"/>
      <c r="QNU35" s="102"/>
      <c r="QNV35" s="102"/>
      <c r="QNW35" s="102"/>
      <c r="QNX35" s="102"/>
      <c r="QNY35" s="102"/>
      <c r="QNZ35" s="102"/>
      <c r="QOA35" s="102"/>
      <c r="QOB35" s="102"/>
      <c r="QOC35" s="102"/>
      <c r="QOD35" s="102"/>
      <c r="QOE35" s="102"/>
      <c r="QOF35" s="102"/>
      <c r="QOG35" s="102"/>
      <c r="QOH35" s="102"/>
      <c r="QOI35" s="102"/>
      <c r="QOJ35" s="102"/>
      <c r="QOK35" s="102"/>
      <c r="QOL35" s="102"/>
      <c r="QOM35" s="102"/>
      <c r="QON35" s="102"/>
      <c r="QOO35" s="102"/>
      <c r="QOP35" s="102"/>
      <c r="QOQ35" s="102"/>
      <c r="QOR35" s="102"/>
      <c r="QOS35" s="102"/>
      <c r="QOT35" s="102"/>
      <c r="QOU35" s="102"/>
      <c r="QOV35" s="102"/>
      <c r="QOW35" s="102"/>
      <c r="QOX35" s="102"/>
      <c r="QOY35" s="102"/>
      <c r="QOZ35" s="102"/>
      <c r="QPA35" s="102"/>
      <c r="QPB35" s="102"/>
      <c r="QPC35" s="102"/>
      <c r="QPD35" s="102"/>
      <c r="QPE35" s="102"/>
      <c r="QPF35" s="102"/>
      <c r="QPG35" s="102"/>
      <c r="QPH35" s="102"/>
      <c r="QPI35" s="102"/>
      <c r="QPJ35" s="102"/>
      <c r="QPK35" s="102"/>
      <c r="QPL35" s="102"/>
      <c r="QPM35" s="102"/>
      <c r="QPN35" s="102"/>
      <c r="QPO35" s="102"/>
      <c r="QPP35" s="102"/>
      <c r="QPQ35" s="102"/>
      <c r="QPR35" s="102"/>
      <c r="QPS35" s="102"/>
      <c r="QPT35" s="102"/>
      <c r="QPU35" s="102"/>
      <c r="QPV35" s="102"/>
      <c r="QPW35" s="102"/>
      <c r="QPX35" s="102"/>
      <c r="QPY35" s="102"/>
      <c r="QPZ35" s="102"/>
      <c r="QQA35" s="102"/>
      <c r="QQB35" s="102"/>
      <c r="QQC35" s="102"/>
      <c r="QQD35" s="102"/>
      <c r="QQE35" s="102"/>
      <c r="QQF35" s="102"/>
      <c r="QQG35" s="102"/>
      <c r="QQH35" s="102"/>
      <c r="QQI35" s="102"/>
      <c r="QQJ35" s="102"/>
      <c r="QQK35" s="102"/>
      <c r="QQL35" s="102"/>
      <c r="QQM35" s="102"/>
      <c r="QQN35" s="102"/>
      <c r="QQO35" s="102"/>
      <c r="QQP35" s="102"/>
      <c r="QQQ35" s="102"/>
      <c r="QQR35" s="102"/>
      <c r="QQS35" s="102"/>
      <c r="QQT35" s="102"/>
      <c r="QQU35" s="102"/>
      <c r="QQV35" s="102"/>
      <c r="QQW35" s="102"/>
      <c r="QQX35" s="102"/>
      <c r="QQY35" s="102"/>
      <c r="QQZ35" s="102"/>
      <c r="QRA35" s="102"/>
      <c r="QRB35" s="102"/>
      <c r="QRC35" s="102"/>
      <c r="QRD35" s="102"/>
      <c r="QRE35" s="102"/>
      <c r="QRF35" s="102"/>
      <c r="QRG35" s="102"/>
      <c r="QRH35" s="102"/>
      <c r="QRI35" s="102"/>
      <c r="QRJ35" s="102"/>
      <c r="QRK35" s="102"/>
      <c r="QRL35" s="102"/>
      <c r="QRM35" s="102"/>
      <c r="QRN35" s="102"/>
      <c r="QRO35" s="102"/>
      <c r="QRP35" s="102"/>
      <c r="QRQ35" s="102"/>
      <c r="QRR35" s="102"/>
      <c r="QRS35" s="102"/>
      <c r="QRT35" s="102"/>
      <c r="QRU35" s="102"/>
      <c r="QRV35" s="102"/>
      <c r="QRW35" s="102"/>
      <c r="QRX35" s="102"/>
      <c r="QRY35" s="102"/>
      <c r="QRZ35" s="102"/>
      <c r="QSA35" s="102"/>
      <c r="QSB35" s="102"/>
      <c r="QSC35" s="102"/>
      <c r="QSD35" s="102"/>
      <c r="QSE35" s="102"/>
      <c r="QSF35" s="102"/>
      <c r="QSG35" s="102"/>
      <c r="QSH35" s="102"/>
      <c r="QSI35" s="102"/>
      <c r="QSJ35" s="102"/>
      <c r="QSK35" s="102"/>
      <c r="QSL35" s="102"/>
      <c r="QSM35" s="102"/>
      <c r="QSN35" s="102"/>
      <c r="QSO35" s="102"/>
      <c r="QSP35" s="102"/>
      <c r="QSQ35" s="102"/>
      <c r="QSR35" s="102"/>
      <c r="QSS35" s="102"/>
      <c r="QST35" s="102"/>
      <c r="QSU35" s="102"/>
      <c r="QSV35" s="102"/>
      <c r="QSW35" s="102"/>
      <c r="QSX35" s="102"/>
      <c r="QSY35" s="102"/>
      <c r="QSZ35" s="102"/>
      <c r="QTA35" s="102"/>
      <c r="QTB35" s="102"/>
      <c r="QTC35" s="102"/>
      <c r="QTD35" s="102"/>
      <c r="QTE35" s="102"/>
      <c r="QTF35" s="102"/>
      <c r="QTG35" s="102"/>
      <c r="QTH35" s="102"/>
      <c r="QTI35" s="102"/>
      <c r="QTJ35" s="102"/>
      <c r="QTK35" s="102"/>
      <c r="QTL35" s="102"/>
      <c r="QTM35" s="102"/>
      <c r="QTN35" s="102"/>
      <c r="QTO35" s="102"/>
      <c r="QTP35" s="102"/>
      <c r="QTQ35" s="102"/>
      <c r="QTR35" s="102"/>
      <c r="QTS35" s="102"/>
      <c r="QTT35" s="102"/>
      <c r="QTU35" s="102"/>
      <c r="QTV35" s="102"/>
      <c r="QTW35" s="102"/>
      <c r="QTX35" s="102"/>
      <c r="QTY35" s="102"/>
      <c r="QTZ35" s="102"/>
      <c r="QUA35" s="102"/>
      <c r="QUB35" s="102"/>
      <c r="QUC35" s="102"/>
      <c r="QUD35" s="102"/>
      <c r="QUE35" s="102"/>
      <c r="QUF35" s="102"/>
      <c r="QUG35" s="102"/>
      <c r="QUH35" s="102"/>
      <c r="QUI35" s="102"/>
      <c r="QUJ35" s="102"/>
      <c r="QUK35" s="102"/>
      <c r="QUL35" s="102"/>
      <c r="QUM35" s="102"/>
      <c r="QUN35" s="102"/>
      <c r="QUO35" s="102"/>
      <c r="QUP35" s="102"/>
      <c r="QUQ35" s="102"/>
      <c r="QUR35" s="102"/>
      <c r="QUS35" s="102"/>
      <c r="QUT35" s="102"/>
      <c r="QUU35" s="102"/>
      <c r="QUV35" s="102"/>
      <c r="QUW35" s="102"/>
      <c r="QUX35" s="102"/>
      <c r="QUY35" s="102"/>
      <c r="QUZ35" s="102"/>
      <c r="QVA35" s="102"/>
      <c r="QVB35" s="102"/>
      <c r="QVC35" s="102"/>
      <c r="QVD35" s="102"/>
      <c r="QVE35" s="102"/>
      <c r="QVF35" s="102"/>
      <c r="QVG35" s="102"/>
      <c r="QVH35" s="102"/>
      <c r="QVI35" s="102"/>
      <c r="QVJ35" s="102"/>
      <c r="QVK35" s="102"/>
      <c r="QVL35" s="102"/>
      <c r="QVM35" s="102"/>
      <c r="QVN35" s="102"/>
      <c r="QVO35" s="102"/>
      <c r="QVP35" s="102"/>
      <c r="QVQ35" s="102"/>
      <c r="QVR35" s="102"/>
      <c r="QVS35" s="102"/>
      <c r="QVT35" s="102"/>
      <c r="QVU35" s="102"/>
      <c r="QVV35" s="102"/>
      <c r="QVW35" s="102"/>
      <c r="QVX35" s="102"/>
      <c r="QVY35" s="102"/>
      <c r="QVZ35" s="102"/>
      <c r="QWA35" s="102"/>
      <c r="QWB35" s="102"/>
      <c r="QWC35" s="102"/>
      <c r="QWD35" s="102"/>
      <c r="QWE35" s="102"/>
      <c r="QWF35" s="102"/>
      <c r="QWG35" s="102"/>
      <c r="QWH35" s="102"/>
      <c r="QWI35" s="102"/>
      <c r="QWJ35" s="102"/>
      <c r="QWK35" s="102"/>
      <c r="QWL35" s="102"/>
      <c r="QWM35" s="102"/>
      <c r="QWN35" s="102"/>
      <c r="QWO35" s="102"/>
      <c r="QWP35" s="102"/>
      <c r="QWQ35" s="102"/>
      <c r="QWR35" s="102"/>
      <c r="QWS35" s="102"/>
      <c r="QWT35" s="102"/>
      <c r="QWU35" s="102"/>
      <c r="QWV35" s="102"/>
      <c r="QWW35" s="102"/>
      <c r="QWX35" s="102"/>
      <c r="QWY35" s="102"/>
      <c r="QWZ35" s="102"/>
      <c r="QXA35" s="102"/>
      <c r="QXB35" s="102"/>
      <c r="QXC35" s="102"/>
      <c r="QXD35" s="102"/>
      <c r="QXE35" s="102"/>
      <c r="QXF35" s="102"/>
      <c r="QXG35" s="102"/>
      <c r="QXH35" s="102"/>
      <c r="QXI35" s="102"/>
      <c r="QXJ35" s="102"/>
      <c r="QXK35" s="102"/>
      <c r="QXL35" s="102"/>
      <c r="QXM35" s="102"/>
      <c r="QXN35" s="102"/>
      <c r="QXO35" s="102"/>
      <c r="QXP35" s="102"/>
      <c r="QXQ35" s="102"/>
      <c r="QXR35" s="102"/>
      <c r="QXS35" s="102"/>
      <c r="QXT35" s="102"/>
      <c r="QXU35" s="102"/>
      <c r="QXV35" s="102"/>
      <c r="QXW35" s="102"/>
      <c r="QXX35" s="102"/>
      <c r="QXY35" s="102"/>
      <c r="QXZ35" s="102"/>
      <c r="QYA35" s="102"/>
      <c r="QYB35" s="102"/>
      <c r="QYC35" s="102"/>
      <c r="QYD35" s="102"/>
      <c r="QYE35" s="102"/>
      <c r="QYF35" s="102"/>
      <c r="QYG35" s="102"/>
      <c r="QYH35" s="102"/>
      <c r="QYI35" s="102"/>
      <c r="QYJ35" s="102"/>
      <c r="QYK35" s="102"/>
      <c r="QYL35" s="102"/>
      <c r="QYM35" s="102"/>
      <c r="QYN35" s="102"/>
      <c r="QYO35" s="102"/>
      <c r="QYP35" s="102"/>
      <c r="QYQ35" s="102"/>
      <c r="QYR35" s="102"/>
      <c r="QYS35" s="102"/>
      <c r="QYT35" s="102"/>
      <c r="QYU35" s="102"/>
      <c r="QYV35" s="102"/>
      <c r="QYW35" s="102"/>
      <c r="QYX35" s="102"/>
      <c r="QYY35" s="102"/>
      <c r="QYZ35" s="102"/>
      <c r="QZA35" s="102"/>
      <c r="QZB35" s="102"/>
      <c r="QZC35" s="102"/>
      <c r="QZD35" s="102"/>
      <c r="QZE35" s="102"/>
      <c r="QZF35" s="102"/>
      <c r="QZG35" s="102"/>
      <c r="QZH35" s="102"/>
      <c r="QZI35" s="102"/>
      <c r="QZJ35" s="102"/>
      <c r="QZK35" s="102"/>
      <c r="QZL35" s="102"/>
      <c r="QZM35" s="102"/>
      <c r="QZN35" s="102"/>
      <c r="QZO35" s="102"/>
      <c r="QZP35" s="102"/>
      <c r="QZQ35" s="102"/>
      <c r="QZR35" s="102"/>
      <c r="QZS35" s="102"/>
      <c r="QZT35" s="102"/>
      <c r="QZU35" s="102"/>
      <c r="QZV35" s="102"/>
      <c r="QZW35" s="102"/>
      <c r="QZX35" s="102"/>
      <c r="QZY35" s="102"/>
      <c r="QZZ35" s="102"/>
      <c r="RAA35" s="102"/>
      <c r="RAB35" s="102"/>
      <c r="RAC35" s="102"/>
      <c r="RAD35" s="102"/>
      <c r="RAE35" s="102"/>
      <c r="RAF35" s="102"/>
      <c r="RAG35" s="102"/>
      <c r="RAH35" s="102"/>
      <c r="RAI35" s="102"/>
      <c r="RAJ35" s="102"/>
      <c r="RAK35" s="102"/>
      <c r="RAL35" s="102"/>
      <c r="RAM35" s="102"/>
      <c r="RAN35" s="102"/>
      <c r="RAO35" s="102"/>
      <c r="RAP35" s="102"/>
      <c r="RAQ35" s="102"/>
      <c r="RAR35" s="102"/>
      <c r="RAS35" s="102"/>
      <c r="RAT35" s="102"/>
      <c r="RAU35" s="102"/>
      <c r="RAV35" s="102"/>
      <c r="RAW35" s="102"/>
      <c r="RAX35" s="102"/>
      <c r="RAY35" s="102"/>
      <c r="RAZ35" s="102"/>
      <c r="RBA35" s="102"/>
      <c r="RBB35" s="102"/>
      <c r="RBC35" s="102"/>
      <c r="RBD35" s="102"/>
      <c r="RBE35" s="102"/>
      <c r="RBF35" s="102"/>
      <c r="RBG35" s="102"/>
      <c r="RBH35" s="102"/>
      <c r="RBI35" s="102"/>
      <c r="RBJ35" s="102"/>
      <c r="RBK35" s="102"/>
      <c r="RBL35" s="102"/>
      <c r="RBM35" s="102"/>
      <c r="RBN35" s="102"/>
      <c r="RBO35" s="102"/>
      <c r="RBP35" s="102"/>
      <c r="RBQ35" s="102"/>
      <c r="RBR35" s="102"/>
      <c r="RBS35" s="102"/>
      <c r="RBT35" s="102"/>
      <c r="RBU35" s="102"/>
      <c r="RBV35" s="102"/>
      <c r="RBW35" s="102"/>
      <c r="RBX35" s="102"/>
      <c r="RBY35" s="102"/>
      <c r="RBZ35" s="102"/>
      <c r="RCA35" s="102"/>
      <c r="RCB35" s="102"/>
      <c r="RCC35" s="102"/>
      <c r="RCD35" s="102"/>
      <c r="RCE35" s="102"/>
      <c r="RCF35" s="102"/>
      <c r="RCG35" s="102"/>
      <c r="RCH35" s="102"/>
      <c r="RCI35" s="102"/>
      <c r="RCJ35" s="102"/>
      <c r="RCK35" s="102"/>
      <c r="RCL35" s="102"/>
      <c r="RCM35" s="102"/>
      <c r="RCN35" s="102"/>
      <c r="RCO35" s="102"/>
      <c r="RCP35" s="102"/>
      <c r="RCQ35" s="102"/>
      <c r="RCR35" s="102"/>
      <c r="RCS35" s="102"/>
      <c r="RCT35" s="102"/>
      <c r="RCU35" s="102"/>
      <c r="RCV35" s="102"/>
      <c r="RCW35" s="102"/>
      <c r="RCX35" s="102"/>
      <c r="RCY35" s="102"/>
      <c r="RCZ35" s="102"/>
      <c r="RDA35" s="102"/>
      <c r="RDB35" s="102"/>
      <c r="RDC35" s="102"/>
      <c r="RDD35" s="102"/>
      <c r="RDE35" s="102"/>
      <c r="RDF35" s="102"/>
      <c r="RDG35" s="102"/>
      <c r="RDH35" s="102"/>
      <c r="RDI35" s="102"/>
      <c r="RDJ35" s="102"/>
      <c r="RDK35" s="102"/>
      <c r="RDL35" s="102"/>
      <c r="RDM35" s="102"/>
      <c r="RDN35" s="102"/>
      <c r="RDO35" s="102"/>
      <c r="RDP35" s="102"/>
      <c r="RDQ35" s="102"/>
      <c r="RDR35" s="102"/>
      <c r="RDS35" s="102"/>
      <c r="RDT35" s="102"/>
      <c r="RDU35" s="102"/>
      <c r="RDV35" s="102"/>
      <c r="RDW35" s="102"/>
      <c r="RDX35" s="102"/>
      <c r="RDY35" s="102"/>
      <c r="RDZ35" s="102"/>
      <c r="REA35" s="102"/>
      <c r="REB35" s="102"/>
      <c r="REC35" s="102"/>
      <c r="RED35" s="102"/>
      <c r="REE35" s="102"/>
      <c r="REF35" s="102"/>
      <c r="REG35" s="102"/>
      <c r="REH35" s="102"/>
      <c r="REI35" s="102"/>
      <c r="REJ35" s="102"/>
      <c r="REK35" s="102"/>
      <c r="REL35" s="102"/>
      <c r="REM35" s="102"/>
      <c r="REN35" s="102"/>
      <c r="REO35" s="102"/>
      <c r="REP35" s="102"/>
      <c r="REQ35" s="102"/>
      <c r="RER35" s="102"/>
      <c r="RES35" s="102"/>
      <c r="RET35" s="102"/>
      <c r="REU35" s="102"/>
      <c r="REV35" s="102"/>
      <c r="REW35" s="102"/>
      <c r="REX35" s="102"/>
      <c r="REY35" s="102"/>
      <c r="REZ35" s="102"/>
      <c r="RFA35" s="102"/>
      <c r="RFB35" s="102"/>
      <c r="RFC35" s="102"/>
      <c r="RFD35" s="102"/>
      <c r="RFE35" s="102"/>
      <c r="RFF35" s="102"/>
      <c r="RFG35" s="102"/>
      <c r="RFH35" s="102"/>
      <c r="RFI35" s="102"/>
      <c r="RFJ35" s="102"/>
      <c r="RFK35" s="102"/>
      <c r="RFL35" s="102"/>
      <c r="RFM35" s="102"/>
      <c r="RFN35" s="102"/>
      <c r="RFO35" s="102"/>
      <c r="RFP35" s="102"/>
      <c r="RFQ35" s="102"/>
      <c r="RFR35" s="102"/>
      <c r="RFS35" s="102"/>
      <c r="RFT35" s="102"/>
      <c r="RFU35" s="102"/>
      <c r="RFV35" s="102"/>
      <c r="RFW35" s="102"/>
      <c r="RFX35" s="102"/>
      <c r="RFY35" s="102"/>
      <c r="RFZ35" s="102"/>
      <c r="RGA35" s="102"/>
      <c r="RGB35" s="102"/>
      <c r="RGC35" s="102"/>
      <c r="RGD35" s="102"/>
      <c r="RGE35" s="102"/>
      <c r="RGF35" s="102"/>
      <c r="RGG35" s="102"/>
      <c r="RGH35" s="102"/>
      <c r="RGI35" s="102"/>
      <c r="RGJ35" s="102"/>
      <c r="RGK35" s="102"/>
      <c r="RGL35" s="102"/>
      <c r="RGM35" s="102"/>
      <c r="RGN35" s="102"/>
      <c r="RGO35" s="102"/>
      <c r="RGP35" s="102"/>
      <c r="RGQ35" s="102"/>
      <c r="RGR35" s="102"/>
      <c r="RGS35" s="102"/>
      <c r="RGT35" s="102"/>
      <c r="RGU35" s="102"/>
      <c r="RGV35" s="102"/>
      <c r="RGW35" s="102"/>
      <c r="RGX35" s="102"/>
      <c r="RGY35" s="102"/>
      <c r="RGZ35" s="102"/>
      <c r="RHA35" s="102"/>
      <c r="RHB35" s="102"/>
      <c r="RHC35" s="102"/>
      <c r="RHD35" s="102"/>
      <c r="RHE35" s="102"/>
      <c r="RHF35" s="102"/>
      <c r="RHG35" s="102"/>
      <c r="RHH35" s="102"/>
      <c r="RHI35" s="102"/>
      <c r="RHJ35" s="102"/>
      <c r="RHK35" s="102"/>
      <c r="RHL35" s="102"/>
      <c r="RHM35" s="102"/>
      <c r="RHN35" s="102"/>
      <c r="RHO35" s="102"/>
      <c r="RHP35" s="102"/>
      <c r="RHQ35" s="102"/>
      <c r="RHR35" s="102"/>
      <c r="RHS35" s="102"/>
      <c r="RHT35" s="102"/>
      <c r="RHU35" s="102"/>
      <c r="RHV35" s="102"/>
      <c r="RHW35" s="102"/>
      <c r="RHX35" s="102"/>
      <c r="RHY35" s="102"/>
      <c r="RHZ35" s="102"/>
      <c r="RIA35" s="102"/>
      <c r="RIB35" s="102"/>
      <c r="RIC35" s="102"/>
      <c r="RID35" s="102"/>
      <c r="RIE35" s="102"/>
      <c r="RIF35" s="102"/>
      <c r="RIG35" s="102"/>
      <c r="RIH35" s="102"/>
      <c r="RII35" s="102"/>
      <c r="RIJ35" s="102"/>
      <c r="RIK35" s="102"/>
      <c r="RIL35" s="102"/>
      <c r="RIM35" s="102"/>
      <c r="RIN35" s="102"/>
      <c r="RIO35" s="102"/>
      <c r="RIP35" s="102"/>
      <c r="RIQ35" s="102"/>
      <c r="RIR35" s="102"/>
      <c r="RIS35" s="102"/>
      <c r="RIT35" s="102"/>
      <c r="RIU35" s="102"/>
      <c r="RIV35" s="102"/>
      <c r="RIW35" s="102"/>
      <c r="RIX35" s="102"/>
      <c r="RIY35" s="102"/>
      <c r="RIZ35" s="102"/>
      <c r="RJA35" s="102"/>
      <c r="RJB35" s="102"/>
      <c r="RJC35" s="102"/>
      <c r="RJD35" s="102"/>
      <c r="RJE35" s="102"/>
      <c r="RJF35" s="102"/>
      <c r="RJG35" s="102"/>
      <c r="RJH35" s="102"/>
      <c r="RJI35" s="102"/>
      <c r="RJJ35" s="102"/>
      <c r="RJK35" s="102"/>
      <c r="RJL35" s="102"/>
      <c r="RJM35" s="102"/>
      <c r="RJN35" s="102"/>
      <c r="RJO35" s="102"/>
      <c r="RJP35" s="102"/>
      <c r="RJQ35" s="102"/>
      <c r="RJR35" s="102"/>
      <c r="RJS35" s="102"/>
      <c r="RJT35" s="102"/>
      <c r="RJU35" s="102"/>
      <c r="RJV35" s="102"/>
      <c r="RJW35" s="102"/>
      <c r="RJX35" s="102"/>
      <c r="RJY35" s="102"/>
      <c r="RJZ35" s="102"/>
      <c r="RKA35" s="102"/>
      <c r="RKB35" s="102"/>
      <c r="RKC35" s="102"/>
      <c r="RKD35" s="102"/>
      <c r="RKE35" s="102"/>
      <c r="RKF35" s="102"/>
      <c r="RKG35" s="102"/>
      <c r="RKH35" s="102"/>
      <c r="RKI35" s="102"/>
      <c r="RKJ35" s="102"/>
      <c r="RKK35" s="102"/>
      <c r="RKL35" s="102"/>
      <c r="RKM35" s="102"/>
      <c r="RKN35" s="102"/>
      <c r="RKO35" s="102"/>
      <c r="RKP35" s="102"/>
      <c r="RKQ35" s="102"/>
      <c r="RKR35" s="102"/>
      <c r="RKS35" s="102"/>
      <c r="RKT35" s="102"/>
      <c r="RKU35" s="102"/>
      <c r="RKV35" s="102"/>
      <c r="RKW35" s="102"/>
      <c r="RKX35" s="102"/>
      <c r="RKY35" s="102"/>
      <c r="RKZ35" s="102"/>
      <c r="RLA35" s="102"/>
      <c r="RLB35" s="102"/>
      <c r="RLC35" s="102"/>
      <c r="RLD35" s="102"/>
      <c r="RLE35" s="102"/>
      <c r="RLF35" s="102"/>
      <c r="RLG35" s="102"/>
      <c r="RLH35" s="102"/>
      <c r="RLI35" s="102"/>
      <c r="RLJ35" s="102"/>
      <c r="RLK35" s="102"/>
      <c r="RLL35" s="102"/>
      <c r="RLM35" s="102"/>
      <c r="RLN35" s="102"/>
      <c r="RLO35" s="102"/>
      <c r="RLP35" s="102"/>
      <c r="RLQ35" s="102"/>
      <c r="RLR35" s="102"/>
      <c r="RLS35" s="102"/>
      <c r="RLT35" s="102"/>
      <c r="RLU35" s="102"/>
      <c r="RLV35" s="102"/>
      <c r="RLW35" s="102"/>
      <c r="RLX35" s="102"/>
      <c r="RLY35" s="102"/>
      <c r="RLZ35" s="102"/>
      <c r="RMA35" s="102"/>
      <c r="RMB35" s="102"/>
      <c r="RMC35" s="102"/>
      <c r="RMD35" s="102"/>
      <c r="RME35" s="102"/>
      <c r="RMF35" s="102"/>
      <c r="RMG35" s="102"/>
      <c r="RMH35" s="102"/>
      <c r="RMI35" s="102"/>
      <c r="RMJ35" s="102"/>
      <c r="RMK35" s="102"/>
      <c r="RML35" s="102"/>
      <c r="RMM35" s="102"/>
      <c r="RMN35" s="102"/>
      <c r="RMO35" s="102"/>
      <c r="RMP35" s="102"/>
      <c r="RMQ35" s="102"/>
      <c r="RMR35" s="102"/>
      <c r="RMS35" s="102"/>
      <c r="RMT35" s="102"/>
      <c r="RMU35" s="102"/>
      <c r="RMV35" s="102"/>
      <c r="RMW35" s="102"/>
      <c r="RMX35" s="102"/>
      <c r="RMY35" s="102"/>
      <c r="RMZ35" s="102"/>
      <c r="RNA35" s="102"/>
      <c r="RNB35" s="102"/>
      <c r="RNC35" s="102"/>
      <c r="RND35" s="102"/>
      <c r="RNE35" s="102"/>
      <c r="RNF35" s="102"/>
      <c r="RNG35" s="102"/>
      <c r="RNH35" s="102"/>
      <c r="RNI35" s="102"/>
      <c r="RNJ35" s="102"/>
      <c r="RNK35" s="102"/>
      <c r="RNL35" s="102"/>
      <c r="RNM35" s="102"/>
      <c r="RNN35" s="102"/>
      <c r="RNO35" s="102"/>
      <c r="RNP35" s="102"/>
      <c r="RNQ35" s="102"/>
      <c r="RNR35" s="102"/>
      <c r="RNS35" s="102"/>
      <c r="RNT35" s="102"/>
      <c r="RNU35" s="102"/>
      <c r="RNV35" s="102"/>
      <c r="RNW35" s="102"/>
      <c r="RNX35" s="102"/>
      <c r="RNY35" s="102"/>
      <c r="RNZ35" s="102"/>
      <c r="ROA35" s="102"/>
      <c r="ROB35" s="102"/>
      <c r="ROC35" s="102"/>
      <c r="ROD35" s="102"/>
      <c r="ROE35" s="102"/>
      <c r="ROF35" s="102"/>
      <c r="ROG35" s="102"/>
      <c r="ROH35" s="102"/>
      <c r="ROI35" s="102"/>
      <c r="ROJ35" s="102"/>
      <c r="ROK35" s="102"/>
      <c r="ROL35" s="102"/>
      <c r="ROM35" s="102"/>
      <c r="RON35" s="102"/>
      <c r="ROO35" s="102"/>
      <c r="ROP35" s="102"/>
      <c r="ROQ35" s="102"/>
      <c r="ROR35" s="102"/>
      <c r="ROS35" s="102"/>
      <c r="ROT35" s="102"/>
      <c r="ROU35" s="102"/>
      <c r="ROV35" s="102"/>
      <c r="ROW35" s="102"/>
      <c r="ROX35" s="102"/>
      <c r="ROY35" s="102"/>
      <c r="ROZ35" s="102"/>
      <c r="RPA35" s="102"/>
      <c r="RPB35" s="102"/>
      <c r="RPC35" s="102"/>
      <c r="RPD35" s="102"/>
      <c r="RPE35" s="102"/>
      <c r="RPF35" s="102"/>
      <c r="RPG35" s="102"/>
      <c r="RPH35" s="102"/>
      <c r="RPI35" s="102"/>
      <c r="RPJ35" s="102"/>
      <c r="RPK35" s="102"/>
      <c r="RPL35" s="102"/>
      <c r="RPM35" s="102"/>
      <c r="RPN35" s="102"/>
      <c r="RPO35" s="102"/>
      <c r="RPP35" s="102"/>
      <c r="RPQ35" s="102"/>
      <c r="RPR35" s="102"/>
      <c r="RPS35" s="102"/>
      <c r="RPT35" s="102"/>
      <c r="RPU35" s="102"/>
      <c r="RPV35" s="102"/>
      <c r="RPW35" s="102"/>
      <c r="RPX35" s="102"/>
      <c r="RPY35" s="102"/>
      <c r="RPZ35" s="102"/>
      <c r="RQA35" s="102"/>
      <c r="RQB35" s="102"/>
      <c r="RQC35" s="102"/>
      <c r="RQD35" s="102"/>
      <c r="RQE35" s="102"/>
      <c r="RQF35" s="102"/>
      <c r="RQG35" s="102"/>
      <c r="RQH35" s="102"/>
      <c r="RQI35" s="102"/>
      <c r="RQJ35" s="102"/>
      <c r="RQK35" s="102"/>
      <c r="RQL35" s="102"/>
      <c r="RQM35" s="102"/>
      <c r="RQN35" s="102"/>
      <c r="RQO35" s="102"/>
      <c r="RQP35" s="102"/>
      <c r="RQQ35" s="102"/>
      <c r="RQR35" s="102"/>
      <c r="RQS35" s="102"/>
      <c r="RQT35" s="102"/>
      <c r="RQU35" s="102"/>
      <c r="RQV35" s="102"/>
      <c r="RQW35" s="102"/>
      <c r="RQX35" s="102"/>
      <c r="RQY35" s="102"/>
      <c r="RQZ35" s="102"/>
      <c r="RRA35" s="102"/>
      <c r="RRB35" s="102"/>
      <c r="RRC35" s="102"/>
      <c r="RRD35" s="102"/>
      <c r="RRE35" s="102"/>
      <c r="RRF35" s="102"/>
      <c r="RRG35" s="102"/>
      <c r="RRH35" s="102"/>
      <c r="RRI35" s="102"/>
      <c r="RRJ35" s="102"/>
      <c r="RRK35" s="102"/>
      <c r="RRL35" s="102"/>
      <c r="RRM35" s="102"/>
      <c r="RRN35" s="102"/>
      <c r="RRO35" s="102"/>
      <c r="RRP35" s="102"/>
      <c r="RRQ35" s="102"/>
      <c r="RRR35" s="102"/>
      <c r="RRS35" s="102"/>
      <c r="RRT35" s="102"/>
      <c r="RRU35" s="102"/>
      <c r="RRV35" s="102"/>
      <c r="RRW35" s="102"/>
      <c r="RRX35" s="102"/>
      <c r="RRY35" s="102"/>
      <c r="RRZ35" s="102"/>
      <c r="RSA35" s="102"/>
      <c r="RSB35" s="102"/>
      <c r="RSC35" s="102"/>
      <c r="RSD35" s="102"/>
      <c r="RSE35" s="102"/>
      <c r="RSF35" s="102"/>
      <c r="RSG35" s="102"/>
      <c r="RSH35" s="102"/>
      <c r="RSI35" s="102"/>
      <c r="RSJ35" s="102"/>
      <c r="RSK35" s="102"/>
      <c r="RSL35" s="102"/>
      <c r="RSM35" s="102"/>
      <c r="RSN35" s="102"/>
      <c r="RSO35" s="102"/>
      <c r="RSP35" s="102"/>
      <c r="RSQ35" s="102"/>
      <c r="RSR35" s="102"/>
      <c r="RSS35" s="102"/>
      <c r="RST35" s="102"/>
      <c r="RSU35" s="102"/>
      <c r="RSV35" s="102"/>
      <c r="RSW35" s="102"/>
      <c r="RSX35" s="102"/>
      <c r="RSY35" s="102"/>
      <c r="RSZ35" s="102"/>
      <c r="RTA35" s="102"/>
      <c r="RTB35" s="102"/>
      <c r="RTC35" s="102"/>
      <c r="RTD35" s="102"/>
      <c r="RTE35" s="102"/>
      <c r="RTF35" s="102"/>
      <c r="RTG35" s="102"/>
      <c r="RTH35" s="102"/>
      <c r="RTI35" s="102"/>
      <c r="RTJ35" s="102"/>
      <c r="RTK35" s="102"/>
      <c r="RTL35" s="102"/>
      <c r="RTM35" s="102"/>
      <c r="RTN35" s="102"/>
      <c r="RTO35" s="102"/>
      <c r="RTP35" s="102"/>
      <c r="RTQ35" s="102"/>
      <c r="RTR35" s="102"/>
      <c r="RTS35" s="102"/>
      <c r="RTT35" s="102"/>
      <c r="RTU35" s="102"/>
      <c r="RTV35" s="102"/>
      <c r="RTW35" s="102"/>
      <c r="RTX35" s="102"/>
      <c r="RTY35" s="102"/>
      <c r="RTZ35" s="102"/>
      <c r="RUA35" s="102"/>
      <c r="RUB35" s="102"/>
      <c r="RUC35" s="102"/>
      <c r="RUD35" s="102"/>
      <c r="RUE35" s="102"/>
      <c r="RUF35" s="102"/>
      <c r="RUG35" s="102"/>
      <c r="RUH35" s="102"/>
      <c r="RUI35" s="102"/>
      <c r="RUJ35" s="102"/>
      <c r="RUK35" s="102"/>
      <c r="RUL35" s="102"/>
      <c r="RUM35" s="102"/>
      <c r="RUN35" s="102"/>
      <c r="RUO35" s="102"/>
      <c r="RUP35" s="102"/>
      <c r="RUQ35" s="102"/>
      <c r="RUR35" s="102"/>
      <c r="RUS35" s="102"/>
      <c r="RUT35" s="102"/>
      <c r="RUU35" s="102"/>
      <c r="RUV35" s="102"/>
      <c r="RUW35" s="102"/>
      <c r="RUX35" s="102"/>
      <c r="RUY35" s="102"/>
      <c r="RUZ35" s="102"/>
      <c r="RVA35" s="102"/>
      <c r="RVB35" s="102"/>
      <c r="RVC35" s="102"/>
      <c r="RVD35" s="102"/>
      <c r="RVE35" s="102"/>
      <c r="RVF35" s="102"/>
      <c r="RVG35" s="102"/>
      <c r="RVH35" s="102"/>
      <c r="RVI35" s="102"/>
      <c r="RVJ35" s="102"/>
      <c r="RVK35" s="102"/>
      <c r="RVL35" s="102"/>
      <c r="RVM35" s="102"/>
      <c r="RVN35" s="102"/>
      <c r="RVO35" s="102"/>
      <c r="RVP35" s="102"/>
      <c r="RVQ35" s="102"/>
      <c r="RVR35" s="102"/>
      <c r="RVS35" s="102"/>
      <c r="RVT35" s="102"/>
      <c r="RVU35" s="102"/>
      <c r="RVV35" s="102"/>
      <c r="RVW35" s="102"/>
      <c r="RVX35" s="102"/>
      <c r="RVY35" s="102"/>
      <c r="RVZ35" s="102"/>
      <c r="RWA35" s="102"/>
      <c r="RWB35" s="102"/>
      <c r="RWC35" s="102"/>
      <c r="RWD35" s="102"/>
      <c r="RWE35" s="102"/>
      <c r="RWF35" s="102"/>
      <c r="RWG35" s="102"/>
      <c r="RWH35" s="102"/>
      <c r="RWI35" s="102"/>
      <c r="RWJ35" s="102"/>
      <c r="RWK35" s="102"/>
      <c r="RWL35" s="102"/>
      <c r="RWM35" s="102"/>
      <c r="RWN35" s="102"/>
      <c r="RWO35" s="102"/>
      <c r="RWP35" s="102"/>
      <c r="RWQ35" s="102"/>
      <c r="RWR35" s="102"/>
      <c r="RWS35" s="102"/>
      <c r="RWT35" s="102"/>
      <c r="RWU35" s="102"/>
      <c r="RWV35" s="102"/>
      <c r="RWW35" s="102"/>
      <c r="RWX35" s="102"/>
      <c r="RWY35" s="102"/>
      <c r="RWZ35" s="102"/>
      <c r="RXA35" s="102"/>
      <c r="RXB35" s="102"/>
      <c r="RXC35" s="102"/>
      <c r="RXD35" s="102"/>
      <c r="RXE35" s="102"/>
      <c r="RXF35" s="102"/>
      <c r="RXG35" s="102"/>
      <c r="RXH35" s="102"/>
      <c r="RXI35" s="102"/>
      <c r="RXJ35" s="102"/>
      <c r="RXK35" s="102"/>
      <c r="RXL35" s="102"/>
      <c r="RXM35" s="102"/>
      <c r="RXN35" s="102"/>
      <c r="RXO35" s="102"/>
      <c r="RXP35" s="102"/>
      <c r="RXQ35" s="102"/>
      <c r="RXR35" s="102"/>
      <c r="RXS35" s="102"/>
      <c r="RXT35" s="102"/>
      <c r="RXU35" s="102"/>
      <c r="RXV35" s="102"/>
      <c r="RXW35" s="102"/>
      <c r="RXX35" s="102"/>
      <c r="RXY35" s="102"/>
      <c r="RXZ35" s="102"/>
      <c r="RYA35" s="102"/>
      <c r="RYB35" s="102"/>
      <c r="RYC35" s="102"/>
      <c r="RYD35" s="102"/>
      <c r="RYE35" s="102"/>
      <c r="RYF35" s="102"/>
      <c r="RYG35" s="102"/>
      <c r="RYH35" s="102"/>
      <c r="RYI35" s="102"/>
      <c r="RYJ35" s="102"/>
      <c r="RYK35" s="102"/>
      <c r="RYL35" s="102"/>
      <c r="RYM35" s="102"/>
      <c r="RYN35" s="102"/>
      <c r="RYO35" s="102"/>
      <c r="RYP35" s="102"/>
      <c r="RYQ35" s="102"/>
      <c r="RYR35" s="102"/>
      <c r="RYS35" s="102"/>
      <c r="RYT35" s="102"/>
      <c r="RYU35" s="102"/>
      <c r="RYV35" s="102"/>
      <c r="RYW35" s="102"/>
      <c r="RYX35" s="102"/>
      <c r="RYY35" s="102"/>
      <c r="RYZ35" s="102"/>
      <c r="RZA35" s="102"/>
      <c r="RZB35" s="102"/>
      <c r="RZC35" s="102"/>
      <c r="RZD35" s="102"/>
      <c r="RZE35" s="102"/>
      <c r="RZF35" s="102"/>
      <c r="RZG35" s="102"/>
      <c r="RZH35" s="102"/>
      <c r="RZI35" s="102"/>
      <c r="RZJ35" s="102"/>
      <c r="RZK35" s="102"/>
      <c r="RZL35" s="102"/>
      <c r="RZM35" s="102"/>
      <c r="RZN35" s="102"/>
      <c r="RZO35" s="102"/>
      <c r="RZP35" s="102"/>
      <c r="RZQ35" s="102"/>
      <c r="RZR35" s="102"/>
      <c r="RZS35" s="102"/>
      <c r="RZT35" s="102"/>
      <c r="RZU35" s="102"/>
      <c r="RZV35" s="102"/>
      <c r="RZW35" s="102"/>
      <c r="RZX35" s="102"/>
      <c r="RZY35" s="102"/>
      <c r="RZZ35" s="102"/>
      <c r="SAA35" s="102"/>
      <c r="SAB35" s="102"/>
      <c r="SAC35" s="102"/>
      <c r="SAD35" s="102"/>
      <c r="SAE35" s="102"/>
      <c r="SAF35" s="102"/>
      <c r="SAG35" s="102"/>
      <c r="SAH35" s="102"/>
      <c r="SAI35" s="102"/>
      <c r="SAJ35" s="102"/>
      <c r="SAK35" s="102"/>
      <c r="SAL35" s="102"/>
      <c r="SAM35" s="102"/>
      <c r="SAN35" s="102"/>
      <c r="SAO35" s="102"/>
      <c r="SAP35" s="102"/>
      <c r="SAQ35" s="102"/>
      <c r="SAR35" s="102"/>
      <c r="SAS35" s="102"/>
      <c r="SAT35" s="102"/>
      <c r="SAU35" s="102"/>
      <c r="SAV35" s="102"/>
      <c r="SAW35" s="102"/>
      <c r="SAX35" s="102"/>
      <c r="SAY35" s="102"/>
      <c r="SAZ35" s="102"/>
      <c r="SBA35" s="102"/>
      <c r="SBB35" s="102"/>
      <c r="SBC35" s="102"/>
      <c r="SBD35" s="102"/>
      <c r="SBE35" s="102"/>
      <c r="SBF35" s="102"/>
      <c r="SBG35" s="102"/>
      <c r="SBH35" s="102"/>
      <c r="SBI35" s="102"/>
      <c r="SBJ35" s="102"/>
      <c r="SBK35" s="102"/>
      <c r="SBL35" s="102"/>
      <c r="SBM35" s="102"/>
      <c r="SBN35" s="102"/>
      <c r="SBO35" s="102"/>
      <c r="SBP35" s="102"/>
      <c r="SBQ35" s="102"/>
      <c r="SBR35" s="102"/>
      <c r="SBS35" s="102"/>
      <c r="SBT35" s="102"/>
      <c r="SBU35" s="102"/>
      <c r="SBV35" s="102"/>
      <c r="SBW35" s="102"/>
      <c r="SBX35" s="102"/>
      <c r="SBY35" s="102"/>
      <c r="SBZ35" s="102"/>
      <c r="SCA35" s="102"/>
      <c r="SCB35" s="102"/>
      <c r="SCC35" s="102"/>
      <c r="SCD35" s="102"/>
      <c r="SCE35" s="102"/>
      <c r="SCF35" s="102"/>
      <c r="SCG35" s="102"/>
      <c r="SCH35" s="102"/>
      <c r="SCI35" s="102"/>
      <c r="SCJ35" s="102"/>
      <c r="SCK35" s="102"/>
      <c r="SCL35" s="102"/>
      <c r="SCM35" s="102"/>
      <c r="SCN35" s="102"/>
      <c r="SCO35" s="102"/>
      <c r="SCP35" s="102"/>
      <c r="SCQ35" s="102"/>
      <c r="SCR35" s="102"/>
      <c r="SCS35" s="102"/>
      <c r="SCT35" s="102"/>
      <c r="SCU35" s="102"/>
      <c r="SCV35" s="102"/>
      <c r="SCW35" s="102"/>
      <c r="SCX35" s="102"/>
      <c r="SCY35" s="102"/>
      <c r="SCZ35" s="102"/>
      <c r="SDA35" s="102"/>
      <c r="SDB35" s="102"/>
      <c r="SDC35" s="102"/>
      <c r="SDD35" s="102"/>
      <c r="SDE35" s="102"/>
      <c r="SDF35" s="102"/>
      <c r="SDG35" s="102"/>
      <c r="SDH35" s="102"/>
      <c r="SDI35" s="102"/>
      <c r="SDJ35" s="102"/>
      <c r="SDK35" s="102"/>
      <c r="SDL35" s="102"/>
      <c r="SDM35" s="102"/>
      <c r="SDN35" s="102"/>
      <c r="SDO35" s="102"/>
      <c r="SDP35" s="102"/>
      <c r="SDQ35" s="102"/>
      <c r="SDR35" s="102"/>
      <c r="SDS35" s="102"/>
      <c r="SDT35" s="102"/>
      <c r="SDU35" s="102"/>
      <c r="SDV35" s="102"/>
      <c r="SDW35" s="102"/>
      <c r="SDX35" s="102"/>
      <c r="SDY35" s="102"/>
      <c r="SDZ35" s="102"/>
      <c r="SEA35" s="102"/>
      <c r="SEB35" s="102"/>
      <c r="SEC35" s="102"/>
      <c r="SED35" s="102"/>
      <c r="SEE35" s="102"/>
      <c r="SEF35" s="102"/>
      <c r="SEG35" s="102"/>
      <c r="SEH35" s="102"/>
      <c r="SEI35" s="102"/>
      <c r="SEJ35" s="102"/>
      <c r="SEK35" s="102"/>
      <c r="SEL35" s="102"/>
      <c r="SEM35" s="102"/>
      <c r="SEN35" s="102"/>
      <c r="SEO35" s="102"/>
      <c r="SEP35" s="102"/>
      <c r="SEQ35" s="102"/>
      <c r="SER35" s="102"/>
      <c r="SES35" s="102"/>
      <c r="SET35" s="102"/>
      <c r="SEU35" s="102"/>
      <c r="SEV35" s="102"/>
      <c r="SEW35" s="102"/>
      <c r="SEX35" s="102"/>
      <c r="SEY35" s="102"/>
      <c r="SEZ35" s="102"/>
      <c r="SFA35" s="102"/>
      <c r="SFB35" s="102"/>
      <c r="SFC35" s="102"/>
      <c r="SFD35" s="102"/>
      <c r="SFE35" s="102"/>
      <c r="SFF35" s="102"/>
      <c r="SFG35" s="102"/>
      <c r="SFH35" s="102"/>
      <c r="SFI35" s="102"/>
      <c r="SFJ35" s="102"/>
      <c r="SFK35" s="102"/>
      <c r="SFL35" s="102"/>
      <c r="SFM35" s="102"/>
      <c r="SFN35" s="102"/>
      <c r="SFO35" s="102"/>
      <c r="SFP35" s="102"/>
      <c r="SFQ35" s="102"/>
      <c r="SFR35" s="102"/>
      <c r="SFS35" s="102"/>
      <c r="SFT35" s="102"/>
      <c r="SFU35" s="102"/>
      <c r="SFV35" s="102"/>
      <c r="SFW35" s="102"/>
      <c r="SFX35" s="102"/>
      <c r="SFY35" s="102"/>
      <c r="SFZ35" s="102"/>
      <c r="SGA35" s="102"/>
      <c r="SGB35" s="102"/>
      <c r="SGC35" s="102"/>
      <c r="SGD35" s="102"/>
      <c r="SGE35" s="102"/>
      <c r="SGF35" s="102"/>
      <c r="SGG35" s="102"/>
      <c r="SGH35" s="102"/>
      <c r="SGI35" s="102"/>
      <c r="SGJ35" s="102"/>
      <c r="SGK35" s="102"/>
      <c r="SGL35" s="102"/>
      <c r="SGM35" s="102"/>
      <c r="SGN35" s="102"/>
      <c r="SGO35" s="102"/>
      <c r="SGP35" s="102"/>
      <c r="SGQ35" s="102"/>
      <c r="SGR35" s="102"/>
      <c r="SGS35" s="102"/>
      <c r="SGT35" s="102"/>
      <c r="SGU35" s="102"/>
      <c r="SGV35" s="102"/>
      <c r="SGW35" s="102"/>
      <c r="SGX35" s="102"/>
      <c r="SGY35" s="102"/>
      <c r="SGZ35" s="102"/>
      <c r="SHA35" s="102"/>
      <c r="SHB35" s="102"/>
      <c r="SHC35" s="102"/>
      <c r="SHD35" s="102"/>
      <c r="SHE35" s="102"/>
      <c r="SHF35" s="102"/>
      <c r="SHG35" s="102"/>
      <c r="SHH35" s="102"/>
      <c r="SHI35" s="102"/>
      <c r="SHJ35" s="102"/>
      <c r="SHK35" s="102"/>
      <c r="SHL35" s="102"/>
      <c r="SHM35" s="102"/>
      <c r="SHN35" s="102"/>
      <c r="SHO35" s="102"/>
      <c r="SHP35" s="102"/>
      <c r="SHQ35" s="102"/>
      <c r="SHR35" s="102"/>
      <c r="SHS35" s="102"/>
      <c r="SHT35" s="102"/>
      <c r="SHU35" s="102"/>
      <c r="SHV35" s="102"/>
      <c r="SHW35" s="102"/>
      <c r="SHX35" s="102"/>
      <c r="SHY35" s="102"/>
      <c r="SHZ35" s="102"/>
      <c r="SIA35" s="102"/>
      <c r="SIB35" s="102"/>
      <c r="SIC35" s="102"/>
      <c r="SID35" s="102"/>
      <c r="SIE35" s="102"/>
      <c r="SIF35" s="102"/>
      <c r="SIG35" s="102"/>
      <c r="SIH35" s="102"/>
      <c r="SII35" s="102"/>
      <c r="SIJ35" s="102"/>
      <c r="SIK35" s="102"/>
      <c r="SIL35" s="102"/>
      <c r="SIM35" s="102"/>
      <c r="SIN35" s="102"/>
      <c r="SIO35" s="102"/>
      <c r="SIP35" s="102"/>
      <c r="SIQ35" s="102"/>
      <c r="SIR35" s="102"/>
      <c r="SIS35" s="102"/>
      <c r="SIT35" s="102"/>
      <c r="SIU35" s="102"/>
      <c r="SIV35" s="102"/>
      <c r="SIW35" s="102"/>
      <c r="SIX35" s="102"/>
      <c r="SIY35" s="102"/>
      <c r="SIZ35" s="102"/>
      <c r="SJA35" s="102"/>
      <c r="SJB35" s="102"/>
      <c r="SJC35" s="102"/>
      <c r="SJD35" s="102"/>
      <c r="SJE35" s="102"/>
      <c r="SJF35" s="102"/>
      <c r="SJG35" s="102"/>
      <c r="SJH35" s="102"/>
      <c r="SJI35" s="102"/>
      <c r="SJJ35" s="102"/>
      <c r="SJK35" s="102"/>
      <c r="SJL35" s="102"/>
      <c r="SJM35" s="102"/>
      <c r="SJN35" s="102"/>
      <c r="SJO35" s="102"/>
      <c r="SJP35" s="102"/>
      <c r="SJQ35" s="102"/>
      <c r="SJR35" s="102"/>
      <c r="SJS35" s="102"/>
      <c r="SJT35" s="102"/>
      <c r="SJU35" s="102"/>
      <c r="SJV35" s="102"/>
      <c r="SJW35" s="102"/>
      <c r="SJX35" s="102"/>
      <c r="SJY35" s="102"/>
      <c r="SJZ35" s="102"/>
      <c r="SKA35" s="102"/>
      <c r="SKB35" s="102"/>
      <c r="SKC35" s="102"/>
      <c r="SKD35" s="102"/>
      <c r="SKE35" s="102"/>
      <c r="SKF35" s="102"/>
      <c r="SKG35" s="102"/>
      <c r="SKH35" s="102"/>
      <c r="SKI35" s="102"/>
      <c r="SKJ35" s="102"/>
      <c r="SKK35" s="102"/>
      <c r="SKL35" s="102"/>
      <c r="SKM35" s="102"/>
      <c r="SKN35" s="102"/>
      <c r="SKO35" s="102"/>
      <c r="SKP35" s="102"/>
      <c r="SKQ35" s="102"/>
      <c r="SKR35" s="102"/>
      <c r="SKS35" s="102"/>
      <c r="SKT35" s="102"/>
      <c r="SKU35" s="102"/>
      <c r="SKV35" s="102"/>
      <c r="SKW35" s="102"/>
      <c r="SKX35" s="102"/>
      <c r="SKY35" s="102"/>
      <c r="SKZ35" s="102"/>
      <c r="SLA35" s="102"/>
      <c r="SLB35" s="102"/>
      <c r="SLC35" s="102"/>
      <c r="SLD35" s="102"/>
      <c r="SLE35" s="102"/>
      <c r="SLF35" s="102"/>
      <c r="SLG35" s="102"/>
      <c r="SLH35" s="102"/>
      <c r="SLI35" s="102"/>
      <c r="SLJ35" s="102"/>
      <c r="SLK35" s="102"/>
      <c r="SLL35" s="102"/>
      <c r="SLM35" s="102"/>
      <c r="SLN35" s="102"/>
      <c r="SLO35" s="102"/>
      <c r="SLP35" s="102"/>
      <c r="SLQ35" s="102"/>
      <c r="SLR35" s="102"/>
      <c r="SLS35" s="102"/>
      <c r="SLT35" s="102"/>
      <c r="SLU35" s="102"/>
      <c r="SLV35" s="102"/>
      <c r="SLW35" s="102"/>
      <c r="SLX35" s="102"/>
      <c r="SLY35" s="102"/>
      <c r="SLZ35" s="102"/>
      <c r="SMA35" s="102"/>
      <c r="SMB35" s="102"/>
      <c r="SMC35" s="102"/>
      <c r="SMD35" s="102"/>
      <c r="SME35" s="102"/>
      <c r="SMF35" s="102"/>
      <c r="SMG35" s="102"/>
      <c r="SMH35" s="102"/>
      <c r="SMI35" s="102"/>
      <c r="SMJ35" s="102"/>
      <c r="SMK35" s="102"/>
      <c r="SML35" s="102"/>
      <c r="SMM35" s="102"/>
      <c r="SMN35" s="102"/>
      <c r="SMO35" s="102"/>
      <c r="SMP35" s="102"/>
      <c r="SMQ35" s="102"/>
      <c r="SMR35" s="102"/>
      <c r="SMS35" s="102"/>
      <c r="SMT35" s="102"/>
      <c r="SMU35" s="102"/>
      <c r="SMV35" s="102"/>
      <c r="SMW35" s="102"/>
      <c r="SMX35" s="102"/>
      <c r="SMY35" s="102"/>
      <c r="SMZ35" s="102"/>
      <c r="SNA35" s="102"/>
      <c r="SNB35" s="102"/>
      <c r="SNC35" s="102"/>
      <c r="SND35" s="102"/>
      <c r="SNE35" s="102"/>
      <c r="SNF35" s="102"/>
      <c r="SNG35" s="102"/>
      <c r="SNH35" s="102"/>
      <c r="SNI35" s="102"/>
      <c r="SNJ35" s="102"/>
      <c r="SNK35" s="102"/>
      <c r="SNL35" s="102"/>
      <c r="SNM35" s="102"/>
      <c r="SNN35" s="102"/>
      <c r="SNO35" s="102"/>
      <c r="SNP35" s="102"/>
      <c r="SNQ35" s="102"/>
      <c r="SNR35" s="102"/>
      <c r="SNS35" s="102"/>
      <c r="SNT35" s="102"/>
      <c r="SNU35" s="102"/>
      <c r="SNV35" s="102"/>
      <c r="SNW35" s="102"/>
      <c r="SNX35" s="102"/>
      <c r="SNY35" s="102"/>
      <c r="SNZ35" s="102"/>
      <c r="SOA35" s="102"/>
      <c r="SOB35" s="102"/>
      <c r="SOC35" s="102"/>
      <c r="SOD35" s="102"/>
      <c r="SOE35" s="102"/>
      <c r="SOF35" s="102"/>
      <c r="SOG35" s="102"/>
      <c r="SOH35" s="102"/>
      <c r="SOI35" s="102"/>
      <c r="SOJ35" s="102"/>
      <c r="SOK35" s="102"/>
      <c r="SOL35" s="102"/>
      <c r="SOM35" s="102"/>
      <c r="SON35" s="102"/>
      <c r="SOO35" s="102"/>
      <c r="SOP35" s="102"/>
      <c r="SOQ35" s="102"/>
      <c r="SOR35" s="102"/>
      <c r="SOS35" s="102"/>
      <c r="SOT35" s="102"/>
      <c r="SOU35" s="102"/>
      <c r="SOV35" s="102"/>
      <c r="SOW35" s="102"/>
      <c r="SOX35" s="102"/>
      <c r="SOY35" s="102"/>
      <c r="SOZ35" s="102"/>
      <c r="SPA35" s="102"/>
      <c r="SPB35" s="102"/>
      <c r="SPC35" s="102"/>
      <c r="SPD35" s="102"/>
      <c r="SPE35" s="102"/>
      <c r="SPF35" s="102"/>
      <c r="SPG35" s="102"/>
      <c r="SPH35" s="102"/>
      <c r="SPI35" s="102"/>
      <c r="SPJ35" s="102"/>
      <c r="SPK35" s="102"/>
      <c r="SPL35" s="102"/>
      <c r="SPM35" s="102"/>
      <c r="SPN35" s="102"/>
      <c r="SPO35" s="102"/>
      <c r="SPP35" s="102"/>
      <c r="SPQ35" s="102"/>
      <c r="SPR35" s="102"/>
      <c r="SPS35" s="102"/>
      <c r="SPT35" s="102"/>
      <c r="SPU35" s="102"/>
      <c r="SPV35" s="102"/>
      <c r="SPW35" s="102"/>
      <c r="SPX35" s="102"/>
      <c r="SPY35" s="102"/>
      <c r="SPZ35" s="102"/>
      <c r="SQA35" s="102"/>
      <c r="SQB35" s="102"/>
      <c r="SQC35" s="102"/>
      <c r="SQD35" s="102"/>
      <c r="SQE35" s="102"/>
      <c r="SQF35" s="102"/>
      <c r="SQG35" s="102"/>
      <c r="SQH35" s="102"/>
      <c r="SQI35" s="102"/>
      <c r="SQJ35" s="102"/>
      <c r="SQK35" s="102"/>
      <c r="SQL35" s="102"/>
      <c r="SQM35" s="102"/>
      <c r="SQN35" s="102"/>
      <c r="SQO35" s="102"/>
      <c r="SQP35" s="102"/>
      <c r="SQQ35" s="102"/>
      <c r="SQR35" s="102"/>
      <c r="SQS35" s="102"/>
      <c r="SQT35" s="102"/>
      <c r="SQU35" s="102"/>
      <c r="SQV35" s="102"/>
      <c r="SQW35" s="102"/>
      <c r="SQX35" s="102"/>
      <c r="SQY35" s="102"/>
      <c r="SQZ35" s="102"/>
      <c r="SRA35" s="102"/>
      <c r="SRB35" s="102"/>
      <c r="SRC35" s="102"/>
      <c r="SRD35" s="102"/>
      <c r="SRE35" s="102"/>
      <c r="SRF35" s="102"/>
      <c r="SRG35" s="102"/>
      <c r="SRH35" s="102"/>
      <c r="SRI35" s="102"/>
      <c r="SRJ35" s="102"/>
      <c r="SRK35" s="102"/>
      <c r="SRL35" s="102"/>
      <c r="SRM35" s="102"/>
      <c r="SRN35" s="102"/>
      <c r="SRO35" s="102"/>
      <c r="SRP35" s="102"/>
      <c r="SRQ35" s="102"/>
      <c r="SRR35" s="102"/>
      <c r="SRS35" s="102"/>
      <c r="SRT35" s="102"/>
      <c r="SRU35" s="102"/>
      <c r="SRV35" s="102"/>
      <c r="SRW35" s="102"/>
      <c r="SRX35" s="102"/>
      <c r="SRY35" s="102"/>
      <c r="SRZ35" s="102"/>
      <c r="SSA35" s="102"/>
      <c r="SSB35" s="102"/>
      <c r="SSC35" s="102"/>
      <c r="SSD35" s="102"/>
      <c r="SSE35" s="102"/>
      <c r="SSF35" s="102"/>
      <c r="SSG35" s="102"/>
      <c r="SSH35" s="102"/>
      <c r="SSI35" s="102"/>
      <c r="SSJ35" s="102"/>
      <c r="SSK35" s="102"/>
      <c r="SSL35" s="102"/>
      <c r="SSM35" s="102"/>
      <c r="SSN35" s="102"/>
      <c r="SSO35" s="102"/>
      <c r="SSP35" s="102"/>
      <c r="SSQ35" s="102"/>
      <c r="SSR35" s="102"/>
      <c r="SSS35" s="102"/>
      <c r="SST35" s="102"/>
      <c r="SSU35" s="102"/>
      <c r="SSV35" s="102"/>
      <c r="SSW35" s="102"/>
      <c r="SSX35" s="102"/>
      <c r="SSY35" s="102"/>
      <c r="SSZ35" s="102"/>
      <c r="STA35" s="102"/>
      <c r="STB35" s="102"/>
      <c r="STC35" s="102"/>
      <c r="STD35" s="102"/>
      <c r="STE35" s="102"/>
      <c r="STF35" s="102"/>
      <c r="STG35" s="102"/>
      <c r="STH35" s="102"/>
      <c r="STI35" s="102"/>
      <c r="STJ35" s="102"/>
      <c r="STK35" s="102"/>
      <c r="STL35" s="102"/>
      <c r="STM35" s="102"/>
      <c r="STN35" s="102"/>
      <c r="STO35" s="102"/>
      <c r="STP35" s="102"/>
      <c r="STQ35" s="102"/>
      <c r="STR35" s="102"/>
      <c r="STS35" s="102"/>
      <c r="STT35" s="102"/>
      <c r="STU35" s="102"/>
      <c r="STV35" s="102"/>
      <c r="STW35" s="102"/>
      <c r="STX35" s="102"/>
      <c r="STY35" s="102"/>
      <c r="STZ35" s="102"/>
      <c r="SUA35" s="102"/>
      <c r="SUB35" s="102"/>
      <c r="SUC35" s="102"/>
      <c r="SUD35" s="102"/>
      <c r="SUE35" s="102"/>
      <c r="SUF35" s="102"/>
      <c r="SUG35" s="102"/>
      <c r="SUH35" s="102"/>
      <c r="SUI35" s="102"/>
      <c r="SUJ35" s="102"/>
      <c r="SUK35" s="102"/>
      <c r="SUL35" s="102"/>
      <c r="SUM35" s="102"/>
      <c r="SUN35" s="102"/>
      <c r="SUO35" s="102"/>
      <c r="SUP35" s="102"/>
      <c r="SUQ35" s="102"/>
      <c r="SUR35" s="102"/>
      <c r="SUS35" s="102"/>
      <c r="SUT35" s="102"/>
      <c r="SUU35" s="102"/>
      <c r="SUV35" s="102"/>
      <c r="SUW35" s="102"/>
      <c r="SUX35" s="102"/>
      <c r="SUY35" s="102"/>
      <c r="SUZ35" s="102"/>
      <c r="SVA35" s="102"/>
      <c r="SVB35" s="102"/>
      <c r="SVC35" s="102"/>
      <c r="SVD35" s="102"/>
      <c r="SVE35" s="102"/>
      <c r="SVF35" s="102"/>
      <c r="SVG35" s="102"/>
      <c r="SVH35" s="102"/>
      <c r="SVI35" s="102"/>
      <c r="SVJ35" s="102"/>
      <c r="SVK35" s="102"/>
      <c r="SVL35" s="102"/>
      <c r="SVM35" s="102"/>
      <c r="SVN35" s="102"/>
      <c r="SVO35" s="102"/>
      <c r="SVP35" s="102"/>
      <c r="SVQ35" s="102"/>
      <c r="SVR35" s="102"/>
      <c r="SVS35" s="102"/>
      <c r="SVT35" s="102"/>
      <c r="SVU35" s="102"/>
      <c r="SVV35" s="102"/>
      <c r="SVW35" s="102"/>
      <c r="SVX35" s="102"/>
      <c r="SVY35" s="102"/>
      <c r="SVZ35" s="102"/>
      <c r="SWA35" s="102"/>
      <c r="SWB35" s="102"/>
      <c r="SWC35" s="102"/>
      <c r="SWD35" s="102"/>
      <c r="SWE35" s="102"/>
      <c r="SWF35" s="102"/>
      <c r="SWG35" s="102"/>
      <c r="SWH35" s="102"/>
      <c r="SWI35" s="102"/>
      <c r="SWJ35" s="102"/>
      <c r="SWK35" s="102"/>
      <c r="SWL35" s="102"/>
      <c r="SWM35" s="102"/>
      <c r="SWN35" s="102"/>
      <c r="SWO35" s="102"/>
      <c r="SWP35" s="102"/>
      <c r="SWQ35" s="102"/>
      <c r="SWR35" s="102"/>
      <c r="SWS35" s="102"/>
      <c r="SWT35" s="102"/>
      <c r="SWU35" s="102"/>
      <c r="SWV35" s="102"/>
      <c r="SWW35" s="102"/>
      <c r="SWX35" s="102"/>
      <c r="SWY35" s="102"/>
      <c r="SWZ35" s="102"/>
      <c r="SXA35" s="102"/>
      <c r="SXB35" s="102"/>
      <c r="SXC35" s="102"/>
      <c r="SXD35" s="102"/>
      <c r="SXE35" s="102"/>
      <c r="SXF35" s="102"/>
      <c r="SXG35" s="102"/>
      <c r="SXH35" s="102"/>
      <c r="SXI35" s="102"/>
      <c r="SXJ35" s="102"/>
      <c r="SXK35" s="102"/>
      <c r="SXL35" s="102"/>
      <c r="SXM35" s="102"/>
      <c r="SXN35" s="102"/>
      <c r="SXO35" s="102"/>
      <c r="SXP35" s="102"/>
      <c r="SXQ35" s="102"/>
      <c r="SXR35" s="102"/>
      <c r="SXS35" s="102"/>
      <c r="SXT35" s="102"/>
      <c r="SXU35" s="102"/>
      <c r="SXV35" s="102"/>
      <c r="SXW35" s="102"/>
      <c r="SXX35" s="102"/>
      <c r="SXY35" s="102"/>
      <c r="SXZ35" s="102"/>
      <c r="SYA35" s="102"/>
      <c r="SYB35" s="102"/>
      <c r="SYC35" s="102"/>
      <c r="SYD35" s="102"/>
      <c r="SYE35" s="102"/>
      <c r="SYF35" s="102"/>
      <c r="SYG35" s="102"/>
      <c r="SYH35" s="102"/>
      <c r="SYI35" s="102"/>
      <c r="SYJ35" s="102"/>
      <c r="SYK35" s="102"/>
      <c r="SYL35" s="102"/>
      <c r="SYM35" s="102"/>
      <c r="SYN35" s="102"/>
      <c r="SYO35" s="102"/>
      <c r="SYP35" s="102"/>
      <c r="SYQ35" s="102"/>
      <c r="SYR35" s="102"/>
      <c r="SYS35" s="102"/>
      <c r="SYT35" s="102"/>
      <c r="SYU35" s="102"/>
      <c r="SYV35" s="102"/>
      <c r="SYW35" s="102"/>
      <c r="SYX35" s="102"/>
      <c r="SYY35" s="102"/>
      <c r="SYZ35" s="102"/>
      <c r="SZA35" s="102"/>
      <c r="SZB35" s="102"/>
      <c r="SZC35" s="102"/>
      <c r="SZD35" s="102"/>
      <c r="SZE35" s="102"/>
      <c r="SZF35" s="102"/>
      <c r="SZG35" s="102"/>
      <c r="SZH35" s="102"/>
      <c r="SZI35" s="102"/>
      <c r="SZJ35" s="102"/>
      <c r="SZK35" s="102"/>
      <c r="SZL35" s="102"/>
      <c r="SZM35" s="102"/>
      <c r="SZN35" s="102"/>
      <c r="SZO35" s="102"/>
      <c r="SZP35" s="102"/>
      <c r="SZQ35" s="102"/>
      <c r="SZR35" s="102"/>
      <c r="SZS35" s="102"/>
      <c r="SZT35" s="102"/>
      <c r="SZU35" s="102"/>
      <c r="SZV35" s="102"/>
      <c r="SZW35" s="102"/>
      <c r="SZX35" s="102"/>
      <c r="SZY35" s="102"/>
      <c r="SZZ35" s="102"/>
      <c r="TAA35" s="102"/>
      <c r="TAB35" s="102"/>
      <c r="TAC35" s="102"/>
      <c r="TAD35" s="102"/>
      <c r="TAE35" s="102"/>
      <c r="TAF35" s="102"/>
      <c r="TAG35" s="102"/>
      <c r="TAH35" s="102"/>
      <c r="TAI35" s="102"/>
      <c r="TAJ35" s="102"/>
      <c r="TAK35" s="102"/>
      <c r="TAL35" s="102"/>
      <c r="TAM35" s="102"/>
      <c r="TAN35" s="102"/>
      <c r="TAO35" s="102"/>
      <c r="TAP35" s="102"/>
      <c r="TAQ35" s="102"/>
      <c r="TAR35" s="102"/>
      <c r="TAS35" s="102"/>
      <c r="TAT35" s="102"/>
      <c r="TAU35" s="102"/>
      <c r="TAV35" s="102"/>
      <c r="TAW35" s="102"/>
      <c r="TAX35" s="102"/>
      <c r="TAY35" s="102"/>
      <c r="TAZ35" s="102"/>
      <c r="TBA35" s="102"/>
      <c r="TBB35" s="102"/>
      <c r="TBC35" s="102"/>
      <c r="TBD35" s="102"/>
      <c r="TBE35" s="102"/>
      <c r="TBF35" s="102"/>
      <c r="TBG35" s="102"/>
      <c r="TBH35" s="102"/>
      <c r="TBI35" s="102"/>
      <c r="TBJ35" s="102"/>
      <c r="TBK35" s="102"/>
      <c r="TBL35" s="102"/>
      <c r="TBM35" s="102"/>
      <c r="TBN35" s="102"/>
      <c r="TBO35" s="102"/>
      <c r="TBP35" s="102"/>
      <c r="TBQ35" s="102"/>
      <c r="TBR35" s="102"/>
      <c r="TBS35" s="102"/>
      <c r="TBT35" s="102"/>
      <c r="TBU35" s="102"/>
      <c r="TBV35" s="102"/>
      <c r="TBW35" s="102"/>
      <c r="TBX35" s="102"/>
      <c r="TBY35" s="102"/>
      <c r="TBZ35" s="102"/>
      <c r="TCA35" s="102"/>
      <c r="TCB35" s="102"/>
      <c r="TCC35" s="102"/>
      <c r="TCD35" s="102"/>
      <c r="TCE35" s="102"/>
      <c r="TCF35" s="102"/>
      <c r="TCG35" s="102"/>
      <c r="TCH35" s="102"/>
      <c r="TCI35" s="102"/>
      <c r="TCJ35" s="102"/>
      <c r="TCK35" s="102"/>
      <c r="TCL35" s="102"/>
      <c r="TCM35" s="102"/>
      <c r="TCN35" s="102"/>
      <c r="TCO35" s="102"/>
      <c r="TCP35" s="102"/>
      <c r="TCQ35" s="102"/>
      <c r="TCR35" s="102"/>
      <c r="TCS35" s="102"/>
      <c r="TCT35" s="102"/>
      <c r="TCU35" s="102"/>
      <c r="TCV35" s="102"/>
      <c r="TCW35" s="102"/>
      <c r="TCX35" s="102"/>
      <c r="TCY35" s="102"/>
      <c r="TCZ35" s="102"/>
      <c r="TDA35" s="102"/>
      <c r="TDB35" s="102"/>
      <c r="TDC35" s="102"/>
      <c r="TDD35" s="102"/>
      <c r="TDE35" s="102"/>
      <c r="TDF35" s="102"/>
      <c r="TDG35" s="102"/>
      <c r="TDH35" s="102"/>
      <c r="TDI35" s="102"/>
      <c r="TDJ35" s="102"/>
      <c r="TDK35" s="102"/>
      <c r="TDL35" s="102"/>
      <c r="TDM35" s="102"/>
      <c r="TDN35" s="102"/>
      <c r="TDO35" s="102"/>
      <c r="TDP35" s="102"/>
      <c r="TDQ35" s="102"/>
      <c r="TDR35" s="102"/>
      <c r="TDS35" s="102"/>
      <c r="TDT35" s="102"/>
      <c r="TDU35" s="102"/>
      <c r="TDV35" s="102"/>
      <c r="TDW35" s="102"/>
      <c r="TDX35" s="102"/>
      <c r="TDY35" s="102"/>
      <c r="TDZ35" s="102"/>
      <c r="TEA35" s="102"/>
      <c r="TEB35" s="102"/>
      <c r="TEC35" s="102"/>
      <c r="TED35" s="102"/>
      <c r="TEE35" s="102"/>
      <c r="TEF35" s="102"/>
      <c r="TEG35" s="102"/>
      <c r="TEH35" s="102"/>
      <c r="TEI35" s="102"/>
      <c r="TEJ35" s="102"/>
      <c r="TEK35" s="102"/>
      <c r="TEL35" s="102"/>
      <c r="TEM35" s="102"/>
      <c r="TEN35" s="102"/>
      <c r="TEO35" s="102"/>
      <c r="TEP35" s="102"/>
      <c r="TEQ35" s="102"/>
      <c r="TER35" s="102"/>
      <c r="TES35" s="102"/>
      <c r="TET35" s="102"/>
      <c r="TEU35" s="102"/>
      <c r="TEV35" s="102"/>
      <c r="TEW35" s="102"/>
      <c r="TEX35" s="102"/>
      <c r="TEY35" s="102"/>
      <c r="TEZ35" s="102"/>
      <c r="TFA35" s="102"/>
      <c r="TFB35" s="102"/>
      <c r="TFC35" s="102"/>
      <c r="TFD35" s="102"/>
      <c r="TFE35" s="102"/>
      <c r="TFF35" s="102"/>
      <c r="TFG35" s="102"/>
      <c r="TFH35" s="102"/>
      <c r="TFI35" s="102"/>
      <c r="TFJ35" s="102"/>
      <c r="TFK35" s="102"/>
      <c r="TFL35" s="102"/>
      <c r="TFM35" s="102"/>
      <c r="TFN35" s="102"/>
      <c r="TFO35" s="102"/>
      <c r="TFP35" s="102"/>
      <c r="TFQ35" s="102"/>
      <c r="TFR35" s="102"/>
      <c r="TFS35" s="102"/>
      <c r="TFT35" s="102"/>
      <c r="TFU35" s="102"/>
      <c r="TFV35" s="102"/>
      <c r="TFW35" s="102"/>
      <c r="TFX35" s="102"/>
      <c r="TFY35" s="102"/>
      <c r="TFZ35" s="102"/>
      <c r="TGA35" s="102"/>
      <c r="TGB35" s="102"/>
      <c r="TGC35" s="102"/>
      <c r="TGD35" s="102"/>
      <c r="TGE35" s="102"/>
      <c r="TGF35" s="102"/>
      <c r="TGG35" s="102"/>
      <c r="TGH35" s="102"/>
      <c r="TGI35" s="102"/>
      <c r="TGJ35" s="102"/>
      <c r="TGK35" s="102"/>
      <c r="TGL35" s="102"/>
      <c r="TGM35" s="102"/>
      <c r="TGN35" s="102"/>
      <c r="TGO35" s="102"/>
      <c r="TGP35" s="102"/>
      <c r="TGQ35" s="102"/>
      <c r="TGR35" s="102"/>
      <c r="TGS35" s="102"/>
      <c r="TGT35" s="102"/>
      <c r="TGU35" s="102"/>
      <c r="TGV35" s="102"/>
      <c r="TGW35" s="102"/>
      <c r="TGX35" s="102"/>
      <c r="TGY35" s="102"/>
      <c r="TGZ35" s="102"/>
      <c r="THA35" s="102"/>
      <c r="THB35" s="102"/>
      <c r="THC35" s="102"/>
      <c r="THD35" s="102"/>
      <c r="THE35" s="102"/>
      <c r="THF35" s="102"/>
      <c r="THG35" s="102"/>
      <c r="THH35" s="102"/>
      <c r="THI35" s="102"/>
      <c r="THJ35" s="102"/>
      <c r="THK35" s="102"/>
      <c r="THL35" s="102"/>
      <c r="THM35" s="102"/>
      <c r="THN35" s="102"/>
      <c r="THO35" s="102"/>
      <c r="THP35" s="102"/>
      <c r="THQ35" s="102"/>
      <c r="THR35" s="102"/>
      <c r="THS35" s="102"/>
      <c r="THT35" s="102"/>
      <c r="THU35" s="102"/>
      <c r="THV35" s="102"/>
      <c r="THW35" s="102"/>
      <c r="THX35" s="102"/>
      <c r="THY35" s="102"/>
      <c r="THZ35" s="102"/>
      <c r="TIA35" s="102"/>
      <c r="TIB35" s="102"/>
      <c r="TIC35" s="102"/>
      <c r="TID35" s="102"/>
      <c r="TIE35" s="102"/>
      <c r="TIF35" s="102"/>
      <c r="TIG35" s="102"/>
      <c r="TIH35" s="102"/>
      <c r="TII35" s="102"/>
      <c r="TIJ35" s="102"/>
      <c r="TIK35" s="102"/>
      <c r="TIL35" s="102"/>
      <c r="TIM35" s="102"/>
      <c r="TIN35" s="102"/>
      <c r="TIO35" s="102"/>
      <c r="TIP35" s="102"/>
      <c r="TIQ35" s="102"/>
      <c r="TIR35" s="102"/>
      <c r="TIS35" s="102"/>
      <c r="TIT35" s="102"/>
      <c r="TIU35" s="102"/>
      <c r="TIV35" s="102"/>
      <c r="TIW35" s="102"/>
      <c r="TIX35" s="102"/>
      <c r="TIY35" s="102"/>
      <c r="TIZ35" s="102"/>
      <c r="TJA35" s="102"/>
      <c r="TJB35" s="102"/>
      <c r="TJC35" s="102"/>
      <c r="TJD35" s="102"/>
      <c r="TJE35" s="102"/>
      <c r="TJF35" s="102"/>
      <c r="TJG35" s="102"/>
      <c r="TJH35" s="102"/>
      <c r="TJI35" s="102"/>
      <c r="TJJ35" s="102"/>
      <c r="TJK35" s="102"/>
      <c r="TJL35" s="102"/>
      <c r="TJM35" s="102"/>
      <c r="TJN35" s="102"/>
      <c r="TJO35" s="102"/>
      <c r="TJP35" s="102"/>
      <c r="TJQ35" s="102"/>
      <c r="TJR35" s="102"/>
      <c r="TJS35" s="102"/>
      <c r="TJT35" s="102"/>
      <c r="TJU35" s="102"/>
      <c r="TJV35" s="102"/>
      <c r="TJW35" s="102"/>
      <c r="TJX35" s="102"/>
      <c r="TJY35" s="102"/>
      <c r="TJZ35" s="102"/>
      <c r="TKA35" s="102"/>
      <c r="TKB35" s="102"/>
      <c r="TKC35" s="102"/>
      <c r="TKD35" s="102"/>
      <c r="TKE35" s="102"/>
      <c r="TKF35" s="102"/>
      <c r="TKG35" s="102"/>
      <c r="TKH35" s="102"/>
      <c r="TKI35" s="102"/>
      <c r="TKJ35" s="102"/>
      <c r="TKK35" s="102"/>
      <c r="TKL35" s="102"/>
      <c r="TKM35" s="102"/>
      <c r="TKN35" s="102"/>
      <c r="TKO35" s="102"/>
      <c r="TKP35" s="102"/>
      <c r="TKQ35" s="102"/>
      <c r="TKR35" s="102"/>
      <c r="TKS35" s="102"/>
      <c r="TKT35" s="102"/>
      <c r="TKU35" s="102"/>
      <c r="TKV35" s="102"/>
      <c r="TKW35" s="102"/>
      <c r="TKX35" s="102"/>
      <c r="TKY35" s="102"/>
      <c r="TKZ35" s="102"/>
      <c r="TLA35" s="102"/>
      <c r="TLB35" s="102"/>
      <c r="TLC35" s="102"/>
      <c r="TLD35" s="102"/>
      <c r="TLE35" s="102"/>
      <c r="TLF35" s="102"/>
      <c r="TLG35" s="102"/>
      <c r="TLH35" s="102"/>
      <c r="TLI35" s="102"/>
      <c r="TLJ35" s="102"/>
      <c r="TLK35" s="102"/>
      <c r="TLL35" s="102"/>
      <c r="TLM35" s="102"/>
      <c r="TLN35" s="102"/>
      <c r="TLO35" s="102"/>
      <c r="TLP35" s="102"/>
      <c r="TLQ35" s="102"/>
      <c r="TLR35" s="102"/>
      <c r="TLS35" s="102"/>
      <c r="TLT35" s="102"/>
      <c r="TLU35" s="102"/>
      <c r="TLV35" s="102"/>
      <c r="TLW35" s="102"/>
      <c r="TLX35" s="102"/>
      <c r="TLY35" s="102"/>
      <c r="TLZ35" s="102"/>
      <c r="TMA35" s="102"/>
      <c r="TMB35" s="102"/>
      <c r="TMC35" s="102"/>
      <c r="TMD35" s="102"/>
      <c r="TME35" s="102"/>
      <c r="TMF35" s="102"/>
      <c r="TMG35" s="102"/>
      <c r="TMH35" s="102"/>
      <c r="TMI35" s="102"/>
      <c r="TMJ35" s="102"/>
      <c r="TMK35" s="102"/>
      <c r="TML35" s="102"/>
      <c r="TMM35" s="102"/>
      <c r="TMN35" s="102"/>
      <c r="TMO35" s="102"/>
      <c r="TMP35" s="102"/>
      <c r="TMQ35" s="102"/>
      <c r="TMR35" s="102"/>
      <c r="TMS35" s="102"/>
      <c r="TMT35" s="102"/>
      <c r="TMU35" s="102"/>
      <c r="TMV35" s="102"/>
      <c r="TMW35" s="102"/>
      <c r="TMX35" s="102"/>
      <c r="TMY35" s="102"/>
      <c r="TMZ35" s="102"/>
      <c r="TNA35" s="102"/>
      <c r="TNB35" s="102"/>
      <c r="TNC35" s="102"/>
      <c r="TND35" s="102"/>
      <c r="TNE35" s="102"/>
      <c r="TNF35" s="102"/>
      <c r="TNG35" s="102"/>
      <c r="TNH35" s="102"/>
      <c r="TNI35" s="102"/>
      <c r="TNJ35" s="102"/>
      <c r="TNK35" s="102"/>
      <c r="TNL35" s="102"/>
      <c r="TNM35" s="102"/>
      <c r="TNN35" s="102"/>
      <c r="TNO35" s="102"/>
      <c r="TNP35" s="102"/>
      <c r="TNQ35" s="102"/>
      <c r="TNR35" s="102"/>
      <c r="TNS35" s="102"/>
      <c r="TNT35" s="102"/>
      <c r="TNU35" s="102"/>
      <c r="TNV35" s="102"/>
      <c r="TNW35" s="102"/>
      <c r="TNX35" s="102"/>
      <c r="TNY35" s="102"/>
      <c r="TNZ35" s="102"/>
      <c r="TOA35" s="102"/>
      <c r="TOB35" s="102"/>
      <c r="TOC35" s="102"/>
      <c r="TOD35" s="102"/>
      <c r="TOE35" s="102"/>
      <c r="TOF35" s="102"/>
      <c r="TOG35" s="102"/>
      <c r="TOH35" s="102"/>
      <c r="TOI35" s="102"/>
      <c r="TOJ35" s="102"/>
      <c r="TOK35" s="102"/>
      <c r="TOL35" s="102"/>
      <c r="TOM35" s="102"/>
      <c r="TON35" s="102"/>
      <c r="TOO35" s="102"/>
      <c r="TOP35" s="102"/>
      <c r="TOQ35" s="102"/>
      <c r="TOR35" s="102"/>
      <c r="TOS35" s="102"/>
      <c r="TOT35" s="102"/>
      <c r="TOU35" s="102"/>
      <c r="TOV35" s="102"/>
      <c r="TOW35" s="102"/>
      <c r="TOX35" s="102"/>
      <c r="TOY35" s="102"/>
      <c r="TOZ35" s="102"/>
      <c r="TPA35" s="102"/>
      <c r="TPB35" s="102"/>
      <c r="TPC35" s="102"/>
      <c r="TPD35" s="102"/>
      <c r="TPE35" s="102"/>
      <c r="TPF35" s="102"/>
      <c r="TPG35" s="102"/>
      <c r="TPH35" s="102"/>
      <c r="TPI35" s="102"/>
      <c r="TPJ35" s="102"/>
      <c r="TPK35" s="102"/>
      <c r="TPL35" s="102"/>
      <c r="TPM35" s="102"/>
      <c r="TPN35" s="102"/>
      <c r="TPO35" s="102"/>
      <c r="TPP35" s="102"/>
      <c r="TPQ35" s="102"/>
      <c r="TPR35" s="102"/>
      <c r="TPS35" s="102"/>
      <c r="TPT35" s="102"/>
      <c r="TPU35" s="102"/>
      <c r="TPV35" s="102"/>
      <c r="TPW35" s="102"/>
      <c r="TPX35" s="102"/>
      <c r="TPY35" s="102"/>
      <c r="TPZ35" s="102"/>
      <c r="TQA35" s="102"/>
      <c r="TQB35" s="102"/>
      <c r="TQC35" s="102"/>
      <c r="TQD35" s="102"/>
      <c r="TQE35" s="102"/>
      <c r="TQF35" s="102"/>
      <c r="TQG35" s="102"/>
      <c r="TQH35" s="102"/>
      <c r="TQI35" s="102"/>
      <c r="TQJ35" s="102"/>
      <c r="TQK35" s="102"/>
      <c r="TQL35" s="102"/>
      <c r="TQM35" s="102"/>
      <c r="TQN35" s="102"/>
      <c r="TQO35" s="102"/>
      <c r="TQP35" s="102"/>
      <c r="TQQ35" s="102"/>
      <c r="TQR35" s="102"/>
      <c r="TQS35" s="102"/>
      <c r="TQT35" s="102"/>
      <c r="TQU35" s="102"/>
      <c r="TQV35" s="102"/>
      <c r="TQW35" s="102"/>
      <c r="TQX35" s="102"/>
      <c r="TQY35" s="102"/>
      <c r="TQZ35" s="102"/>
      <c r="TRA35" s="102"/>
      <c r="TRB35" s="102"/>
      <c r="TRC35" s="102"/>
      <c r="TRD35" s="102"/>
      <c r="TRE35" s="102"/>
      <c r="TRF35" s="102"/>
      <c r="TRG35" s="102"/>
      <c r="TRH35" s="102"/>
      <c r="TRI35" s="102"/>
      <c r="TRJ35" s="102"/>
      <c r="TRK35" s="102"/>
      <c r="TRL35" s="102"/>
      <c r="TRM35" s="102"/>
      <c r="TRN35" s="102"/>
      <c r="TRO35" s="102"/>
      <c r="TRP35" s="102"/>
      <c r="TRQ35" s="102"/>
      <c r="TRR35" s="102"/>
      <c r="TRS35" s="102"/>
      <c r="TRT35" s="102"/>
      <c r="TRU35" s="102"/>
      <c r="TRV35" s="102"/>
      <c r="TRW35" s="102"/>
      <c r="TRX35" s="102"/>
      <c r="TRY35" s="102"/>
      <c r="TRZ35" s="102"/>
      <c r="TSA35" s="102"/>
      <c r="TSB35" s="102"/>
      <c r="TSC35" s="102"/>
      <c r="TSD35" s="102"/>
      <c r="TSE35" s="102"/>
      <c r="TSF35" s="102"/>
      <c r="TSG35" s="102"/>
      <c r="TSH35" s="102"/>
      <c r="TSI35" s="102"/>
      <c r="TSJ35" s="102"/>
      <c r="TSK35" s="102"/>
      <c r="TSL35" s="102"/>
      <c r="TSM35" s="102"/>
      <c r="TSN35" s="102"/>
      <c r="TSO35" s="102"/>
      <c r="TSP35" s="102"/>
      <c r="TSQ35" s="102"/>
      <c r="TSR35" s="102"/>
      <c r="TSS35" s="102"/>
      <c r="TST35" s="102"/>
      <c r="TSU35" s="102"/>
      <c r="TSV35" s="102"/>
      <c r="TSW35" s="102"/>
      <c r="TSX35" s="102"/>
      <c r="TSY35" s="102"/>
      <c r="TSZ35" s="102"/>
      <c r="TTA35" s="102"/>
      <c r="TTB35" s="102"/>
      <c r="TTC35" s="102"/>
      <c r="TTD35" s="102"/>
      <c r="TTE35" s="102"/>
      <c r="TTF35" s="102"/>
      <c r="TTG35" s="102"/>
      <c r="TTH35" s="102"/>
      <c r="TTI35" s="102"/>
      <c r="TTJ35" s="102"/>
      <c r="TTK35" s="102"/>
      <c r="TTL35" s="102"/>
      <c r="TTM35" s="102"/>
      <c r="TTN35" s="102"/>
      <c r="TTO35" s="102"/>
      <c r="TTP35" s="102"/>
      <c r="TTQ35" s="102"/>
      <c r="TTR35" s="102"/>
      <c r="TTS35" s="102"/>
      <c r="TTT35" s="102"/>
      <c r="TTU35" s="102"/>
      <c r="TTV35" s="102"/>
      <c r="TTW35" s="102"/>
      <c r="TTX35" s="102"/>
      <c r="TTY35" s="102"/>
      <c r="TTZ35" s="102"/>
      <c r="TUA35" s="102"/>
      <c r="TUB35" s="102"/>
      <c r="TUC35" s="102"/>
      <c r="TUD35" s="102"/>
      <c r="TUE35" s="102"/>
      <c r="TUF35" s="102"/>
      <c r="TUG35" s="102"/>
      <c r="TUH35" s="102"/>
      <c r="TUI35" s="102"/>
      <c r="TUJ35" s="102"/>
      <c r="TUK35" s="102"/>
      <c r="TUL35" s="102"/>
      <c r="TUM35" s="102"/>
      <c r="TUN35" s="102"/>
      <c r="TUO35" s="102"/>
      <c r="TUP35" s="102"/>
      <c r="TUQ35" s="102"/>
      <c r="TUR35" s="102"/>
      <c r="TUS35" s="102"/>
      <c r="TUT35" s="102"/>
      <c r="TUU35" s="102"/>
      <c r="TUV35" s="102"/>
      <c r="TUW35" s="102"/>
      <c r="TUX35" s="102"/>
      <c r="TUY35" s="102"/>
      <c r="TUZ35" s="102"/>
      <c r="TVA35" s="102"/>
      <c r="TVB35" s="102"/>
      <c r="TVC35" s="102"/>
      <c r="TVD35" s="102"/>
      <c r="TVE35" s="102"/>
      <c r="TVF35" s="102"/>
      <c r="TVG35" s="102"/>
      <c r="TVH35" s="102"/>
      <c r="TVI35" s="102"/>
      <c r="TVJ35" s="102"/>
      <c r="TVK35" s="102"/>
      <c r="TVL35" s="102"/>
      <c r="TVM35" s="102"/>
      <c r="TVN35" s="102"/>
      <c r="TVO35" s="102"/>
      <c r="TVP35" s="102"/>
      <c r="TVQ35" s="102"/>
      <c r="TVR35" s="102"/>
      <c r="TVS35" s="102"/>
      <c r="TVT35" s="102"/>
      <c r="TVU35" s="102"/>
      <c r="TVV35" s="102"/>
      <c r="TVW35" s="102"/>
      <c r="TVX35" s="102"/>
      <c r="TVY35" s="102"/>
      <c r="TVZ35" s="102"/>
      <c r="TWA35" s="102"/>
      <c r="TWB35" s="102"/>
      <c r="TWC35" s="102"/>
      <c r="TWD35" s="102"/>
      <c r="TWE35" s="102"/>
      <c r="TWF35" s="102"/>
      <c r="TWG35" s="102"/>
      <c r="TWH35" s="102"/>
      <c r="TWI35" s="102"/>
      <c r="TWJ35" s="102"/>
      <c r="TWK35" s="102"/>
      <c r="TWL35" s="102"/>
      <c r="TWM35" s="102"/>
      <c r="TWN35" s="102"/>
      <c r="TWO35" s="102"/>
      <c r="TWP35" s="102"/>
      <c r="TWQ35" s="102"/>
      <c r="TWR35" s="102"/>
      <c r="TWS35" s="102"/>
      <c r="TWT35" s="102"/>
      <c r="TWU35" s="102"/>
      <c r="TWV35" s="102"/>
      <c r="TWW35" s="102"/>
      <c r="TWX35" s="102"/>
      <c r="TWY35" s="102"/>
      <c r="TWZ35" s="102"/>
      <c r="TXA35" s="102"/>
      <c r="TXB35" s="102"/>
      <c r="TXC35" s="102"/>
      <c r="TXD35" s="102"/>
      <c r="TXE35" s="102"/>
      <c r="TXF35" s="102"/>
      <c r="TXG35" s="102"/>
      <c r="TXH35" s="102"/>
      <c r="TXI35" s="102"/>
      <c r="TXJ35" s="102"/>
      <c r="TXK35" s="102"/>
      <c r="TXL35" s="102"/>
      <c r="TXM35" s="102"/>
      <c r="TXN35" s="102"/>
      <c r="TXO35" s="102"/>
      <c r="TXP35" s="102"/>
      <c r="TXQ35" s="102"/>
      <c r="TXR35" s="102"/>
      <c r="TXS35" s="102"/>
      <c r="TXT35" s="102"/>
      <c r="TXU35" s="102"/>
      <c r="TXV35" s="102"/>
      <c r="TXW35" s="102"/>
      <c r="TXX35" s="102"/>
      <c r="TXY35" s="102"/>
      <c r="TXZ35" s="102"/>
      <c r="TYA35" s="102"/>
      <c r="TYB35" s="102"/>
      <c r="TYC35" s="102"/>
      <c r="TYD35" s="102"/>
      <c r="TYE35" s="102"/>
      <c r="TYF35" s="102"/>
      <c r="TYG35" s="102"/>
      <c r="TYH35" s="102"/>
      <c r="TYI35" s="102"/>
      <c r="TYJ35" s="102"/>
      <c r="TYK35" s="102"/>
      <c r="TYL35" s="102"/>
      <c r="TYM35" s="102"/>
      <c r="TYN35" s="102"/>
      <c r="TYO35" s="102"/>
      <c r="TYP35" s="102"/>
      <c r="TYQ35" s="102"/>
      <c r="TYR35" s="102"/>
      <c r="TYS35" s="102"/>
      <c r="TYT35" s="102"/>
      <c r="TYU35" s="102"/>
      <c r="TYV35" s="102"/>
      <c r="TYW35" s="102"/>
      <c r="TYX35" s="102"/>
      <c r="TYY35" s="102"/>
      <c r="TYZ35" s="102"/>
      <c r="TZA35" s="102"/>
      <c r="TZB35" s="102"/>
      <c r="TZC35" s="102"/>
      <c r="TZD35" s="102"/>
      <c r="TZE35" s="102"/>
      <c r="TZF35" s="102"/>
      <c r="TZG35" s="102"/>
      <c r="TZH35" s="102"/>
      <c r="TZI35" s="102"/>
      <c r="TZJ35" s="102"/>
      <c r="TZK35" s="102"/>
      <c r="TZL35" s="102"/>
      <c r="TZM35" s="102"/>
      <c r="TZN35" s="102"/>
      <c r="TZO35" s="102"/>
      <c r="TZP35" s="102"/>
      <c r="TZQ35" s="102"/>
      <c r="TZR35" s="102"/>
      <c r="TZS35" s="102"/>
      <c r="TZT35" s="102"/>
      <c r="TZU35" s="102"/>
      <c r="TZV35" s="102"/>
      <c r="TZW35" s="102"/>
      <c r="TZX35" s="102"/>
      <c r="TZY35" s="102"/>
      <c r="TZZ35" s="102"/>
      <c r="UAA35" s="102"/>
      <c r="UAB35" s="102"/>
      <c r="UAC35" s="102"/>
      <c r="UAD35" s="102"/>
      <c r="UAE35" s="102"/>
      <c r="UAF35" s="102"/>
      <c r="UAG35" s="102"/>
      <c r="UAH35" s="102"/>
      <c r="UAI35" s="102"/>
      <c r="UAJ35" s="102"/>
      <c r="UAK35" s="102"/>
      <c r="UAL35" s="102"/>
      <c r="UAM35" s="102"/>
      <c r="UAN35" s="102"/>
      <c r="UAO35" s="102"/>
      <c r="UAP35" s="102"/>
      <c r="UAQ35" s="102"/>
      <c r="UAR35" s="102"/>
      <c r="UAS35" s="102"/>
      <c r="UAT35" s="102"/>
      <c r="UAU35" s="102"/>
      <c r="UAV35" s="102"/>
      <c r="UAW35" s="102"/>
      <c r="UAX35" s="102"/>
      <c r="UAY35" s="102"/>
      <c r="UAZ35" s="102"/>
      <c r="UBA35" s="102"/>
      <c r="UBB35" s="102"/>
      <c r="UBC35" s="102"/>
      <c r="UBD35" s="102"/>
      <c r="UBE35" s="102"/>
      <c r="UBF35" s="102"/>
      <c r="UBG35" s="102"/>
      <c r="UBH35" s="102"/>
      <c r="UBI35" s="102"/>
      <c r="UBJ35" s="102"/>
      <c r="UBK35" s="102"/>
      <c r="UBL35" s="102"/>
      <c r="UBM35" s="102"/>
      <c r="UBN35" s="102"/>
      <c r="UBO35" s="102"/>
      <c r="UBP35" s="102"/>
      <c r="UBQ35" s="102"/>
      <c r="UBR35" s="102"/>
      <c r="UBS35" s="102"/>
      <c r="UBT35" s="102"/>
      <c r="UBU35" s="102"/>
      <c r="UBV35" s="102"/>
      <c r="UBW35" s="102"/>
      <c r="UBX35" s="102"/>
      <c r="UBY35" s="102"/>
      <c r="UBZ35" s="102"/>
      <c r="UCA35" s="102"/>
      <c r="UCB35" s="102"/>
      <c r="UCC35" s="102"/>
      <c r="UCD35" s="102"/>
      <c r="UCE35" s="102"/>
      <c r="UCF35" s="102"/>
      <c r="UCG35" s="102"/>
      <c r="UCH35" s="102"/>
      <c r="UCI35" s="102"/>
      <c r="UCJ35" s="102"/>
      <c r="UCK35" s="102"/>
      <c r="UCL35" s="102"/>
      <c r="UCM35" s="102"/>
      <c r="UCN35" s="102"/>
      <c r="UCO35" s="102"/>
      <c r="UCP35" s="102"/>
      <c r="UCQ35" s="102"/>
      <c r="UCR35" s="102"/>
      <c r="UCS35" s="102"/>
      <c r="UCT35" s="102"/>
      <c r="UCU35" s="102"/>
      <c r="UCV35" s="102"/>
      <c r="UCW35" s="102"/>
      <c r="UCX35" s="102"/>
      <c r="UCY35" s="102"/>
      <c r="UCZ35" s="102"/>
      <c r="UDA35" s="102"/>
      <c r="UDB35" s="102"/>
      <c r="UDC35" s="102"/>
      <c r="UDD35" s="102"/>
      <c r="UDE35" s="102"/>
      <c r="UDF35" s="102"/>
      <c r="UDG35" s="102"/>
      <c r="UDH35" s="102"/>
      <c r="UDI35" s="102"/>
      <c r="UDJ35" s="102"/>
      <c r="UDK35" s="102"/>
      <c r="UDL35" s="102"/>
      <c r="UDM35" s="102"/>
      <c r="UDN35" s="102"/>
      <c r="UDO35" s="102"/>
      <c r="UDP35" s="102"/>
      <c r="UDQ35" s="102"/>
      <c r="UDR35" s="102"/>
      <c r="UDS35" s="102"/>
      <c r="UDT35" s="102"/>
      <c r="UDU35" s="102"/>
      <c r="UDV35" s="102"/>
      <c r="UDW35" s="102"/>
      <c r="UDX35" s="102"/>
      <c r="UDY35" s="102"/>
      <c r="UDZ35" s="102"/>
      <c r="UEA35" s="102"/>
      <c r="UEB35" s="102"/>
      <c r="UEC35" s="102"/>
      <c r="UED35" s="102"/>
      <c r="UEE35" s="102"/>
      <c r="UEF35" s="102"/>
      <c r="UEG35" s="102"/>
      <c r="UEH35" s="102"/>
      <c r="UEI35" s="102"/>
      <c r="UEJ35" s="102"/>
      <c r="UEK35" s="102"/>
      <c r="UEL35" s="102"/>
      <c r="UEM35" s="102"/>
      <c r="UEN35" s="102"/>
      <c r="UEO35" s="102"/>
      <c r="UEP35" s="102"/>
      <c r="UEQ35" s="102"/>
      <c r="UER35" s="102"/>
      <c r="UES35" s="102"/>
      <c r="UET35" s="102"/>
      <c r="UEU35" s="102"/>
      <c r="UEV35" s="102"/>
      <c r="UEW35" s="102"/>
      <c r="UEX35" s="102"/>
      <c r="UEY35" s="102"/>
      <c r="UEZ35" s="102"/>
      <c r="UFA35" s="102"/>
      <c r="UFB35" s="102"/>
      <c r="UFC35" s="102"/>
      <c r="UFD35" s="102"/>
      <c r="UFE35" s="102"/>
      <c r="UFF35" s="102"/>
      <c r="UFG35" s="102"/>
      <c r="UFH35" s="102"/>
      <c r="UFI35" s="102"/>
      <c r="UFJ35" s="102"/>
      <c r="UFK35" s="102"/>
      <c r="UFL35" s="102"/>
      <c r="UFM35" s="102"/>
      <c r="UFN35" s="102"/>
      <c r="UFO35" s="102"/>
      <c r="UFP35" s="102"/>
      <c r="UFQ35" s="102"/>
      <c r="UFR35" s="102"/>
      <c r="UFS35" s="102"/>
      <c r="UFT35" s="102"/>
      <c r="UFU35" s="102"/>
      <c r="UFV35" s="102"/>
      <c r="UFW35" s="102"/>
      <c r="UFX35" s="102"/>
      <c r="UFY35" s="102"/>
      <c r="UFZ35" s="102"/>
      <c r="UGA35" s="102"/>
      <c r="UGB35" s="102"/>
      <c r="UGC35" s="102"/>
      <c r="UGD35" s="102"/>
      <c r="UGE35" s="102"/>
      <c r="UGF35" s="102"/>
      <c r="UGG35" s="102"/>
      <c r="UGH35" s="102"/>
      <c r="UGI35" s="102"/>
      <c r="UGJ35" s="102"/>
      <c r="UGK35" s="102"/>
      <c r="UGL35" s="102"/>
      <c r="UGM35" s="102"/>
      <c r="UGN35" s="102"/>
      <c r="UGO35" s="102"/>
      <c r="UGP35" s="102"/>
      <c r="UGQ35" s="102"/>
      <c r="UGR35" s="102"/>
      <c r="UGS35" s="102"/>
      <c r="UGT35" s="102"/>
      <c r="UGU35" s="102"/>
      <c r="UGV35" s="102"/>
      <c r="UGW35" s="102"/>
      <c r="UGX35" s="102"/>
      <c r="UGY35" s="102"/>
      <c r="UGZ35" s="102"/>
      <c r="UHA35" s="102"/>
      <c r="UHB35" s="102"/>
      <c r="UHC35" s="102"/>
      <c r="UHD35" s="102"/>
      <c r="UHE35" s="102"/>
      <c r="UHF35" s="102"/>
      <c r="UHG35" s="102"/>
      <c r="UHH35" s="102"/>
      <c r="UHI35" s="102"/>
      <c r="UHJ35" s="102"/>
      <c r="UHK35" s="102"/>
      <c r="UHL35" s="102"/>
      <c r="UHM35" s="102"/>
      <c r="UHN35" s="102"/>
      <c r="UHO35" s="102"/>
      <c r="UHP35" s="102"/>
      <c r="UHQ35" s="102"/>
      <c r="UHR35" s="102"/>
      <c r="UHS35" s="102"/>
      <c r="UHT35" s="102"/>
      <c r="UHU35" s="102"/>
      <c r="UHV35" s="102"/>
      <c r="UHW35" s="102"/>
      <c r="UHX35" s="102"/>
      <c r="UHY35" s="102"/>
      <c r="UHZ35" s="102"/>
      <c r="UIA35" s="102"/>
      <c r="UIB35" s="102"/>
      <c r="UIC35" s="102"/>
      <c r="UID35" s="102"/>
      <c r="UIE35" s="102"/>
      <c r="UIF35" s="102"/>
      <c r="UIG35" s="102"/>
      <c r="UIH35" s="102"/>
      <c r="UII35" s="102"/>
      <c r="UIJ35" s="102"/>
      <c r="UIK35" s="102"/>
      <c r="UIL35" s="102"/>
      <c r="UIM35" s="102"/>
      <c r="UIN35" s="102"/>
      <c r="UIO35" s="102"/>
      <c r="UIP35" s="102"/>
      <c r="UIQ35" s="102"/>
      <c r="UIR35" s="102"/>
      <c r="UIS35" s="102"/>
      <c r="UIT35" s="102"/>
      <c r="UIU35" s="102"/>
      <c r="UIV35" s="102"/>
      <c r="UIW35" s="102"/>
      <c r="UIX35" s="102"/>
      <c r="UIY35" s="102"/>
      <c r="UIZ35" s="102"/>
      <c r="UJA35" s="102"/>
      <c r="UJB35" s="102"/>
      <c r="UJC35" s="102"/>
      <c r="UJD35" s="102"/>
      <c r="UJE35" s="102"/>
      <c r="UJF35" s="102"/>
      <c r="UJG35" s="102"/>
      <c r="UJH35" s="102"/>
      <c r="UJI35" s="102"/>
      <c r="UJJ35" s="102"/>
      <c r="UJK35" s="102"/>
      <c r="UJL35" s="102"/>
      <c r="UJM35" s="102"/>
      <c r="UJN35" s="102"/>
      <c r="UJO35" s="102"/>
      <c r="UJP35" s="102"/>
      <c r="UJQ35" s="102"/>
      <c r="UJR35" s="102"/>
      <c r="UJS35" s="102"/>
      <c r="UJT35" s="102"/>
      <c r="UJU35" s="102"/>
      <c r="UJV35" s="102"/>
      <c r="UJW35" s="102"/>
      <c r="UJX35" s="102"/>
      <c r="UJY35" s="102"/>
      <c r="UJZ35" s="102"/>
      <c r="UKA35" s="102"/>
      <c r="UKB35" s="102"/>
      <c r="UKC35" s="102"/>
      <c r="UKD35" s="102"/>
      <c r="UKE35" s="102"/>
      <c r="UKF35" s="102"/>
      <c r="UKG35" s="102"/>
      <c r="UKH35" s="102"/>
      <c r="UKI35" s="102"/>
      <c r="UKJ35" s="102"/>
      <c r="UKK35" s="102"/>
      <c r="UKL35" s="102"/>
      <c r="UKM35" s="102"/>
      <c r="UKN35" s="102"/>
      <c r="UKO35" s="102"/>
      <c r="UKP35" s="102"/>
      <c r="UKQ35" s="102"/>
      <c r="UKR35" s="102"/>
      <c r="UKS35" s="102"/>
      <c r="UKT35" s="102"/>
      <c r="UKU35" s="102"/>
      <c r="UKV35" s="102"/>
      <c r="UKW35" s="102"/>
      <c r="UKX35" s="102"/>
      <c r="UKY35" s="102"/>
      <c r="UKZ35" s="102"/>
      <c r="ULA35" s="102"/>
      <c r="ULB35" s="102"/>
      <c r="ULC35" s="102"/>
      <c r="ULD35" s="102"/>
      <c r="ULE35" s="102"/>
      <c r="ULF35" s="102"/>
      <c r="ULG35" s="102"/>
      <c r="ULH35" s="102"/>
      <c r="ULI35" s="102"/>
      <c r="ULJ35" s="102"/>
      <c r="ULK35" s="102"/>
      <c r="ULL35" s="102"/>
      <c r="ULM35" s="102"/>
      <c r="ULN35" s="102"/>
      <c r="ULO35" s="102"/>
      <c r="ULP35" s="102"/>
      <c r="ULQ35" s="102"/>
      <c r="ULR35" s="102"/>
      <c r="ULS35" s="102"/>
      <c r="ULT35" s="102"/>
      <c r="ULU35" s="102"/>
      <c r="ULV35" s="102"/>
      <c r="ULW35" s="102"/>
      <c r="ULX35" s="102"/>
      <c r="ULY35" s="102"/>
      <c r="ULZ35" s="102"/>
      <c r="UMA35" s="102"/>
      <c r="UMB35" s="102"/>
      <c r="UMC35" s="102"/>
      <c r="UMD35" s="102"/>
      <c r="UME35" s="102"/>
      <c r="UMF35" s="102"/>
      <c r="UMG35" s="102"/>
      <c r="UMH35" s="102"/>
      <c r="UMI35" s="102"/>
      <c r="UMJ35" s="102"/>
      <c r="UMK35" s="102"/>
      <c r="UML35" s="102"/>
      <c r="UMM35" s="102"/>
      <c r="UMN35" s="102"/>
      <c r="UMO35" s="102"/>
      <c r="UMP35" s="102"/>
      <c r="UMQ35" s="102"/>
      <c r="UMR35" s="102"/>
      <c r="UMS35" s="102"/>
      <c r="UMT35" s="102"/>
      <c r="UMU35" s="102"/>
      <c r="UMV35" s="102"/>
      <c r="UMW35" s="102"/>
      <c r="UMX35" s="102"/>
      <c r="UMY35" s="102"/>
      <c r="UMZ35" s="102"/>
      <c r="UNA35" s="102"/>
      <c r="UNB35" s="102"/>
      <c r="UNC35" s="102"/>
      <c r="UND35" s="102"/>
      <c r="UNE35" s="102"/>
      <c r="UNF35" s="102"/>
      <c r="UNG35" s="102"/>
      <c r="UNH35" s="102"/>
      <c r="UNI35" s="102"/>
      <c r="UNJ35" s="102"/>
      <c r="UNK35" s="102"/>
      <c r="UNL35" s="102"/>
      <c r="UNM35" s="102"/>
      <c r="UNN35" s="102"/>
      <c r="UNO35" s="102"/>
      <c r="UNP35" s="102"/>
      <c r="UNQ35" s="102"/>
      <c r="UNR35" s="102"/>
      <c r="UNS35" s="102"/>
      <c r="UNT35" s="102"/>
      <c r="UNU35" s="102"/>
      <c r="UNV35" s="102"/>
      <c r="UNW35" s="102"/>
      <c r="UNX35" s="102"/>
      <c r="UNY35" s="102"/>
      <c r="UNZ35" s="102"/>
      <c r="UOA35" s="102"/>
      <c r="UOB35" s="102"/>
      <c r="UOC35" s="102"/>
      <c r="UOD35" s="102"/>
      <c r="UOE35" s="102"/>
      <c r="UOF35" s="102"/>
      <c r="UOG35" s="102"/>
      <c r="UOH35" s="102"/>
      <c r="UOI35" s="102"/>
      <c r="UOJ35" s="102"/>
      <c r="UOK35" s="102"/>
      <c r="UOL35" s="102"/>
      <c r="UOM35" s="102"/>
      <c r="UON35" s="102"/>
      <c r="UOO35" s="102"/>
      <c r="UOP35" s="102"/>
      <c r="UOQ35" s="102"/>
      <c r="UOR35" s="102"/>
      <c r="UOS35" s="102"/>
      <c r="UOT35" s="102"/>
      <c r="UOU35" s="102"/>
      <c r="UOV35" s="102"/>
      <c r="UOW35" s="102"/>
      <c r="UOX35" s="102"/>
      <c r="UOY35" s="102"/>
      <c r="UOZ35" s="102"/>
      <c r="UPA35" s="102"/>
      <c r="UPB35" s="102"/>
      <c r="UPC35" s="102"/>
      <c r="UPD35" s="102"/>
      <c r="UPE35" s="102"/>
      <c r="UPF35" s="102"/>
      <c r="UPG35" s="102"/>
      <c r="UPH35" s="102"/>
      <c r="UPI35" s="102"/>
      <c r="UPJ35" s="102"/>
      <c r="UPK35" s="102"/>
      <c r="UPL35" s="102"/>
      <c r="UPM35" s="102"/>
      <c r="UPN35" s="102"/>
      <c r="UPO35" s="102"/>
      <c r="UPP35" s="102"/>
      <c r="UPQ35" s="102"/>
      <c r="UPR35" s="102"/>
      <c r="UPS35" s="102"/>
      <c r="UPT35" s="102"/>
      <c r="UPU35" s="102"/>
      <c r="UPV35" s="102"/>
      <c r="UPW35" s="102"/>
      <c r="UPX35" s="102"/>
      <c r="UPY35" s="102"/>
      <c r="UPZ35" s="102"/>
      <c r="UQA35" s="102"/>
      <c r="UQB35" s="102"/>
      <c r="UQC35" s="102"/>
      <c r="UQD35" s="102"/>
      <c r="UQE35" s="102"/>
      <c r="UQF35" s="102"/>
      <c r="UQG35" s="102"/>
      <c r="UQH35" s="102"/>
      <c r="UQI35" s="102"/>
      <c r="UQJ35" s="102"/>
      <c r="UQK35" s="102"/>
      <c r="UQL35" s="102"/>
      <c r="UQM35" s="102"/>
      <c r="UQN35" s="102"/>
      <c r="UQO35" s="102"/>
      <c r="UQP35" s="102"/>
      <c r="UQQ35" s="102"/>
      <c r="UQR35" s="102"/>
      <c r="UQS35" s="102"/>
      <c r="UQT35" s="102"/>
      <c r="UQU35" s="102"/>
      <c r="UQV35" s="102"/>
      <c r="UQW35" s="102"/>
      <c r="UQX35" s="102"/>
      <c r="UQY35" s="102"/>
      <c r="UQZ35" s="102"/>
      <c r="URA35" s="102"/>
      <c r="URB35" s="102"/>
      <c r="URC35" s="102"/>
      <c r="URD35" s="102"/>
      <c r="URE35" s="102"/>
      <c r="URF35" s="102"/>
      <c r="URG35" s="102"/>
      <c r="URH35" s="102"/>
      <c r="URI35" s="102"/>
      <c r="URJ35" s="102"/>
      <c r="URK35" s="102"/>
      <c r="URL35" s="102"/>
      <c r="URM35" s="102"/>
      <c r="URN35" s="102"/>
      <c r="URO35" s="102"/>
      <c r="URP35" s="102"/>
      <c r="URQ35" s="102"/>
      <c r="URR35" s="102"/>
      <c r="URS35" s="102"/>
      <c r="URT35" s="102"/>
      <c r="URU35" s="102"/>
      <c r="URV35" s="102"/>
      <c r="URW35" s="102"/>
      <c r="URX35" s="102"/>
      <c r="URY35" s="102"/>
      <c r="URZ35" s="102"/>
      <c r="USA35" s="102"/>
      <c r="USB35" s="102"/>
      <c r="USC35" s="102"/>
      <c r="USD35" s="102"/>
      <c r="USE35" s="102"/>
      <c r="USF35" s="102"/>
      <c r="USG35" s="102"/>
      <c r="USH35" s="102"/>
      <c r="USI35" s="102"/>
      <c r="USJ35" s="102"/>
      <c r="USK35" s="102"/>
      <c r="USL35" s="102"/>
      <c r="USM35" s="102"/>
      <c r="USN35" s="102"/>
      <c r="USO35" s="102"/>
      <c r="USP35" s="102"/>
      <c r="USQ35" s="102"/>
      <c r="USR35" s="102"/>
      <c r="USS35" s="102"/>
      <c r="UST35" s="102"/>
      <c r="USU35" s="102"/>
      <c r="USV35" s="102"/>
      <c r="USW35" s="102"/>
      <c r="USX35" s="102"/>
      <c r="USY35" s="102"/>
      <c r="USZ35" s="102"/>
      <c r="UTA35" s="102"/>
      <c r="UTB35" s="102"/>
      <c r="UTC35" s="102"/>
      <c r="UTD35" s="102"/>
      <c r="UTE35" s="102"/>
      <c r="UTF35" s="102"/>
      <c r="UTG35" s="102"/>
      <c r="UTH35" s="102"/>
      <c r="UTI35" s="102"/>
      <c r="UTJ35" s="102"/>
      <c r="UTK35" s="102"/>
      <c r="UTL35" s="102"/>
      <c r="UTM35" s="102"/>
      <c r="UTN35" s="102"/>
      <c r="UTO35" s="102"/>
      <c r="UTP35" s="102"/>
      <c r="UTQ35" s="102"/>
      <c r="UTR35" s="102"/>
      <c r="UTS35" s="102"/>
      <c r="UTT35" s="102"/>
      <c r="UTU35" s="102"/>
      <c r="UTV35" s="102"/>
      <c r="UTW35" s="102"/>
      <c r="UTX35" s="102"/>
      <c r="UTY35" s="102"/>
      <c r="UTZ35" s="102"/>
      <c r="UUA35" s="102"/>
      <c r="UUB35" s="102"/>
      <c r="UUC35" s="102"/>
      <c r="UUD35" s="102"/>
      <c r="UUE35" s="102"/>
      <c r="UUF35" s="102"/>
      <c r="UUG35" s="102"/>
      <c r="UUH35" s="102"/>
      <c r="UUI35" s="102"/>
      <c r="UUJ35" s="102"/>
      <c r="UUK35" s="102"/>
      <c r="UUL35" s="102"/>
      <c r="UUM35" s="102"/>
      <c r="UUN35" s="102"/>
      <c r="UUO35" s="102"/>
      <c r="UUP35" s="102"/>
      <c r="UUQ35" s="102"/>
      <c r="UUR35" s="102"/>
      <c r="UUS35" s="102"/>
      <c r="UUT35" s="102"/>
      <c r="UUU35" s="102"/>
      <c r="UUV35" s="102"/>
      <c r="UUW35" s="102"/>
      <c r="UUX35" s="102"/>
      <c r="UUY35" s="102"/>
      <c r="UUZ35" s="102"/>
      <c r="UVA35" s="102"/>
      <c r="UVB35" s="102"/>
      <c r="UVC35" s="102"/>
      <c r="UVD35" s="102"/>
      <c r="UVE35" s="102"/>
      <c r="UVF35" s="102"/>
      <c r="UVG35" s="102"/>
      <c r="UVH35" s="102"/>
      <c r="UVI35" s="102"/>
      <c r="UVJ35" s="102"/>
      <c r="UVK35" s="102"/>
      <c r="UVL35" s="102"/>
      <c r="UVM35" s="102"/>
      <c r="UVN35" s="102"/>
      <c r="UVO35" s="102"/>
      <c r="UVP35" s="102"/>
      <c r="UVQ35" s="102"/>
      <c r="UVR35" s="102"/>
      <c r="UVS35" s="102"/>
      <c r="UVT35" s="102"/>
      <c r="UVU35" s="102"/>
      <c r="UVV35" s="102"/>
      <c r="UVW35" s="102"/>
      <c r="UVX35" s="102"/>
      <c r="UVY35" s="102"/>
      <c r="UVZ35" s="102"/>
      <c r="UWA35" s="102"/>
      <c r="UWB35" s="102"/>
      <c r="UWC35" s="102"/>
      <c r="UWD35" s="102"/>
      <c r="UWE35" s="102"/>
      <c r="UWF35" s="102"/>
      <c r="UWG35" s="102"/>
      <c r="UWH35" s="102"/>
      <c r="UWI35" s="102"/>
      <c r="UWJ35" s="102"/>
      <c r="UWK35" s="102"/>
      <c r="UWL35" s="102"/>
      <c r="UWM35" s="102"/>
      <c r="UWN35" s="102"/>
      <c r="UWO35" s="102"/>
      <c r="UWP35" s="102"/>
      <c r="UWQ35" s="102"/>
      <c r="UWR35" s="102"/>
      <c r="UWS35" s="102"/>
      <c r="UWT35" s="102"/>
      <c r="UWU35" s="102"/>
      <c r="UWV35" s="102"/>
      <c r="UWW35" s="102"/>
      <c r="UWX35" s="102"/>
      <c r="UWY35" s="102"/>
      <c r="UWZ35" s="102"/>
      <c r="UXA35" s="102"/>
      <c r="UXB35" s="102"/>
      <c r="UXC35" s="102"/>
      <c r="UXD35" s="102"/>
      <c r="UXE35" s="102"/>
      <c r="UXF35" s="102"/>
      <c r="UXG35" s="102"/>
      <c r="UXH35" s="102"/>
      <c r="UXI35" s="102"/>
      <c r="UXJ35" s="102"/>
      <c r="UXK35" s="102"/>
      <c r="UXL35" s="102"/>
      <c r="UXM35" s="102"/>
      <c r="UXN35" s="102"/>
      <c r="UXO35" s="102"/>
      <c r="UXP35" s="102"/>
      <c r="UXQ35" s="102"/>
      <c r="UXR35" s="102"/>
      <c r="UXS35" s="102"/>
      <c r="UXT35" s="102"/>
      <c r="UXU35" s="102"/>
      <c r="UXV35" s="102"/>
      <c r="UXW35" s="102"/>
      <c r="UXX35" s="102"/>
      <c r="UXY35" s="102"/>
      <c r="UXZ35" s="102"/>
      <c r="UYA35" s="102"/>
      <c r="UYB35" s="102"/>
      <c r="UYC35" s="102"/>
      <c r="UYD35" s="102"/>
      <c r="UYE35" s="102"/>
      <c r="UYF35" s="102"/>
      <c r="UYG35" s="102"/>
      <c r="UYH35" s="102"/>
      <c r="UYI35" s="102"/>
      <c r="UYJ35" s="102"/>
      <c r="UYK35" s="102"/>
      <c r="UYL35" s="102"/>
      <c r="UYM35" s="102"/>
      <c r="UYN35" s="102"/>
      <c r="UYO35" s="102"/>
      <c r="UYP35" s="102"/>
      <c r="UYQ35" s="102"/>
      <c r="UYR35" s="102"/>
      <c r="UYS35" s="102"/>
      <c r="UYT35" s="102"/>
      <c r="UYU35" s="102"/>
      <c r="UYV35" s="102"/>
      <c r="UYW35" s="102"/>
      <c r="UYX35" s="102"/>
      <c r="UYY35" s="102"/>
      <c r="UYZ35" s="102"/>
      <c r="UZA35" s="102"/>
      <c r="UZB35" s="102"/>
      <c r="UZC35" s="102"/>
      <c r="UZD35" s="102"/>
      <c r="UZE35" s="102"/>
      <c r="UZF35" s="102"/>
      <c r="UZG35" s="102"/>
      <c r="UZH35" s="102"/>
      <c r="UZI35" s="102"/>
      <c r="UZJ35" s="102"/>
      <c r="UZK35" s="102"/>
      <c r="UZL35" s="102"/>
      <c r="UZM35" s="102"/>
      <c r="UZN35" s="102"/>
      <c r="UZO35" s="102"/>
      <c r="UZP35" s="102"/>
      <c r="UZQ35" s="102"/>
      <c r="UZR35" s="102"/>
      <c r="UZS35" s="102"/>
      <c r="UZT35" s="102"/>
      <c r="UZU35" s="102"/>
      <c r="UZV35" s="102"/>
      <c r="UZW35" s="102"/>
      <c r="UZX35" s="102"/>
      <c r="UZY35" s="102"/>
      <c r="UZZ35" s="102"/>
      <c r="VAA35" s="102"/>
      <c r="VAB35" s="102"/>
      <c r="VAC35" s="102"/>
      <c r="VAD35" s="102"/>
      <c r="VAE35" s="102"/>
      <c r="VAF35" s="102"/>
      <c r="VAG35" s="102"/>
      <c r="VAH35" s="102"/>
      <c r="VAI35" s="102"/>
      <c r="VAJ35" s="102"/>
      <c r="VAK35" s="102"/>
      <c r="VAL35" s="102"/>
      <c r="VAM35" s="102"/>
      <c r="VAN35" s="102"/>
      <c r="VAO35" s="102"/>
      <c r="VAP35" s="102"/>
      <c r="VAQ35" s="102"/>
      <c r="VAR35" s="102"/>
      <c r="VAS35" s="102"/>
      <c r="VAT35" s="102"/>
      <c r="VAU35" s="102"/>
      <c r="VAV35" s="102"/>
      <c r="VAW35" s="102"/>
      <c r="VAX35" s="102"/>
      <c r="VAY35" s="102"/>
      <c r="VAZ35" s="102"/>
      <c r="VBA35" s="102"/>
      <c r="VBB35" s="102"/>
      <c r="VBC35" s="102"/>
      <c r="VBD35" s="102"/>
      <c r="VBE35" s="102"/>
      <c r="VBF35" s="102"/>
      <c r="VBG35" s="102"/>
      <c r="VBH35" s="102"/>
      <c r="VBI35" s="102"/>
      <c r="VBJ35" s="102"/>
      <c r="VBK35" s="102"/>
      <c r="VBL35" s="102"/>
      <c r="VBM35" s="102"/>
      <c r="VBN35" s="102"/>
      <c r="VBO35" s="102"/>
      <c r="VBP35" s="102"/>
      <c r="VBQ35" s="102"/>
      <c r="VBR35" s="102"/>
      <c r="VBS35" s="102"/>
      <c r="VBT35" s="102"/>
      <c r="VBU35" s="102"/>
      <c r="VBV35" s="102"/>
      <c r="VBW35" s="102"/>
      <c r="VBX35" s="102"/>
      <c r="VBY35" s="102"/>
      <c r="VBZ35" s="102"/>
      <c r="VCA35" s="102"/>
      <c r="VCB35" s="102"/>
      <c r="VCC35" s="102"/>
      <c r="VCD35" s="102"/>
      <c r="VCE35" s="102"/>
      <c r="VCF35" s="102"/>
      <c r="VCG35" s="102"/>
      <c r="VCH35" s="102"/>
      <c r="VCI35" s="102"/>
      <c r="VCJ35" s="102"/>
      <c r="VCK35" s="102"/>
      <c r="VCL35" s="102"/>
      <c r="VCM35" s="102"/>
      <c r="VCN35" s="102"/>
      <c r="VCO35" s="102"/>
      <c r="VCP35" s="102"/>
      <c r="VCQ35" s="102"/>
      <c r="VCR35" s="102"/>
      <c r="VCS35" s="102"/>
      <c r="VCT35" s="102"/>
      <c r="VCU35" s="102"/>
      <c r="VCV35" s="102"/>
      <c r="VCW35" s="102"/>
      <c r="VCX35" s="102"/>
      <c r="VCY35" s="102"/>
      <c r="VCZ35" s="102"/>
      <c r="VDA35" s="102"/>
      <c r="VDB35" s="102"/>
      <c r="VDC35" s="102"/>
      <c r="VDD35" s="102"/>
      <c r="VDE35" s="102"/>
      <c r="VDF35" s="102"/>
      <c r="VDG35" s="102"/>
      <c r="VDH35" s="102"/>
      <c r="VDI35" s="102"/>
      <c r="VDJ35" s="102"/>
      <c r="VDK35" s="102"/>
      <c r="VDL35" s="102"/>
      <c r="VDM35" s="102"/>
      <c r="VDN35" s="102"/>
      <c r="VDO35" s="102"/>
      <c r="VDP35" s="102"/>
      <c r="VDQ35" s="102"/>
      <c r="VDR35" s="102"/>
      <c r="VDS35" s="102"/>
      <c r="VDT35" s="102"/>
      <c r="VDU35" s="102"/>
      <c r="VDV35" s="102"/>
      <c r="VDW35" s="102"/>
      <c r="VDX35" s="102"/>
      <c r="VDY35" s="102"/>
      <c r="VDZ35" s="102"/>
      <c r="VEA35" s="102"/>
      <c r="VEB35" s="102"/>
      <c r="VEC35" s="102"/>
      <c r="VED35" s="102"/>
      <c r="VEE35" s="102"/>
      <c r="VEF35" s="102"/>
      <c r="VEG35" s="102"/>
      <c r="VEH35" s="102"/>
      <c r="VEI35" s="102"/>
      <c r="VEJ35" s="102"/>
      <c r="VEK35" s="102"/>
      <c r="VEL35" s="102"/>
      <c r="VEM35" s="102"/>
      <c r="VEN35" s="102"/>
      <c r="VEO35" s="102"/>
      <c r="VEP35" s="102"/>
      <c r="VEQ35" s="102"/>
      <c r="VER35" s="102"/>
      <c r="VES35" s="102"/>
      <c r="VET35" s="102"/>
      <c r="VEU35" s="102"/>
      <c r="VEV35" s="102"/>
      <c r="VEW35" s="102"/>
      <c r="VEX35" s="102"/>
      <c r="VEY35" s="102"/>
      <c r="VEZ35" s="102"/>
      <c r="VFA35" s="102"/>
      <c r="VFB35" s="102"/>
      <c r="VFC35" s="102"/>
      <c r="VFD35" s="102"/>
      <c r="VFE35" s="102"/>
      <c r="VFF35" s="102"/>
      <c r="VFG35" s="102"/>
      <c r="VFH35" s="102"/>
      <c r="VFI35" s="102"/>
      <c r="VFJ35" s="102"/>
      <c r="VFK35" s="102"/>
      <c r="VFL35" s="102"/>
      <c r="VFM35" s="102"/>
      <c r="VFN35" s="102"/>
      <c r="VFO35" s="102"/>
      <c r="VFP35" s="102"/>
      <c r="VFQ35" s="102"/>
      <c r="VFR35" s="102"/>
      <c r="VFS35" s="102"/>
      <c r="VFT35" s="102"/>
      <c r="VFU35" s="102"/>
      <c r="VFV35" s="102"/>
      <c r="VFW35" s="102"/>
      <c r="VFX35" s="102"/>
      <c r="VFY35" s="102"/>
      <c r="VFZ35" s="102"/>
      <c r="VGA35" s="102"/>
      <c r="VGB35" s="102"/>
      <c r="VGC35" s="102"/>
      <c r="VGD35" s="102"/>
      <c r="VGE35" s="102"/>
      <c r="VGF35" s="102"/>
      <c r="VGG35" s="102"/>
      <c r="VGH35" s="102"/>
      <c r="VGI35" s="102"/>
      <c r="VGJ35" s="102"/>
      <c r="VGK35" s="102"/>
      <c r="VGL35" s="102"/>
      <c r="VGM35" s="102"/>
      <c r="VGN35" s="102"/>
      <c r="VGO35" s="102"/>
      <c r="VGP35" s="102"/>
      <c r="VGQ35" s="102"/>
      <c r="VGR35" s="102"/>
      <c r="VGS35" s="102"/>
      <c r="VGT35" s="102"/>
      <c r="VGU35" s="102"/>
      <c r="VGV35" s="102"/>
      <c r="VGW35" s="102"/>
      <c r="VGX35" s="102"/>
      <c r="VGY35" s="102"/>
      <c r="VGZ35" s="102"/>
      <c r="VHA35" s="102"/>
      <c r="VHB35" s="102"/>
      <c r="VHC35" s="102"/>
      <c r="VHD35" s="102"/>
      <c r="VHE35" s="102"/>
      <c r="VHF35" s="102"/>
      <c r="VHG35" s="102"/>
      <c r="VHH35" s="102"/>
      <c r="VHI35" s="102"/>
      <c r="VHJ35" s="102"/>
      <c r="VHK35" s="102"/>
      <c r="VHL35" s="102"/>
      <c r="VHM35" s="102"/>
      <c r="VHN35" s="102"/>
      <c r="VHO35" s="102"/>
      <c r="VHP35" s="102"/>
      <c r="VHQ35" s="102"/>
      <c r="VHR35" s="102"/>
      <c r="VHS35" s="102"/>
      <c r="VHT35" s="102"/>
      <c r="VHU35" s="102"/>
      <c r="VHV35" s="102"/>
      <c r="VHW35" s="102"/>
      <c r="VHX35" s="102"/>
      <c r="VHY35" s="102"/>
      <c r="VHZ35" s="102"/>
      <c r="VIA35" s="102"/>
      <c r="VIB35" s="102"/>
      <c r="VIC35" s="102"/>
      <c r="VID35" s="102"/>
      <c r="VIE35" s="102"/>
      <c r="VIF35" s="102"/>
      <c r="VIG35" s="102"/>
      <c r="VIH35" s="102"/>
      <c r="VII35" s="102"/>
      <c r="VIJ35" s="102"/>
      <c r="VIK35" s="102"/>
      <c r="VIL35" s="102"/>
      <c r="VIM35" s="102"/>
      <c r="VIN35" s="102"/>
      <c r="VIO35" s="102"/>
      <c r="VIP35" s="102"/>
      <c r="VIQ35" s="102"/>
      <c r="VIR35" s="102"/>
      <c r="VIS35" s="102"/>
      <c r="VIT35" s="102"/>
      <c r="VIU35" s="102"/>
      <c r="VIV35" s="102"/>
      <c r="VIW35" s="102"/>
      <c r="VIX35" s="102"/>
      <c r="VIY35" s="102"/>
      <c r="VIZ35" s="102"/>
      <c r="VJA35" s="102"/>
      <c r="VJB35" s="102"/>
      <c r="VJC35" s="102"/>
      <c r="VJD35" s="102"/>
      <c r="VJE35" s="102"/>
      <c r="VJF35" s="102"/>
      <c r="VJG35" s="102"/>
      <c r="VJH35" s="102"/>
      <c r="VJI35" s="102"/>
      <c r="VJJ35" s="102"/>
      <c r="VJK35" s="102"/>
      <c r="VJL35" s="102"/>
      <c r="VJM35" s="102"/>
      <c r="VJN35" s="102"/>
      <c r="VJO35" s="102"/>
      <c r="VJP35" s="102"/>
      <c r="VJQ35" s="102"/>
      <c r="VJR35" s="102"/>
      <c r="VJS35" s="102"/>
      <c r="VJT35" s="102"/>
      <c r="VJU35" s="102"/>
      <c r="VJV35" s="102"/>
      <c r="VJW35" s="102"/>
      <c r="VJX35" s="102"/>
      <c r="VJY35" s="102"/>
      <c r="VJZ35" s="102"/>
      <c r="VKA35" s="102"/>
      <c r="VKB35" s="102"/>
      <c r="VKC35" s="102"/>
      <c r="VKD35" s="102"/>
      <c r="VKE35" s="102"/>
      <c r="VKF35" s="102"/>
      <c r="VKG35" s="102"/>
      <c r="VKH35" s="102"/>
      <c r="VKI35" s="102"/>
      <c r="VKJ35" s="102"/>
      <c r="VKK35" s="102"/>
      <c r="VKL35" s="102"/>
      <c r="VKM35" s="102"/>
      <c r="VKN35" s="102"/>
      <c r="VKO35" s="102"/>
      <c r="VKP35" s="102"/>
      <c r="VKQ35" s="102"/>
      <c r="VKR35" s="102"/>
      <c r="VKS35" s="102"/>
      <c r="VKT35" s="102"/>
      <c r="VKU35" s="102"/>
      <c r="VKV35" s="102"/>
      <c r="VKW35" s="102"/>
      <c r="VKX35" s="102"/>
      <c r="VKY35" s="102"/>
      <c r="VKZ35" s="102"/>
      <c r="VLA35" s="102"/>
      <c r="VLB35" s="102"/>
      <c r="VLC35" s="102"/>
      <c r="VLD35" s="102"/>
      <c r="VLE35" s="102"/>
      <c r="VLF35" s="102"/>
      <c r="VLG35" s="102"/>
      <c r="VLH35" s="102"/>
      <c r="VLI35" s="102"/>
      <c r="VLJ35" s="102"/>
      <c r="VLK35" s="102"/>
      <c r="VLL35" s="102"/>
      <c r="VLM35" s="102"/>
      <c r="VLN35" s="102"/>
      <c r="VLO35" s="102"/>
      <c r="VLP35" s="102"/>
      <c r="VLQ35" s="102"/>
      <c r="VLR35" s="102"/>
      <c r="VLS35" s="102"/>
      <c r="VLT35" s="102"/>
      <c r="VLU35" s="102"/>
      <c r="VLV35" s="102"/>
      <c r="VLW35" s="102"/>
      <c r="VLX35" s="102"/>
      <c r="VLY35" s="102"/>
      <c r="VLZ35" s="102"/>
      <c r="VMA35" s="102"/>
      <c r="VMB35" s="102"/>
      <c r="VMC35" s="102"/>
      <c r="VMD35" s="102"/>
      <c r="VME35" s="102"/>
      <c r="VMF35" s="102"/>
      <c r="VMG35" s="102"/>
      <c r="VMH35" s="102"/>
      <c r="VMI35" s="102"/>
      <c r="VMJ35" s="102"/>
      <c r="VMK35" s="102"/>
      <c r="VML35" s="102"/>
      <c r="VMM35" s="102"/>
      <c r="VMN35" s="102"/>
      <c r="VMO35" s="102"/>
      <c r="VMP35" s="102"/>
      <c r="VMQ35" s="102"/>
      <c r="VMR35" s="102"/>
      <c r="VMS35" s="102"/>
      <c r="VMT35" s="102"/>
      <c r="VMU35" s="102"/>
      <c r="VMV35" s="102"/>
      <c r="VMW35" s="102"/>
      <c r="VMX35" s="102"/>
      <c r="VMY35" s="102"/>
      <c r="VMZ35" s="102"/>
      <c r="VNA35" s="102"/>
      <c r="VNB35" s="102"/>
      <c r="VNC35" s="102"/>
      <c r="VND35" s="102"/>
      <c r="VNE35" s="102"/>
      <c r="VNF35" s="102"/>
      <c r="VNG35" s="102"/>
      <c r="VNH35" s="102"/>
      <c r="VNI35" s="102"/>
      <c r="VNJ35" s="102"/>
      <c r="VNK35" s="102"/>
      <c r="VNL35" s="102"/>
      <c r="VNM35" s="102"/>
      <c r="VNN35" s="102"/>
      <c r="VNO35" s="102"/>
      <c r="VNP35" s="102"/>
      <c r="VNQ35" s="102"/>
      <c r="VNR35" s="102"/>
      <c r="VNS35" s="102"/>
      <c r="VNT35" s="102"/>
      <c r="VNU35" s="102"/>
      <c r="VNV35" s="102"/>
      <c r="VNW35" s="102"/>
      <c r="VNX35" s="102"/>
      <c r="VNY35" s="102"/>
      <c r="VNZ35" s="102"/>
      <c r="VOA35" s="102"/>
      <c r="VOB35" s="102"/>
      <c r="VOC35" s="102"/>
      <c r="VOD35" s="102"/>
      <c r="VOE35" s="102"/>
      <c r="VOF35" s="102"/>
      <c r="VOG35" s="102"/>
      <c r="VOH35" s="102"/>
      <c r="VOI35" s="102"/>
      <c r="VOJ35" s="102"/>
      <c r="VOK35" s="102"/>
      <c r="VOL35" s="102"/>
      <c r="VOM35" s="102"/>
      <c r="VON35" s="102"/>
      <c r="VOO35" s="102"/>
      <c r="VOP35" s="102"/>
      <c r="VOQ35" s="102"/>
      <c r="VOR35" s="102"/>
      <c r="VOS35" s="102"/>
      <c r="VOT35" s="102"/>
      <c r="VOU35" s="102"/>
      <c r="VOV35" s="102"/>
      <c r="VOW35" s="102"/>
      <c r="VOX35" s="102"/>
      <c r="VOY35" s="102"/>
      <c r="VOZ35" s="102"/>
      <c r="VPA35" s="102"/>
      <c r="VPB35" s="102"/>
      <c r="VPC35" s="102"/>
      <c r="VPD35" s="102"/>
      <c r="VPE35" s="102"/>
      <c r="VPF35" s="102"/>
      <c r="VPG35" s="102"/>
      <c r="VPH35" s="102"/>
      <c r="VPI35" s="102"/>
      <c r="VPJ35" s="102"/>
      <c r="VPK35" s="102"/>
      <c r="VPL35" s="102"/>
      <c r="VPM35" s="102"/>
      <c r="VPN35" s="102"/>
      <c r="VPO35" s="102"/>
      <c r="VPP35" s="102"/>
      <c r="VPQ35" s="102"/>
      <c r="VPR35" s="102"/>
      <c r="VPS35" s="102"/>
      <c r="VPT35" s="102"/>
      <c r="VPU35" s="102"/>
      <c r="VPV35" s="102"/>
      <c r="VPW35" s="102"/>
      <c r="VPX35" s="102"/>
      <c r="VPY35" s="102"/>
      <c r="VPZ35" s="102"/>
      <c r="VQA35" s="102"/>
      <c r="VQB35" s="102"/>
      <c r="VQC35" s="102"/>
      <c r="VQD35" s="102"/>
      <c r="VQE35" s="102"/>
      <c r="VQF35" s="102"/>
      <c r="VQG35" s="102"/>
      <c r="VQH35" s="102"/>
      <c r="VQI35" s="102"/>
      <c r="VQJ35" s="102"/>
      <c r="VQK35" s="102"/>
      <c r="VQL35" s="102"/>
      <c r="VQM35" s="102"/>
      <c r="VQN35" s="102"/>
      <c r="VQO35" s="102"/>
      <c r="VQP35" s="102"/>
      <c r="VQQ35" s="102"/>
      <c r="VQR35" s="102"/>
      <c r="VQS35" s="102"/>
      <c r="VQT35" s="102"/>
      <c r="VQU35" s="102"/>
      <c r="VQV35" s="102"/>
      <c r="VQW35" s="102"/>
      <c r="VQX35" s="102"/>
      <c r="VQY35" s="102"/>
      <c r="VQZ35" s="102"/>
      <c r="VRA35" s="102"/>
      <c r="VRB35" s="102"/>
      <c r="VRC35" s="102"/>
      <c r="VRD35" s="102"/>
      <c r="VRE35" s="102"/>
      <c r="VRF35" s="102"/>
      <c r="VRG35" s="102"/>
      <c r="VRH35" s="102"/>
      <c r="VRI35" s="102"/>
      <c r="VRJ35" s="102"/>
      <c r="VRK35" s="102"/>
      <c r="VRL35" s="102"/>
      <c r="VRM35" s="102"/>
      <c r="VRN35" s="102"/>
      <c r="VRO35" s="102"/>
      <c r="VRP35" s="102"/>
      <c r="VRQ35" s="102"/>
      <c r="VRR35" s="102"/>
      <c r="VRS35" s="102"/>
      <c r="VRT35" s="102"/>
      <c r="VRU35" s="102"/>
      <c r="VRV35" s="102"/>
      <c r="VRW35" s="102"/>
      <c r="VRX35" s="102"/>
      <c r="VRY35" s="102"/>
      <c r="VRZ35" s="102"/>
      <c r="VSA35" s="102"/>
      <c r="VSB35" s="102"/>
      <c r="VSC35" s="102"/>
      <c r="VSD35" s="102"/>
      <c r="VSE35" s="102"/>
      <c r="VSF35" s="102"/>
      <c r="VSG35" s="102"/>
      <c r="VSH35" s="102"/>
      <c r="VSI35" s="102"/>
      <c r="VSJ35" s="102"/>
      <c r="VSK35" s="102"/>
      <c r="VSL35" s="102"/>
      <c r="VSM35" s="102"/>
      <c r="VSN35" s="102"/>
      <c r="VSO35" s="102"/>
      <c r="VSP35" s="102"/>
      <c r="VSQ35" s="102"/>
      <c r="VSR35" s="102"/>
      <c r="VSS35" s="102"/>
      <c r="VST35" s="102"/>
      <c r="VSU35" s="102"/>
      <c r="VSV35" s="102"/>
      <c r="VSW35" s="102"/>
      <c r="VSX35" s="102"/>
      <c r="VSY35" s="102"/>
      <c r="VSZ35" s="102"/>
      <c r="VTA35" s="102"/>
      <c r="VTB35" s="102"/>
      <c r="VTC35" s="102"/>
      <c r="VTD35" s="102"/>
      <c r="VTE35" s="102"/>
      <c r="VTF35" s="102"/>
      <c r="VTG35" s="102"/>
      <c r="VTH35" s="102"/>
      <c r="VTI35" s="102"/>
      <c r="VTJ35" s="102"/>
      <c r="VTK35" s="102"/>
      <c r="VTL35" s="102"/>
      <c r="VTM35" s="102"/>
      <c r="VTN35" s="102"/>
      <c r="VTO35" s="102"/>
      <c r="VTP35" s="102"/>
      <c r="VTQ35" s="102"/>
      <c r="VTR35" s="102"/>
      <c r="VTS35" s="102"/>
      <c r="VTT35" s="102"/>
      <c r="VTU35" s="102"/>
      <c r="VTV35" s="102"/>
      <c r="VTW35" s="102"/>
      <c r="VTX35" s="102"/>
      <c r="VTY35" s="102"/>
      <c r="VTZ35" s="102"/>
      <c r="VUA35" s="102"/>
      <c r="VUB35" s="102"/>
      <c r="VUC35" s="102"/>
      <c r="VUD35" s="102"/>
      <c r="VUE35" s="102"/>
      <c r="VUF35" s="102"/>
      <c r="VUG35" s="102"/>
      <c r="VUH35" s="102"/>
      <c r="VUI35" s="102"/>
      <c r="VUJ35" s="102"/>
      <c r="VUK35" s="102"/>
      <c r="VUL35" s="102"/>
      <c r="VUM35" s="102"/>
      <c r="VUN35" s="102"/>
      <c r="VUO35" s="102"/>
      <c r="VUP35" s="102"/>
      <c r="VUQ35" s="102"/>
      <c r="VUR35" s="102"/>
      <c r="VUS35" s="102"/>
      <c r="VUT35" s="102"/>
      <c r="VUU35" s="102"/>
      <c r="VUV35" s="102"/>
      <c r="VUW35" s="102"/>
      <c r="VUX35" s="102"/>
      <c r="VUY35" s="102"/>
      <c r="VUZ35" s="102"/>
      <c r="VVA35" s="102"/>
      <c r="VVB35" s="102"/>
      <c r="VVC35" s="102"/>
      <c r="VVD35" s="102"/>
      <c r="VVE35" s="102"/>
      <c r="VVF35" s="102"/>
      <c r="VVG35" s="102"/>
      <c r="VVH35" s="102"/>
      <c r="VVI35" s="102"/>
      <c r="VVJ35" s="102"/>
      <c r="VVK35" s="102"/>
      <c r="VVL35" s="102"/>
      <c r="VVM35" s="102"/>
      <c r="VVN35" s="102"/>
      <c r="VVO35" s="102"/>
      <c r="VVP35" s="102"/>
      <c r="VVQ35" s="102"/>
      <c r="VVR35" s="102"/>
      <c r="VVS35" s="102"/>
      <c r="VVT35" s="102"/>
      <c r="VVU35" s="102"/>
      <c r="VVV35" s="102"/>
      <c r="VVW35" s="102"/>
      <c r="VVX35" s="102"/>
      <c r="VVY35" s="102"/>
      <c r="VVZ35" s="102"/>
      <c r="VWA35" s="102"/>
      <c r="VWB35" s="102"/>
      <c r="VWC35" s="102"/>
      <c r="VWD35" s="102"/>
      <c r="VWE35" s="102"/>
      <c r="VWF35" s="102"/>
      <c r="VWG35" s="102"/>
      <c r="VWH35" s="102"/>
      <c r="VWI35" s="102"/>
      <c r="VWJ35" s="102"/>
      <c r="VWK35" s="102"/>
      <c r="VWL35" s="102"/>
      <c r="VWM35" s="102"/>
      <c r="VWN35" s="102"/>
      <c r="VWO35" s="102"/>
      <c r="VWP35" s="102"/>
      <c r="VWQ35" s="102"/>
      <c r="VWR35" s="102"/>
      <c r="VWS35" s="102"/>
      <c r="VWT35" s="102"/>
      <c r="VWU35" s="102"/>
      <c r="VWV35" s="102"/>
      <c r="VWW35" s="102"/>
      <c r="VWX35" s="102"/>
      <c r="VWY35" s="102"/>
      <c r="VWZ35" s="102"/>
      <c r="VXA35" s="102"/>
      <c r="VXB35" s="102"/>
      <c r="VXC35" s="102"/>
      <c r="VXD35" s="102"/>
      <c r="VXE35" s="102"/>
      <c r="VXF35" s="102"/>
      <c r="VXG35" s="102"/>
      <c r="VXH35" s="102"/>
      <c r="VXI35" s="102"/>
      <c r="VXJ35" s="102"/>
      <c r="VXK35" s="102"/>
      <c r="VXL35" s="102"/>
      <c r="VXM35" s="102"/>
      <c r="VXN35" s="102"/>
      <c r="VXO35" s="102"/>
      <c r="VXP35" s="102"/>
      <c r="VXQ35" s="102"/>
      <c r="VXR35" s="102"/>
      <c r="VXS35" s="102"/>
      <c r="VXT35" s="102"/>
      <c r="VXU35" s="102"/>
      <c r="VXV35" s="102"/>
      <c r="VXW35" s="102"/>
      <c r="VXX35" s="102"/>
      <c r="VXY35" s="102"/>
      <c r="VXZ35" s="102"/>
      <c r="VYA35" s="102"/>
      <c r="VYB35" s="102"/>
      <c r="VYC35" s="102"/>
      <c r="VYD35" s="102"/>
      <c r="VYE35" s="102"/>
      <c r="VYF35" s="102"/>
      <c r="VYG35" s="102"/>
      <c r="VYH35" s="102"/>
      <c r="VYI35" s="102"/>
      <c r="VYJ35" s="102"/>
      <c r="VYK35" s="102"/>
      <c r="VYL35" s="102"/>
      <c r="VYM35" s="102"/>
      <c r="VYN35" s="102"/>
      <c r="VYO35" s="102"/>
      <c r="VYP35" s="102"/>
      <c r="VYQ35" s="102"/>
      <c r="VYR35" s="102"/>
      <c r="VYS35" s="102"/>
      <c r="VYT35" s="102"/>
      <c r="VYU35" s="102"/>
      <c r="VYV35" s="102"/>
      <c r="VYW35" s="102"/>
      <c r="VYX35" s="102"/>
      <c r="VYY35" s="102"/>
      <c r="VYZ35" s="102"/>
      <c r="VZA35" s="102"/>
      <c r="VZB35" s="102"/>
      <c r="VZC35" s="102"/>
      <c r="VZD35" s="102"/>
      <c r="VZE35" s="102"/>
      <c r="VZF35" s="102"/>
      <c r="VZG35" s="102"/>
      <c r="VZH35" s="102"/>
      <c r="VZI35" s="102"/>
      <c r="VZJ35" s="102"/>
      <c r="VZK35" s="102"/>
      <c r="VZL35" s="102"/>
      <c r="VZM35" s="102"/>
      <c r="VZN35" s="102"/>
      <c r="VZO35" s="102"/>
      <c r="VZP35" s="102"/>
      <c r="VZQ35" s="102"/>
      <c r="VZR35" s="102"/>
      <c r="VZS35" s="102"/>
      <c r="VZT35" s="102"/>
      <c r="VZU35" s="102"/>
      <c r="VZV35" s="102"/>
      <c r="VZW35" s="102"/>
      <c r="VZX35" s="102"/>
      <c r="VZY35" s="102"/>
      <c r="VZZ35" s="102"/>
      <c r="WAA35" s="102"/>
      <c r="WAB35" s="102"/>
      <c r="WAC35" s="102"/>
      <c r="WAD35" s="102"/>
      <c r="WAE35" s="102"/>
      <c r="WAF35" s="102"/>
      <c r="WAG35" s="102"/>
      <c r="WAH35" s="102"/>
      <c r="WAI35" s="102"/>
      <c r="WAJ35" s="102"/>
      <c r="WAK35" s="102"/>
      <c r="WAL35" s="102"/>
      <c r="WAM35" s="102"/>
      <c r="WAN35" s="102"/>
      <c r="WAO35" s="102"/>
      <c r="WAP35" s="102"/>
      <c r="WAQ35" s="102"/>
      <c r="WAR35" s="102"/>
      <c r="WAS35" s="102"/>
      <c r="WAT35" s="102"/>
      <c r="WAU35" s="102"/>
      <c r="WAV35" s="102"/>
      <c r="WAW35" s="102"/>
      <c r="WAX35" s="102"/>
      <c r="WAY35" s="102"/>
      <c r="WAZ35" s="102"/>
      <c r="WBA35" s="102"/>
      <c r="WBB35" s="102"/>
      <c r="WBC35" s="102"/>
      <c r="WBD35" s="102"/>
      <c r="WBE35" s="102"/>
      <c r="WBF35" s="102"/>
      <c r="WBG35" s="102"/>
      <c r="WBH35" s="102"/>
      <c r="WBI35" s="102"/>
      <c r="WBJ35" s="102"/>
      <c r="WBK35" s="102"/>
      <c r="WBL35" s="102"/>
      <c r="WBM35" s="102"/>
      <c r="WBN35" s="102"/>
      <c r="WBO35" s="102"/>
      <c r="WBP35" s="102"/>
      <c r="WBQ35" s="102"/>
      <c r="WBR35" s="102"/>
      <c r="WBS35" s="102"/>
      <c r="WBT35" s="102"/>
      <c r="WBU35" s="102"/>
      <c r="WBV35" s="102"/>
      <c r="WBW35" s="102"/>
      <c r="WBX35" s="102"/>
      <c r="WBY35" s="102"/>
      <c r="WBZ35" s="102"/>
      <c r="WCA35" s="102"/>
      <c r="WCB35" s="102"/>
      <c r="WCC35" s="102"/>
      <c r="WCD35" s="102"/>
      <c r="WCE35" s="102"/>
      <c r="WCF35" s="102"/>
      <c r="WCG35" s="102"/>
      <c r="WCH35" s="102"/>
      <c r="WCI35" s="102"/>
      <c r="WCJ35" s="102"/>
      <c r="WCK35" s="102"/>
      <c r="WCL35" s="102"/>
      <c r="WCM35" s="102"/>
      <c r="WCN35" s="102"/>
      <c r="WCO35" s="102"/>
      <c r="WCP35" s="102"/>
      <c r="WCQ35" s="102"/>
      <c r="WCR35" s="102"/>
      <c r="WCS35" s="102"/>
      <c r="WCT35" s="102"/>
      <c r="WCU35" s="102"/>
      <c r="WCV35" s="102"/>
      <c r="WCW35" s="102"/>
      <c r="WCX35" s="102"/>
      <c r="WCY35" s="102"/>
      <c r="WCZ35" s="102"/>
      <c r="WDA35" s="102"/>
      <c r="WDB35" s="102"/>
      <c r="WDC35" s="102"/>
      <c r="WDD35" s="102"/>
      <c r="WDE35" s="102"/>
      <c r="WDF35" s="102"/>
      <c r="WDG35" s="102"/>
      <c r="WDH35" s="102"/>
      <c r="WDI35" s="102"/>
      <c r="WDJ35" s="102"/>
      <c r="WDK35" s="102"/>
      <c r="WDL35" s="102"/>
      <c r="WDM35" s="102"/>
      <c r="WDN35" s="102"/>
      <c r="WDO35" s="102"/>
      <c r="WDP35" s="102"/>
      <c r="WDQ35" s="102"/>
      <c r="WDR35" s="102"/>
      <c r="WDS35" s="102"/>
      <c r="WDT35" s="102"/>
      <c r="WDU35" s="102"/>
      <c r="WDV35" s="102"/>
      <c r="WDW35" s="102"/>
      <c r="WDX35" s="102"/>
      <c r="WDY35" s="102"/>
      <c r="WDZ35" s="102"/>
      <c r="WEA35" s="102"/>
      <c r="WEB35" s="102"/>
      <c r="WEC35" s="102"/>
      <c r="WED35" s="102"/>
      <c r="WEE35" s="102"/>
      <c r="WEF35" s="102"/>
      <c r="WEG35" s="102"/>
      <c r="WEH35" s="102"/>
      <c r="WEI35" s="102"/>
      <c r="WEJ35" s="102"/>
      <c r="WEK35" s="102"/>
      <c r="WEL35" s="102"/>
      <c r="WEM35" s="102"/>
      <c r="WEN35" s="102"/>
      <c r="WEO35" s="102"/>
      <c r="WEP35" s="102"/>
      <c r="WEQ35" s="102"/>
      <c r="WER35" s="102"/>
      <c r="WES35" s="102"/>
      <c r="WET35" s="102"/>
      <c r="WEU35" s="102"/>
      <c r="WEV35" s="102"/>
      <c r="WEW35" s="102"/>
      <c r="WEX35" s="102"/>
      <c r="WEY35" s="102"/>
      <c r="WEZ35" s="102"/>
      <c r="WFA35" s="102"/>
      <c r="WFB35" s="102"/>
      <c r="WFC35" s="102"/>
      <c r="WFD35" s="102"/>
      <c r="WFE35" s="102"/>
      <c r="WFF35" s="102"/>
      <c r="WFG35" s="102"/>
      <c r="WFH35" s="102"/>
      <c r="WFI35" s="102"/>
      <c r="WFJ35" s="102"/>
      <c r="WFK35" s="102"/>
      <c r="WFL35" s="102"/>
      <c r="WFM35" s="102"/>
      <c r="WFN35" s="102"/>
      <c r="WFO35" s="102"/>
      <c r="WFP35" s="102"/>
      <c r="WFQ35" s="102"/>
      <c r="WFR35" s="102"/>
      <c r="WFS35" s="102"/>
      <c r="WFT35" s="102"/>
      <c r="WFU35" s="102"/>
      <c r="WFV35" s="102"/>
      <c r="WFW35" s="102"/>
      <c r="WFX35" s="102"/>
      <c r="WFY35" s="102"/>
      <c r="WFZ35" s="102"/>
      <c r="WGA35" s="102"/>
      <c r="WGB35" s="102"/>
      <c r="WGC35" s="102"/>
      <c r="WGD35" s="102"/>
      <c r="WGE35" s="102"/>
      <c r="WGF35" s="102"/>
      <c r="WGG35" s="102"/>
      <c r="WGH35" s="102"/>
      <c r="WGI35" s="102"/>
      <c r="WGJ35" s="102"/>
      <c r="WGK35" s="102"/>
      <c r="WGL35" s="102"/>
      <c r="WGM35" s="102"/>
      <c r="WGN35" s="102"/>
      <c r="WGO35" s="102"/>
      <c r="WGP35" s="102"/>
      <c r="WGQ35" s="102"/>
      <c r="WGR35" s="102"/>
      <c r="WGS35" s="102"/>
      <c r="WGT35" s="102"/>
      <c r="WGU35" s="102"/>
      <c r="WGV35" s="102"/>
      <c r="WGW35" s="102"/>
      <c r="WGX35" s="102"/>
      <c r="WGY35" s="102"/>
      <c r="WGZ35" s="102"/>
      <c r="WHA35" s="102"/>
      <c r="WHB35" s="102"/>
      <c r="WHC35" s="102"/>
      <c r="WHD35" s="102"/>
      <c r="WHE35" s="102"/>
      <c r="WHF35" s="102"/>
      <c r="WHG35" s="102"/>
      <c r="WHH35" s="102"/>
      <c r="WHI35" s="102"/>
      <c r="WHJ35" s="102"/>
      <c r="WHK35" s="102"/>
      <c r="WHL35" s="102"/>
      <c r="WHM35" s="102"/>
      <c r="WHN35" s="102"/>
      <c r="WHO35" s="102"/>
      <c r="WHP35" s="102"/>
      <c r="WHQ35" s="102"/>
      <c r="WHR35" s="102"/>
      <c r="WHS35" s="102"/>
      <c r="WHT35" s="102"/>
      <c r="WHU35" s="102"/>
      <c r="WHV35" s="102"/>
      <c r="WHW35" s="102"/>
      <c r="WHX35" s="102"/>
      <c r="WHY35" s="102"/>
      <c r="WHZ35" s="102"/>
      <c r="WIA35" s="102"/>
      <c r="WIB35" s="102"/>
      <c r="WIC35" s="102"/>
      <c r="WID35" s="102"/>
      <c r="WIE35" s="102"/>
      <c r="WIF35" s="102"/>
      <c r="WIG35" s="102"/>
      <c r="WIH35" s="102"/>
      <c r="WII35" s="102"/>
      <c r="WIJ35" s="102"/>
      <c r="WIK35" s="102"/>
      <c r="WIL35" s="102"/>
      <c r="WIM35" s="102"/>
      <c r="WIN35" s="102"/>
      <c r="WIO35" s="102"/>
      <c r="WIP35" s="102"/>
      <c r="WIQ35" s="102"/>
      <c r="WIR35" s="102"/>
      <c r="WIS35" s="102"/>
      <c r="WIT35" s="102"/>
      <c r="WIU35" s="102"/>
      <c r="WIV35" s="102"/>
      <c r="WIW35" s="102"/>
      <c r="WIX35" s="102"/>
      <c r="WIY35" s="102"/>
      <c r="WIZ35" s="102"/>
      <c r="WJA35" s="102"/>
      <c r="WJB35" s="102"/>
      <c r="WJC35" s="102"/>
      <c r="WJD35" s="102"/>
      <c r="WJE35" s="102"/>
      <c r="WJF35" s="102"/>
      <c r="WJG35" s="102"/>
      <c r="WJH35" s="102"/>
      <c r="WJI35" s="102"/>
      <c r="WJJ35" s="102"/>
      <c r="WJK35" s="102"/>
      <c r="WJL35" s="102"/>
      <c r="WJM35" s="102"/>
      <c r="WJN35" s="102"/>
      <c r="WJO35" s="102"/>
      <c r="WJP35" s="102"/>
      <c r="WJQ35" s="102"/>
      <c r="WJR35" s="102"/>
      <c r="WJS35" s="102"/>
      <c r="WJT35" s="102"/>
      <c r="WJU35" s="102"/>
      <c r="WJV35" s="102"/>
      <c r="WJW35" s="102"/>
      <c r="WJX35" s="102"/>
      <c r="WJY35" s="102"/>
      <c r="WJZ35" s="102"/>
      <c r="WKA35" s="102"/>
      <c r="WKB35" s="102"/>
      <c r="WKC35" s="102"/>
      <c r="WKD35" s="102"/>
      <c r="WKE35" s="102"/>
      <c r="WKF35" s="102"/>
      <c r="WKG35" s="102"/>
      <c r="WKH35" s="102"/>
      <c r="WKI35" s="102"/>
      <c r="WKJ35" s="102"/>
      <c r="WKK35" s="102"/>
      <c r="WKL35" s="102"/>
      <c r="WKM35" s="102"/>
      <c r="WKN35" s="102"/>
      <c r="WKO35" s="102"/>
      <c r="WKP35" s="102"/>
      <c r="WKQ35" s="102"/>
      <c r="WKR35" s="102"/>
      <c r="WKS35" s="102"/>
      <c r="WKT35" s="102"/>
      <c r="WKU35" s="102"/>
      <c r="WKV35" s="102"/>
      <c r="WKW35" s="102"/>
      <c r="WKX35" s="102"/>
      <c r="WKY35" s="102"/>
      <c r="WKZ35" s="102"/>
      <c r="WLA35" s="102"/>
      <c r="WLB35" s="102"/>
      <c r="WLC35" s="102"/>
      <c r="WLD35" s="102"/>
      <c r="WLE35" s="102"/>
      <c r="WLF35" s="102"/>
      <c r="WLG35" s="102"/>
      <c r="WLH35" s="102"/>
      <c r="WLI35" s="102"/>
      <c r="WLJ35" s="102"/>
      <c r="WLK35" s="102"/>
      <c r="WLL35" s="102"/>
      <c r="WLM35" s="102"/>
      <c r="WLN35" s="102"/>
      <c r="WLO35" s="102"/>
      <c r="WLP35" s="102"/>
      <c r="WLQ35" s="102"/>
      <c r="WLR35" s="102"/>
      <c r="WLS35" s="102"/>
      <c r="WLT35" s="102"/>
      <c r="WLU35" s="102"/>
      <c r="WLV35" s="102"/>
      <c r="WLW35" s="102"/>
      <c r="WLX35" s="102"/>
      <c r="WLY35" s="102"/>
      <c r="WLZ35" s="102"/>
      <c r="WMA35" s="102"/>
      <c r="WMB35" s="102"/>
      <c r="WMC35" s="102"/>
      <c r="WMD35" s="102"/>
      <c r="WME35" s="102"/>
      <c r="WMF35" s="102"/>
      <c r="WMG35" s="102"/>
      <c r="WMH35" s="102"/>
      <c r="WMI35" s="102"/>
      <c r="WMJ35" s="102"/>
      <c r="WMK35" s="102"/>
      <c r="WML35" s="102"/>
      <c r="WMM35" s="102"/>
      <c r="WMN35" s="102"/>
      <c r="WMO35" s="102"/>
      <c r="WMP35" s="102"/>
      <c r="WMQ35" s="102"/>
      <c r="WMR35" s="102"/>
      <c r="WMS35" s="102"/>
      <c r="WMT35" s="102"/>
      <c r="WMU35" s="102"/>
      <c r="WMV35" s="102"/>
      <c r="WMW35" s="102"/>
      <c r="WMX35" s="102"/>
      <c r="WMY35" s="102"/>
      <c r="WMZ35" s="102"/>
      <c r="WNA35" s="102"/>
      <c r="WNB35" s="102"/>
      <c r="WNC35" s="102"/>
      <c r="WND35" s="102"/>
      <c r="WNE35" s="102"/>
      <c r="WNF35" s="102"/>
      <c r="WNG35" s="102"/>
      <c r="WNH35" s="102"/>
      <c r="WNI35" s="102"/>
      <c r="WNJ35" s="102"/>
      <c r="WNK35" s="102"/>
      <c r="WNL35" s="102"/>
      <c r="WNM35" s="102"/>
      <c r="WNN35" s="102"/>
      <c r="WNO35" s="102"/>
      <c r="WNP35" s="102"/>
      <c r="WNQ35" s="102"/>
      <c r="WNR35" s="102"/>
      <c r="WNS35" s="102"/>
      <c r="WNT35" s="102"/>
      <c r="WNU35" s="102"/>
      <c r="WNV35" s="102"/>
      <c r="WNW35" s="102"/>
      <c r="WNX35" s="102"/>
      <c r="WNY35" s="102"/>
      <c r="WNZ35" s="102"/>
      <c r="WOA35" s="102"/>
      <c r="WOB35" s="102"/>
      <c r="WOC35" s="102"/>
      <c r="WOD35" s="102"/>
      <c r="WOE35" s="102"/>
      <c r="WOF35" s="102"/>
      <c r="WOG35" s="102"/>
      <c r="WOH35" s="102"/>
      <c r="WOI35" s="102"/>
      <c r="WOJ35" s="102"/>
      <c r="WOK35" s="102"/>
      <c r="WOL35" s="102"/>
      <c r="WOM35" s="102"/>
      <c r="WON35" s="102"/>
      <c r="WOO35" s="102"/>
      <c r="WOP35" s="102"/>
      <c r="WOQ35" s="102"/>
      <c r="WOR35" s="102"/>
      <c r="WOS35" s="102"/>
      <c r="WOT35" s="102"/>
      <c r="WOU35" s="102"/>
      <c r="WOV35" s="102"/>
      <c r="WOW35" s="102"/>
      <c r="WOX35" s="102"/>
      <c r="WOY35" s="102"/>
      <c r="WOZ35" s="102"/>
      <c r="WPA35" s="102"/>
      <c r="WPB35" s="102"/>
      <c r="WPC35" s="102"/>
      <c r="WPD35" s="102"/>
      <c r="WPE35" s="102"/>
      <c r="WPF35" s="102"/>
      <c r="WPG35" s="102"/>
      <c r="WPH35" s="102"/>
      <c r="WPI35" s="102"/>
      <c r="WPJ35" s="102"/>
      <c r="WPK35" s="102"/>
      <c r="WPL35" s="102"/>
      <c r="WPM35" s="102"/>
      <c r="WPN35" s="102"/>
      <c r="WPO35" s="102"/>
      <c r="WPP35" s="102"/>
      <c r="WPQ35" s="102"/>
      <c r="WPR35" s="102"/>
      <c r="WPS35" s="102"/>
      <c r="WPT35" s="102"/>
      <c r="WPU35" s="102"/>
      <c r="WPV35" s="102"/>
      <c r="WPW35" s="102"/>
      <c r="WPX35" s="102"/>
      <c r="WPY35" s="102"/>
      <c r="WPZ35" s="102"/>
      <c r="WQA35" s="102"/>
      <c r="WQB35" s="102"/>
      <c r="WQC35" s="102"/>
      <c r="WQD35" s="102"/>
      <c r="WQE35" s="102"/>
      <c r="WQF35" s="102"/>
      <c r="WQG35" s="102"/>
      <c r="WQH35" s="102"/>
      <c r="WQI35" s="102"/>
      <c r="WQJ35" s="102"/>
      <c r="WQK35" s="102"/>
      <c r="WQL35" s="102"/>
      <c r="WQM35" s="102"/>
      <c r="WQN35" s="102"/>
      <c r="WQO35" s="102"/>
      <c r="WQP35" s="102"/>
      <c r="WQQ35" s="102"/>
      <c r="WQR35" s="102"/>
      <c r="WQS35" s="102"/>
      <c r="WQT35" s="102"/>
      <c r="WQU35" s="102"/>
      <c r="WQV35" s="102"/>
      <c r="WQW35" s="102"/>
      <c r="WQX35" s="102"/>
      <c r="WQY35" s="102"/>
      <c r="WQZ35" s="102"/>
      <c r="WRA35" s="102"/>
      <c r="WRB35" s="102"/>
      <c r="WRC35" s="102"/>
      <c r="WRD35" s="102"/>
      <c r="WRE35" s="102"/>
      <c r="WRF35" s="102"/>
      <c r="WRG35" s="102"/>
      <c r="WRH35" s="102"/>
      <c r="WRI35" s="102"/>
      <c r="WRJ35" s="102"/>
      <c r="WRK35" s="102"/>
      <c r="WRL35" s="102"/>
      <c r="WRM35" s="102"/>
      <c r="WRN35" s="102"/>
      <c r="WRO35" s="102"/>
      <c r="WRP35" s="102"/>
      <c r="WRQ35" s="102"/>
      <c r="WRR35" s="102"/>
      <c r="WRS35" s="102"/>
      <c r="WRT35" s="102"/>
      <c r="WRU35" s="102"/>
      <c r="WRV35" s="102"/>
      <c r="WRW35" s="102"/>
      <c r="WRX35" s="102"/>
      <c r="WRY35" s="102"/>
      <c r="WRZ35" s="102"/>
      <c r="WSA35" s="102"/>
      <c r="WSB35" s="102"/>
      <c r="WSC35" s="102"/>
      <c r="WSD35" s="102"/>
      <c r="WSE35" s="102"/>
      <c r="WSF35" s="102"/>
      <c r="WSG35" s="102"/>
      <c r="WSH35" s="102"/>
      <c r="WSI35" s="102"/>
      <c r="WSJ35" s="102"/>
      <c r="WSK35" s="102"/>
      <c r="WSL35" s="102"/>
      <c r="WSM35" s="102"/>
      <c r="WSN35" s="102"/>
      <c r="WSO35" s="102"/>
      <c r="WSP35" s="102"/>
      <c r="WSQ35" s="102"/>
      <c r="WSR35" s="102"/>
      <c r="WSS35" s="102"/>
      <c r="WST35" s="102"/>
      <c r="WSU35" s="102"/>
      <c r="WSV35" s="102"/>
      <c r="WSW35" s="102"/>
      <c r="WSX35" s="102"/>
      <c r="WSY35" s="102"/>
      <c r="WSZ35" s="102"/>
      <c r="WTA35" s="102"/>
      <c r="WTB35" s="102"/>
      <c r="WTC35" s="102"/>
      <c r="WTD35" s="102"/>
      <c r="WTE35" s="102"/>
      <c r="WTF35" s="102"/>
      <c r="WTG35" s="102"/>
      <c r="WTH35" s="102"/>
      <c r="WTI35" s="102"/>
      <c r="WTJ35" s="102"/>
      <c r="WTK35" s="102"/>
      <c r="WTL35" s="102"/>
      <c r="WTM35" s="102"/>
      <c r="WTN35" s="102"/>
      <c r="WTO35" s="102"/>
      <c r="WTP35" s="102"/>
      <c r="WTQ35" s="102"/>
      <c r="WTR35" s="102"/>
      <c r="WTS35" s="102"/>
      <c r="WTT35" s="102"/>
      <c r="WTU35" s="102"/>
      <c r="WTV35" s="102"/>
      <c r="WTW35" s="102"/>
      <c r="WTX35" s="102"/>
      <c r="WTY35" s="102"/>
      <c r="WTZ35" s="102"/>
      <c r="WUA35" s="102"/>
      <c r="WUB35" s="102"/>
      <c r="WUC35" s="102"/>
      <c r="WUD35" s="102"/>
      <c r="WUE35" s="102"/>
      <c r="WUF35" s="102"/>
      <c r="WUG35" s="102"/>
      <c r="WUH35" s="102"/>
      <c r="WUI35" s="102"/>
      <c r="WUJ35" s="102"/>
      <c r="WUK35" s="102"/>
      <c r="WUL35" s="102"/>
      <c r="WUM35" s="102"/>
      <c r="WUN35" s="102"/>
      <c r="WUO35" s="102"/>
      <c r="WUP35" s="102"/>
      <c r="WUQ35" s="102"/>
      <c r="WUR35" s="102"/>
      <c r="WUS35" s="102"/>
      <c r="WUT35" s="102"/>
      <c r="WUU35" s="102"/>
      <c r="WUV35" s="102"/>
      <c r="WUW35" s="102"/>
      <c r="WUX35" s="102"/>
      <c r="WUY35" s="102"/>
      <c r="WUZ35" s="102"/>
      <c r="WVA35" s="102"/>
      <c r="WVB35" s="102"/>
      <c r="WVC35" s="102"/>
      <c r="WVD35" s="102"/>
      <c r="WVE35" s="102"/>
      <c r="WVF35" s="102"/>
      <c r="WVG35" s="102"/>
      <c r="WVH35" s="102"/>
      <c r="WVI35" s="102"/>
      <c r="WVJ35" s="102"/>
      <c r="WVK35" s="102"/>
      <c r="WVL35" s="102"/>
      <c r="WVM35" s="102"/>
      <c r="WVN35" s="102"/>
      <c r="WVO35" s="102"/>
      <c r="WVP35" s="102"/>
      <c r="WVQ35" s="102"/>
      <c r="WVR35" s="102"/>
      <c r="WVS35" s="102"/>
      <c r="WVT35" s="102"/>
      <c r="WVU35" s="102"/>
      <c r="WVV35" s="102"/>
      <c r="WVW35" s="102"/>
      <c r="WVX35" s="102"/>
      <c r="WVY35" s="102"/>
      <c r="WVZ35" s="102"/>
      <c r="WWA35" s="102"/>
      <c r="WWB35" s="102"/>
      <c r="WWC35" s="102"/>
      <c r="WWD35" s="102"/>
      <c r="WWE35" s="102"/>
      <c r="WWF35" s="102"/>
      <c r="WWG35" s="102"/>
      <c r="WWH35" s="102"/>
      <c r="WWI35" s="102"/>
      <c r="WWJ35" s="102"/>
      <c r="WWK35" s="102"/>
      <c r="WWL35" s="102"/>
      <c r="WWM35" s="102"/>
      <c r="WWN35" s="102"/>
      <c r="WWO35" s="102"/>
      <c r="WWP35" s="102"/>
      <c r="WWQ35" s="102"/>
      <c r="WWR35" s="102"/>
      <c r="WWS35" s="102"/>
      <c r="WWT35" s="102"/>
      <c r="WWU35" s="102"/>
      <c r="WWV35" s="102"/>
      <c r="WWW35" s="102"/>
      <c r="WWX35" s="102"/>
      <c r="WWY35" s="102"/>
      <c r="WWZ35" s="102"/>
      <c r="WXA35" s="102"/>
      <c r="WXB35" s="102"/>
      <c r="WXC35" s="102"/>
      <c r="WXD35" s="102"/>
      <c r="WXE35" s="102"/>
      <c r="WXF35" s="102"/>
      <c r="WXG35" s="102"/>
      <c r="WXH35" s="102"/>
      <c r="WXI35" s="102"/>
      <c r="WXJ35" s="102"/>
      <c r="WXK35" s="102"/>
      <c r="WXL35" s="102"/>
      <c r="WXM35" s="102"/>
      <c r="WXN35" s="102"/>
      <c r="WXO35" s="102"/>
      <c r="WXP35" s="102"/>
      <c r="WXQ35" s="102"/>
      <c r="WXR35" s="102"/>
      <c r="WXS35" s="102"/>
      <c r="WXT35" s="102"/>
      <c r="WXU35" s="102"/>
      <c r="WXV35" s="102"/>
      <c r="WXW35" s="102"/>
      <c r="WXX35" s="102"/>
      <c r="WXY35" s="102"/>
      <c r="WXZ35" s="102"/>
      <c r="WYA35" s="102"/>
      <c r="WYB35" s="102"/>
      <c r="WYC35" s="102"/>
      <c r="WYD35" s="102"/>
      <c r="WYE35" s="102"/>
      <c r="WYF35" s="102"/>
      <c r="WYG35" s="102"/>
      <c r="WYH35" s="102"/>
      <c r="WYI35" s="102"/>
      <c r="WYJ35" s="102"/>
      <c r="WYK35" s="102"/>
      <c r="WYL35" s="102"/>
      <c r="WYM35" s="102"/>
      <c r="WYN35" s="102"/>
      <c r="WYO35" s="102"/>
      <c r="WYP35" s="102"/>
      <c r="WYQ35" s="102"/>
      <c r="WYR35" s="102"/>
      <c r="WYS35" s="102"/>
      <c r="WYT35" s="102"/>
      <c r="WYU35" s="102"/>
      <c r="WYV35" s="102"/>
      <c r="WYW35" s="102"/>
      <c r="WYX35" s="102"/>
      <c r="WYY35" s="102"/>
      <c r="WYZ35" s="102"/>
      <c r="WZA35" s="102"/>
      <c r="WZB35" s="102"/>
      <c r="WZC35" s="102"/>
      <c r="WZD35" s="102"/>
      <c r="WZE35" s="102"/>
      <c r="WZF35" s="102"/>
      <c r="WZG35" s="102"/>
      <c r="WZH35" s="102"/>
      <c r="WZI35" s="102"/>
      <c r="WZJ35" s="102"/>
      <c r="WZK35" s="102"/>
      <c r="WZL35" s="102"/>
      <c r="WZM35" s="102"/>
      <c r="WZN35" s="102"/>
      <c r="WZO35" s="102"/>
      <c r="WZP35" s="102"/>
      <c r="WZQ35" s="102"/>
      <c r="WZR35" s="102"/>
      <c r="WZS35" s="102"/>
      <c r="WZT35" s="102"/>
      <c r="WZU35" s="102"/>
      <c r="WZV35" s="102"/>
      <c r="WZW35" s="102"/>
      <c r="WZX35" s="102"/>
      <c r="WZY35" s="102"/>
      <c r="WZZ35" s="102"/>
      <c r="XAA35" s="102"/>
      <c r="XAB35" s="102"/>
      <c r="XAC35" s="102"/>
      <c r="XAD35" s="102"/>
      <c r="XAE35" s="102"/>
      <c r="XAF35" s="102"/>
      <c r="XAG35" s="102"/>
      <c r="XAH35" s="102"/>
      <c r="XAI35" s="102"/>
      <c r="XAJ35" s="102"/>
      <c r="XAK35" s="102"/>
      <c r="XAL35" s="102"/>
      <c r="XAM35" s="102"/>
      <c r="XAN35" s="102"/>
      <c r="XAO35" s="102"/>
      <c r="XAP35" s="102"/>
      <c r="XAQ35" s="102"/>
      <c r="XAR35" s="102"/>
      <c r="XAS35" s="102"/>
      <c r="XAT35" s="102"/>
      <c r="XAU35" s="102"/>
      <c r="XAV35" s="102"/>
      <c r="XAW35" s="102"/>
      <c r="XAX35" s="102"/>
      <c r="XAY35" s="102"/>
      <c r="XAZ35" s="102"/>
      <c r="XBA35" s="102"/>
      <c r="XBB35" s="102"/>
      <c r="XBC35" s="102"/>
      <c r="XBD35" s="102"/>
      <c r="XBE35" s="102"/>
      <c r="XBF35" s="102"/>
      <c r="XBG35" s="102"/>
      <c r="XBH35" s="102"/>
      <c r="XBI35" s="102"/>
      <c r="XBJ35" s="102"/>
      <c r="XBK35" s="102"/>
      <c r="XBL35" s="102"/>
      <c r="XBM35" s="102"/>
      <c r="XBN35" s="102"/>
      <c r="XBO35" s="102"/>
      <c r="XBP35" s="102"/>
      <c r="XBQ35" s="102"/>
      <c r="XBR35" s="102"/>
      <c r="XBS35" s="102"/>
      <c r="XBT35" s="102"/>
      <c r="XBU35" s="102"/>
      <c r="XBV35" s="102"/>
      <c r="XBW35" s="102"/>
      <c r="XBX35" s="102"/>
      <c r="XBY35" s="102"/>
      <c r="XBZ35" s="102"/>
      <c r="XCA35" s="102"/>
      <c r="XCB35" s="102"/>
      <c r="XCC35" s="102"/>
      <c r="XCD35" s="102"/>
      <c r="XCE35" s="102"/>
      <c r="XCF35" s="102"/>
      <c r="XCG35" s="102"/>
      <c r="XCH35" s="102"/>
      <c r="XCI35" s="102"/>
      <c r="XCJ35" s="102"/>
      <c r="XCK35" s="102"/>
      <c r="XCL35" s="102"/>
      <c r="XCM35" s="102"/>
      <c r="XCN35" s="102"/>
      <c r="XCO35" s="102"/>
      <c r="XCP35" s="102"/>
      <c r="XCQ35" s="102"/>
      <c r="XCR35" s="102"/>
      <c r="XCS35" s="102"/>
      <c r="XCT35" s="102"/>
      <c r="XCU35" s="102"/>
      <c r="XCV35" s="102"/>
      <c r="XCW35" s="102"/>
      <c r="XCX35" s="102"/>
      <c r="XCY35" s="102"/>
      <c r="XCZ35" s="102"/>
      <c r="XDA35" s="102"/>
      <c r="XDB35" s="102"/>
      <c r="XDC35" s="102"/>
      <c r="XDD35" s="102"/>
      <c r="XDE35" s="102"/>
      <c r="XDF35" s="102"/>
      <c r="XDG35" s="102"/>
      <c r="XDH35" s="102"/>
      <c r="XDI35" s="102"/>
      <c r="XDJ35" s="102"/>
      <c r="XDK35" s="102"/>
      <c r="XDL35" s="102"/>
      <c r="XDM35" s="102"/>
      <c r="XDN35" s="102"/>
      <c r="XDO35" s="102"/>
      <c r="XDP35" s="102"/>
      <c r="XDQ35" s="102"/>
      <c r="XDR35" s="102"/>
      <c r="XDS35" s="102"/>
      <c r="XDT35" s="102"/>
      <c r="XDU35" s="102"/>
      <c r="XDV35" s="102"/>
      <c r="XDW35" s="102"/>
      <c r="XDX35" s="102"/>
      <c r="XDY35" s="102"/>
      <c r="XDZ35" s="102"/>
      <c r="XEA35" s="102"/>
      <c r="XEB35" s="102"/>
      <c r="XEC35" s="102"/>
      <c r="XED35" s="102"/>
      <c r="XEE35" s="102"/>
      <c r="XEF35" s="102"/>
      <c r="XEG35" s="102"/>
      <c r="XEH35" s="102"/>
      <c r="XEI35" s="102"/>
      <c r="XEJ35" s="102"/>
      <c r="XEK35" s="102"/>
      <c r="XEL35" s="102"/>
      <c r="XEM35" s="102"/>
      <c r="XEN35" s="102"/>
      <c r="XEO35" s="102"/>
      <c r="XEP35" s="102"/>
      <c r="XEQ35" s="102"/>
      <c r="XER35" s="102"/>
      <c r="XES35" s="102"/>
      <c r="XET35" s="102"/>
      <c r="XEU35" s="102"/>
      <c r="XEV35" s="102"/>
      <c r="XEW35" s="102"/>
      <c r="XEX35" s="102"/>
      <c r="XEY35" s="102"/>
      <c r="XEZ35" s="102"/>
      <c r="XFA35" s="102"/>
      <c r="XFB35" s="102"/>
      <c r="XFC35" s="102"/>
      <c r="XFD35" s="102"/>
    </row>
    <row r="36" spans="1:16384" ht="9" x14ac:dyDescent="0.15">
      <c r="A36" s="304" t="s">
        <v>338</v>
      </c>
      <c r="B36" s="304"/>
      <c r="C36" s="304"/>
    </row>
    <row r="37" spans="1:16384" ht="9" x14ac:dyDescent="0.15">
      <c r="A37" s="129"/>
      <c r="B37" s="129"/>
      <c r="C37" s="129"/>
    </row>
  </sheetData>
  <mergeCells count="8">
    <mergeCell ref="A34:C34"/>
    <mergeCell ref="A36:C36"/>
    <mergeCell ref="A1:B1"/>
    <mergeCell ref="A3:C3"/>
    <mergeCell ref="A4:C4"/>
    <mergeCell ref="A5:B6"/>
    <mergeCell ref="C5:C6"/>
    <mergeCell ref="A35:C35"/>
  </mergeCells>
  <printOptions horizontalCentered="1"/>
  <pageMargins left="0.39370078740157483" right="0.39370078740157483" top="0.78740157480314965" bottom="0.78740157480314965" header="0.31496062992125984" footer="0.31496062992125984"/>
  <pageSetup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8"/>
  <sheetViews>
    <sheetView showGridLines="0" topLeftCell="A4" zoomScale="115" zoomScaleNormal="115" workbookViewId="0">
      <selection activeCell="B19" sqref="B19"/>
    </sheetView>
  </sheetViews>
  <sheetFormatPr baseColWidth="10" defaultRowHeight="8.25" x14ac:dyDescent="0.15"/>
  <cols>
    <col min="1" max="1" width="3.7109375" style="97" customWidth="1"/>
    <col min="2" max="2" width="39.7109375" style="97" customWidth="1"/>
    <col min="3" max="3" width="24.85546875" style="97" customWidth="1"/>
    <col min="4" max="16384" width="11.42578125" style="97"/>
  </cols>
  <sheetData>
    <row r="1" spans="1:12" s="90" customFormat="1" ht="27" customHeight="1" x14ac:dyDescent="0.15">
      <c r="A1" s="316" t="s">
        <v>94</v>
      </c>
      <c r="B1" s="316"/>
      <c r="C1" s="88" t="s">
        <v>399</v>
      </c>
      <c r="D1" s="89"/>
      <c r="G1" s="91"/>
      <c r="H1" s="91"/>
      <c r="I1" s="91"/>
      <c r="J1" s="91"/>
      <c r="L1" s="92"/>
    </row>
    <row r="2" spans="1:12" s="90" customFormat="1" x14ac:dyDescent="0.15">
      <c r="A2" s="93"/>
      <c r="B2" s="93"/>
      <c r="C2" s="93"/>
      <c r="D2" s="93"/>
      <c r="E2" s="93"/>
      <c r="F2" s="93"/>
      <c r="G2" s="93"/>
      <c r="H2" s="94"/>
      <c r="I2" s="95"/>
      <c r="J2" s="95"/>
      <c r="K2" s="95"/>
      <c r="L2" s="95"/>
    </row>
    <row r="3" spans="1:12" s="96" customFormat="1" ht="18" customHeight="1" x14ac:dyDescent="0.25">
      <c r="A3" s="317" t="s">
        <v>121</v>
      </c>
      <c r="B3" s="317"/>
      <c r="C3" s="317"/>
    </row>
    <row r="4" spans="1:12" ht="47.25" customHeight="1" x14ac:dyDescent="0.15">
      <c r="A4" s="318" t="s">
        <v>433</v>
      </c>
      <c r="B4" s="319"/>
      <c r="C4" s="319"/>
    </row>
    <row r="5" spans="1:12" x14ac:dyDescent="0.15">
      <c r="A5" s="320" t="s">
        <v>120</v>
      </c>
      <c r="B5" s="320"/>
      <c r="C5" s="322" t="s">
        <v>423</v>
      </c>
    </row>
    <row r="6" spans="1:12" ht="14.25" customHeight="1" x14ac:dyDescent="0.15">
      <c r="A6" s="321"/>
      <c r="B6" s="321"/>
      <c r="C6" s="323"/>
      <c r="F6" s="98"/>
    </row>
    <row r="7" spans="1:12" ht="14.25" x14ac:dyDescent="0.15">
      <c r="A7" s="144"/>
      <c r="B7" s="145" t="s">
        <v>119</v>
      </c>
      <c r="C7" s="146">
        <f>+C8+C11+C13+C14+C15</f>
        <v>2331279923.8099999</v>
      </c>
      <c r="D7" s="99"/>
      <c r="E7" s="99"/>
      <c r="F7" s="99"/>
    </row>
    <row r="8" spans="1:12" ht="16.5" customHeight="1" x14ac:dyDescent="0.25">
      <c r="A8" s="147">
        <v>1</v>
      </c>
      <c r="B8" s="147" t="s">
        <v>118</v>
      </c>
      <c r="C8" s="148">
        <f>SUM(C9:C10)</f>
        <v>188296422.72999999</v>
      </c>
    </row>
    <row r="9" spans="1:12" ht="14.25" x14ac:dyDescent="0.2">
      <c r="A9" s="149"/>
      <c r="B9" s="150" t="s">
        <v>117</v>
      </c>
      <c r="C9" s="151">
        <v>153957.73000000001</v>
      </c>
    </row>
    <row r="10" spans="1:12" ht="14.25" x14ac:dyDescent="0.2">
      <c r="A10" s="149"/>
      <c r="B10" s="150" t="s">
        <v>116</v>
      </c>
      <c r="C10" s="151">
        <v>188142465</v>
      </c>
    </row>
    <row r="11" spans="1:12" ht="14.25" x14ac:dyDescent="0.25">
      <c r="A11" s="147">
        <v>3</v>
      </c>
      <c r="B11" s="147" t="s">
        <v>115</v>
      </c>
      <c r="C11" s="148">
        <f>SUM(C12:C12)</f>
        <v>2757727</v>
      </c>
    </row>
    <row r="12" spans="1:12" ht="14.25" x14ac:dyDescent="0.2">
      <c r="A12" s="149"/>
      <c r="B12" s="150" t="s">
        <v>114</v>
      </c>
      <c r="C12" s="152">
        <v>2757727</v>
      </c>
      <c r="E12" s="98"/>
    </row>
    <row r="13" spans="1:12" ht="14.25" x14ac:dyDescent="0.25">
      <c r="A13" s="147">
        <v>22</v>
      </c>
      <c r="B13" s="147" t="s">
        <v>113</v>
      </c>
      <c r="C13" s="148">
        <v>21622831.98</v>
      </c>
    </row>
    <row r="14" spans="1:12" ht="28.5" x14ac:dyDescent="0.15">
      <c r="A14" s="154">
        <v>40</v>
      </c>
      <c r="B14" s="154" t="s">
        <v>112</v>
      </c>
      <c r="C14" s="155">
        <v>58221114.100000001</v>
      </c>
    </row>
    <row r="15" spans="1:12" ht="14.25" x14ac:dyDescent="0.25">
      <c r="A15" s="156">
        <v>50</v>
      </c>
      <c r="B15" s="156" t="s">
        <v>110</v>
      </c>
      <c r="C15" s="157">
        <f>18408622+2041973206</f>
        <v>2060381828</v>
      </c>
    </row>
    <row r="16" spans="1:12" ht="12.75" x14ac:dyDescent="0.15">
      <c r="A16" s="324" t="s">
        <v>109</v>
      </c>
      <c r="B16" s="324"/>
      <c r="C16" s="324"/>
    </row>
    <row r="17" spans="1:16384" s="103" customFormat="1" ht="12" customHeight="1" x14ac:dyDescent="0.15">
      <c r="A17" s="153" t="s">
        <v>432</v>
      </c>
      <c r="B17" s="153"/>
      <c r="C17" s="153"/>
      <c r="D17" s="100"/>
      <c r="E17" s="100"/>
      <c r="F17" s="101"/>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2"/>
      <c r="CV17" s="102"/>
      <c r="CW17" s="102"/>
      <c r="CX17" s="102"/>
      <c r="CY17" s="102"/>
      <c r="CZ17" s="102"/>
      <c r="DA17" s="102"/>
      <c r="DB17" s="102"/>
      <c r="DC17" s="102"/>
      <c r="DD17" s="102"/>
      <c r="DE17" s="102"/>
      <c r="DF17" s="102"/>
      <c r="DG17" s="102"/>
      <c r="DH17" s="102"/>
      <c r="DI17" s="102"/>
      <c r="DJ17" s="102"/>
      <c r="DK17" s="102"/>
      <c r="DL17" s="102"/>
      <c r="DM17" s="102"/>
      <c r="DN17" s="102"/>
      <c r="DO17" s="102"/>
      <c r="DP17" s="102"/>
      <c r="DQ17" s="102"/>
      <c r="DR17" s="102"/>
      <c r="DS17" s="102"/>
      <c r="DT17" s="102"/>
      <c r="DU17" s="102"/>
      <c r="DV17" s="102"/>
      <c r="DW17" s="102"/>
      <c r="DX17" s="102"/>
      <c r="DY17" s="102"/>
      <c r="DZ17" s="102"/>
      <c r="EA17" s="102"/>
      <c r="EB17" s="102"/>
      <c r="EC17" s="102"/>
      <c r="ED17" s="102"/>
      <c r="EE17" s="102"/>
      <c r="EF17" s="102"/>
      <c r="EG17" s="102"/>
      <c r="EH17" s="102"/>
      <c r="EI17" s="102"/>
      <c r="EJ17" s="102"/>
      <c r="EK17" s="102"/>
      <c r="EL17" s="102"/>
      <c r="EM17" s="102"/>
      <c r="EN17" s="102"/>
      <c r="EO17" s="102"/>
      <c r="EP17" s="102"/>
      <c r="EQ17" s="102"/>
      <c r="ER17" s="102"/>
      <c r="ES17" s="102"/>
      <c r="ET17" s="102"/>
      <c r="EU17" s="102"/>
      <c r="EV17" s="102"/>
      <c r="EW17" s="102"/>
      <c r="EX17" s="102"/>
      <c r="EY17" s="102"/>
      <c r="EZ17" s="102"/>
      <c r="FA17" s="102"/>
      <c r="FB17" s="102"/>
      <c r="FC17" s="102"/>
      <c r="FD17" s="102"/>
      <c r="FE17" s="102"/>
      <c r="FF17" s="102"/>
      <c r="FG17" s="102"/>
      <c r="FH17" s="102"/>
      <c r="FI17" s="102"/>
      <c r="FJ17" s="102"/>
      <c r="FK17" s="102"/>
      <c r="FL17" s="102"/>
      <c r="FM17" s="102"/>
      <c r="FN17" s="102"/>
      <c r="FO17" s="102"/>
      <c r="FP17" s="102"/>
      <c r="FQ17" s="102"/>
      <c r="FR17" s="102"/>
      <c r="FS17" s="102"/>
      <c r="FT17" s="102"/>
      <c r="FU17" s="102"/>
      <c r="FV17" s="102"/>
      <c r="FW17" s="102"/>
      <c r="FX17" s="102"/>
      <c r="FY17" s="102"/>
      <c r="FZ17" s="102"/>
      <c r="GA17" s="102"/>
      <c r="GB17" s="102"/>
      <c r="GC17" s="102"/>
      <c r="GD17" s="102"/>
      <c r="GE17" s="102"/>
      <c r="GF17" s="102"/>
      <c r="GG17" s="102"/>
      <c r="GH17" s="102"/>
      <c r="GI17" s="102"/>
      <c r="GJ17" s="102"/>
      <c r="GK17" s="102"/>
      <c r="GL17" s="102"/>
      <c r="GM17" s="102"/>
      <c r="GN17" s="102"/>
      <c r="GO17" s="102"/>
      <c r="GP17" s="102"/>
      <c r="GQ17" s="102"/>
      <c r="GR17" s="102"/>
      <c r="GS17" s="102"/>
      <c r="GT17" s="102"/>
      <c r="GU17" s="102"/>
      <c r="GV17" s="102"/>
      <c r="GW17" s="102"/>
      <c r="GX17" s="102"/>
      <c r="GY17" s="102"/>
      <c r="GZ17" s="102"/>
      <c r="HA17" s="102"/>
      <c r="HB17" s="102"/>
      <c r="HC17" s="102"/>
      <c r="HD17" s="102"/>
      <c r="HE17" s="102"/>
      <c r="HF17" s="102"/>
      <c r="HG17" s="102"/>
      <c r="HH17" s="102"/>
      <c r="HI17" s="102"/>
      <c r="HJ17" s="102"/>
      <c r="HK17" s="102"/>
      <c r="HL17" s="102"/>
      <c r="HM17" s="102"/>
      <c r="HN17" s="102"/>
      <c r="HO17" s="102"/>
      <c r="HP17" s="102"/>
      <c r="HQ17" s="102"/>
      <c r="HR17" s="102"/>
      <c r="HS17" s="102"/>
      <c r="HT17" s="102"/>
      <c r="HU17" s="102"/>
      <c r="HV17" s="102"/>
      <c r="HW17" s="102"/>
      <c r="HX17" s="102"/>
      <c r="HY17" s="102"/>
      <c r="HZ17" s="102"/>
      <c r="IA17" s="102"/>
      <c r="IB17" s="102"/>
      <c r="IC17" s="102"/>
      <c r="ID17" s="102"/>
      <c r="IE17" s="102"/>
      <c r="IF17" s="102"/>
      <c r="IG17" s="102"/>
      <c r="IH17" s="102"/>
      <c r="II17" s="102"/>
      <c r="IJ17" s="102"/>
      <c r="IK17" s="102"/>
      <c r="IL17" s="102"/>
      <c r="IM17" s="102"/>
      <c r="IN17" s="102"/>
      <c r="IO17" s="102"/>
      <c r="IP17" s="102"/>
      <c r="IQ17" s="102"/>
      <c r="IR17" s="102"/>
      <c r="IS17" s="102"/>
      <c r="IT17" s="102"/>
      <c r="IU17" s="102"/>
      <c r="IV17" s="102"/>
      <c r="IW17" s="102"/>
      <c r="IX17" s="102"/>
      <c r="IY17" s="102"/>
      <c r="IZ17" s="102"/>
      <c r="JA17" s="102"/>
      <c r="JB17" s="102"/>
      <c r="JC17" s="102"/>
      <c r="JD17" s="102"/>
      <c r="JE17" s="102"/>
      <c r="JF17" s="102"/>
      <c r="JG17" s="102"/>
      <c r="JH17" s="102"/>
      <c r="JI17" s="102"/>
      <c r="JJ17" s="102"/>
      <c r="JK17" s="102"/>
      <c r="JL17" s="102"/>
      <c r="JM17" s="102"/>
      <c r="JN17" s="102"/>
      <c r="JO17" s="102"/>
      <c r="JP17" s="102"/>
      <c r="JQ17" s="102"/>
      <c r="JR17" s="102"/>
      <c r="JS17" s="102"/>
      <c r="JT17" s="102"/>
      <c r="JU17" s="102"/>
      <c r="JV17" s="102"/>
      <c r="JW17" s="102"/>
      <c r="JX17" s="102"/>
      <c r="JY17" s="102"/>
      <c r="JZ17" s="102"/>
      <c r="KA17" s="102"/>
      <c r="KB17" s="102"/>
      <c r="KC17" s="102"/>
      <c r="KD17" s="102"/>
      <c r="KE17" s="102"/>
      <c r="KF17" s="102"/>
      <c r="KG17" s="102"/>
      <c r="KH17" s="102"/>
      <c r="KI17" s="102"/>
      <c r="KJ17" s="102"/>
      <c r="KK17" s="102"/>
      <c r="KL17" s="102"/>
      <c r="KM17" s="102"/>
      <c r="KN17" s="102"/>
      <c r="KO17" s="102"/>
      <c r="KP17" s="102"/>
      <c r="KQ17" s="102"/>
      <c r="KR17" s="102"/>
      <c r="KS17" s="102"/>
      <c r="KT17" s="102"/>
      <c r="KU17" s="102"/>
      <c r="KV17" s="102"/>
      <c r="KW17" s="102"/>
      <c r="KX17" s="102"/>
      <c r="KY17" s="102"/>
      <c r="KZ17" s="102"/>
      <c r="LA17" s="102"/>
      <c r="LB17" s="102"/>
      <c r="LC17" s="102"/>
      <c r="LD17" s="102"/>
      <c r="LE17" s="102"/>
      <c r="LF17" s="102"/>
      <c r="LG17" s="102"/>
      <c r="LH17" s="102"/>
      <c r="LI17" s="102"/>
      <c r="LJ17" s="102"/>
      <c r="LK17" s="102"/>
      <c r="LL17" s="102"/>
      <c r="LM17" s="102"/>
      <c r="LN17" s="102"/>
      <c r="LO17" s="102"/>
      <c r="LP17" s="102"/>
      <c r="LQ17" s="102"/>
      <c r="LR17" s="102"/>
      <c r="LS17" s="102"/>
      <c r="LT17" s="102"/>
      <c r="LU17" s="102"/>
      <c r="LV17" s="102"/>
      <c r="LW17" s="102"/>
      <c r="LX17" s="102"/>
      <c r="LY17" s="102"/>
      <c r="LZ17" s="102"/>
      <c r="MA17" s="102"/>
      <c r="MB17" s="102"/>
      <c r="MC17" s="102"/>
      <c r="MD17" s="102"/>
      <c r="ME17" s="102"/>
      <c r="MF17" s="102"/>
      <c r="MG17" s="102"/>
      <c r="MH17" s="102"/>
      <c r="MI17" s="102"/>
      <c r="MJ17" s="102"/>
      <c r="MK17" s="102"/>
      <c r="ML17" s="102"/>
      <c r="MM17" s="102"/>
      <c r="MN17" s="102"/>
      <c r="MO17" s="102"/>
      <c r="MP17" s="102"/>
      <c r="MQ17" s="102"/>
      <c r="MR17" s="102"/>
      <c r="MS17" s="102"/>
      <c r="MT17" s="102"/>
      <c r="MU17" s="102"/>
      <c r="MV17" s="102"/>
      <c r="MW17" s="102"/>
      <c r="MX17" s="102"/>
      <c r="MY17" s="102"/>
      <c r="MZ17" s="102"/>
      <c r="NA17" s="102"/>
      <c r="NB17" s="102"/>
      <c r="NC17" s="102"/>
      <c r="ND17" s="102"/>
      <c r="NE17" s="102"/>
      <c r="NF17" s="102"/>
      <c r="NG17" s="102"/>
      <c r="NH17" s="102"/>
      <c r="NI17" s="102"/>
      <c r="NJ17" s="102"/>
      <c r="NK17" s="102"/>
      <c r="NL17" s="102"/>
      <c r="NM17" s="102"/>
      <c r="NN17" s="102"/>
      <c r="NO17" s="102"/>
      <c r="NP17" s="102"/>
      <c r="NQ17" s="102"/>
      <c r="NR17" s="102"/>
      <c r="NS17" s="102"/>
      <c r="NT17" s="102"/>
      <c r="NU17" s="102"/>
      <c r="NV17" s="102"/>
      <c r="NW17" s="102"/>
      <c r="NX17" s="102"/>
      <c r="NY17" s="102"/>
      <c r="NZ17" s="102"/>
      <c r="OA17" s="102"/>
      <c r="OB17" s="102"/>
      <c r="OC17" s="102"/>
      <c r="OD17" s="102"/>
      <c r="OE17" s="102"/>
      <c r="OF17" s="102"/>
      <c r="OG17" s="102"/>
      <c r="OH17" s="102"/>
      <c r="OI17" s="102"/>
      <c r="OJ17" s="102"/>
      <c r="OK17" s="102"/>
      <c r="OL17" s="102"/>
      <c r="OM17" s="102"/>
      <c r="ON17" s="102"/>
      <c r="OO17" s="102"/>
      <c r="OP17" s="102"/>
      <c r="OQ17" s="102"/>
      <c r="OR17" s="102"/>
      <c r="OS17" s="102"/>
      <c r="OT17" s="102"/>
      <c r="OU17" s="102"/>
      <c r="OV17" s="102"/>
      <c r="OW17" s="102"/>
      <c r="OX17" s="102"/>
      <c r="OY17" s="102"/>
      <c r="OZ17" s="102"/>
      <c r="PA17" s="102"/>
      <c r="PB17" s="102"/>
      <c r="PC17" s="102"/>
      <c r="PD17" s="102"/>
      <c r="PE17" s="102"/>
      <c r="PF17" s="102"/>
      <c r="PG17" s="102"/>
      <c r="PH17" s="102"/>
      <c r="PI17" s="102"/>
      <c r="PJ17" s="102"/>
      <c r="PK17" s="102"/>
      <c r="PL17" s="102"/>
      <c r="PM17" s="102"/>
      <c r="PN17" s="102"/>
      <c r="PO17" s="102"/>
      <c r="PP17" s="102"/>
      <c r="PQ17" s="102"/>
      <c r="PR17" s="102"/>
      <c r="PS17" s="102"/>
      <c r="PT17" s="102"/>
      <c r="PU17" s="102"/>
      <c r="PV17" s="102"/>
      <c r="PW17" s="102"/>
      <c r="PX17" s="102"/>
      <c r="PY17" s="102"/>
      <c r="PZ17" s="102"/>
      <c r="QA17" s="102"/>
      <c r="QB17" s="102"/>
      <c r="QC17" s="102"/>
      <c r="QD17" s="102"/>
      <c r="QE17" s="102"/>
      <c r="QF17" s="102"/>
      <c r="QG17" s="102"/>
      <c r="QH17" s="102"/>
      <c r="QI17" s="102"/>
      <c r="QJ17" s="102"/>
      <c r="QK17" s="102"/>
      <c r="QL17" s="102"/>
      <c r="QM17" s="102"/>
      <c r="QN17" s="102"/>
      <c r="QO17" s="102"/>
      <c r="QP17" s="102"/>
      <c r="QQ17" s="102"/>
      <c r="QR17" s="102"/>
      <c r="QS17" s="102"/>
      <c r="QT17" s="102"/>
      <c r="QU17" s="102"/>
      <c r="QV17" s="102"/>
      <c r="QW17" s="102"/>
      <c r="QX17" s="102"/>
      <c r="QY17" s="102"/>
      <c r="QZ17" s="102"/>
      <c r="RA17" s="102"/>
      <c r="RB17" s="102"/>
      <c r="RC17" s="102"/>
      <c r="RD17" s="102"/>
      <c r="RE17" s="102"/>
      <c r="RF17" s="102"/>
      <c r="RG17" s="102"/>
      <c r="RH17" s="102"/>
      <c r="RI17" s="102"/>
      <c r="RJ17" s="102"/>
      <c r="RK17" s="102"/>
      <c r="RL17" s="102"/>
      <c r="RM17" s="102"/>
      <c r="RN17" s="102"/>
      <c r="RO17" s="102"/>
      <c r="RP17" s="102"/>
      <c r="RQ17" s="102"/>
      <c r="RR17" s="102"/>
      <c r="RS17" s="102"/>
      <c r="RT17" s="102"/>
      <c r="RU17" s="102"/>
      <c r="RV17" s="102"/>
      <c r="RW17" s="102"/>
      <c r="RX17" s="102"/>
      <c r="RY17" s="102"/>
      <c r="RZ17" s="102"/>
      <c r="SA17" s="102"/>
      <c r="SB17" s="102"/>
      <c r="SC17" s="102"/>
      <c r="SD17" s="102"/>
      <c r="SE17" s="102"/>
      <c r="SF17" s="102"/>
      <c r="SG17" s="102"/>
      <c r="SH17" s="102"/>
      <c r="SI17" s="102"/>
      <c r="SJ17" s="102"/>
      <c r="SK17" s="102"/>
      <c r="SL17" s="102"/>
      <c r="SM17" s="102"/>
      <c r="SN17" s="102"/>
      <c r="SO17" s="102"/>
      <c r="SP17" s="102"/>
      <c r="SQ17" s="102"/>
      <c r="SR17" s="102"/>
      <c r="SS17" s="102"/>
      <c r="ST17" s="102"/>
      <c r="SU17" s="102"/>
      <c r="SV17" s="102"/>
      <c r="SW17" s="102"/>
      <c r="SX17" s="102"/>
      <c r="SY17" s="102"/>
      <c r="SZ17" s="102"/>
      <c r="TA17" s="102"/>
      <c r="TB17" s="102"/>
      <c r="TC17" s="102"/>
      <c r="TD17" s="102"/>
      <c r="TE17" s="102"/>
      <c r="TF17" s="102"/>
      <c r="TG17" s="102"/>
      <c r="TH17" s="102"/>
      <c r="TI17" s="102"/>
      <c r="TJ17" s="102"/>
      <c r="TK17" s="102"/>
      <c r="TL17" s="102"/>
      <c r="TM17" s="102"/>
      <c r="TN17" s="102"/>
      <c r="TO17" s="102"/>
      <c r="TP17" s="102"/>
      <c r="TQ17" s="102"/>
      <c r="TR17" s="102"/>
      <c r="TS17" s="102"/>
      <c r="TT17" s="102"/>
      <c r="TU17" s="102"/>
      <c r="TV17" s="102"/>
      <c r="TW17" s="102"/>
      <c r="TX17" s="102"/>
      <c r="TY17" s="102"/>
      <c r="TZ17" s="102"/>
      <c r="UA17" s="102"/>
      <c r="UB17" s="102"/>
      <c r="UC17" s="102"/>
      <c r="UD17" s="102"/>
      <c r="UE17" s="102"/>
      <c r="UF17" s="102"/>
      <c r="UG17" s="102"/>
      <c r="UH17" s="102"/>
      <c r="UI17" s="102"/>
      <c r="UJ17" s="102"/>
      <c r="UK17" s="102"/>
      <c r="UL17" s="102"/>
      <c r="UM17" s="102"/>
      <c r="UN17" s="102"/>
      <c r="UO17" s="102"/>
      <c r="UP17" s="102"/>
      <c r="UQ17" s="102"/>
      <c r="UR17" s="102"/>
      <c r="US17" s="102"/>
      <c r="UT17" s="102"/>
      <c r="UU17" s="102"/>
      <c r="UV17" s="102"/>
      <c r="UW17" s="102"/>
      <c r="UX17" s="102"/>
      <c r="UY17" s="102"/>
      <c r="UZ17" s="102"/>
      <c r="VA17" s="102"/>
      <c r="VB17" s="102"/>
      <c r="VC17" s="102"/>
      <c r="VD17" s="102"/>
      <c r="VE17" s="102"/>
      <c r="VF17" s="102"/>
      <c r="VG17" s="102"/>
      <c r="VH17" s="102"/>
      <c r="VI17" s="102"/>
      <c r="VJ17" s="102"/>
      <c r="VK17" s="102"/>
      <c r="VL17" s="102"/>
      <c r="VM17" s="102"/>
      <c r="VN17" s="102"/>
      <c r="VO17" s="102"/>
      <c r="VP17" s="102"/>
      <c r="VQ17" s="102"/>
      <c r="VR17" s="102"/>
      <c r="VS17" s="102"/>
      <c r="VT17" s="102"/>
      <c r="VU17" s="102"/>
      <c r="VV17" s="102"/>
      <c r="VW17" s="102"/>
      <c r="VX17" s="102"/>
      <c r="VY17" s="102"/>
      <c r="VZ17" s="102"/>
      <c r="WA17" s="102"/>
      <c r="WB17" s="102"/>
      <c r="WC17" s="102"/>
      <c r="WD17" s="102"/>
      <c r="WE17" s="102"/>
      <c r="WF17" s="102"/>
      <c r="WG17" s="102"/>
      <c r="WH17" s="102"/>
      <c r="WI17" s="102"/>
      <c r="WJ17" s="102"/>
      <c r="WK17" s="102"/>
      <c r="WL17" s="102"/>
      <c r="WM17" s="102"/>
      <c r="WN17" s="102"/>
      <c r="WO17" s="102"/>
      <c r="WP17" s="102"/>
      <c r="WQ17" s="102"/>
      <c r="WR17" s="102"/>
      <c r="WS17" s="102"/>
      <c r="WT17" s="102"/>
      <c r="WU17" s="102"/>
      <c r="WV17" s="102"/>
      <c r="WW17" s="102"/>
      <c r="WX17" s="102"/>
      <c r="WY17" s="102"/>
      <c r="WZ17" s="102"/>
      <c r="XA17" s="102"/>
      <c r="XB17" s="102"/>
      <c r="XC17" s="102"/>
      <c r="XD17" s="102"/>
      <c r="XE17" s="102"/>
      <c r="XF17" s="102"/>
      <c r="XG17" s="102"/>
      <c r="XH17" s="102"/>
      <c r="XI17" s="102"/>
      <c r="XJ17" s="102"/>
      <c r="XK17" s="102"/>
      <c r="XL17" s="102"/>
      <c r="XM17" s="102"/>
      <c r="XN17" s="102"/>
      <c r="XO17" s="102"/>
      <c r="XP17" s="102"/>
      <c r="XQ17" s="102"/>
      <c r="XR17" s="102"/>
      <c r="XS17" s="102"/>
      <c r="XT17" s="102"/>
      <c r="XU17" s="102"/>
      <c r="XV17" s="102"/>
      <c r="XW17" s="102"/>
      <c r="XX17" s="102"/>
      <c r="XY17" s="102"/>
      <c r="XZ17" s="102"/>
      <c r="YA17" s="102"/>
      <c r="YB17" s="102"/>
      <c r="YC17" s="102"/>
      <c r="YD17" s="102"/>
      <c r="YE17" s="102"/>
      <c r="YF17" s="102"/>
      <c r="YG17" s="102"/>
      <c r="YH17" s="102"/>
      <c r="YI17" s="102"/>
      <c r="YJ17" s="102"/>
      <c r="YK17" s="102"/>
      <c r="YL17" s="102"/>
      <c r="YM17" s="102"/>
      <c r="YN17" s="102"/>
      <c r="YO17" s="102"/>
      <c r="YP17" s="102"/>
      <c r="YQ17" s="102"/>
      <c r="YR17" s="102"/>
      <c r="YS17" s="102"/>
      <c r="YT17" s="102"/>
      <c r="YU17" s="102"/>
      <c r="YV17" s="102"/>
      <c r="YW17" s="102"/>
      <c r="YX17" s="102"/>
      <c r="YY17" s="102"/>
      <c r="YZ17" s="102"/>
      <c r="ZA17" s="102"/>
      <c r="ZB17" s="102"/>
      <c r="ZC17" s="102"/>
      <c r="ZD17" s="102"/>
      <c r="ZE17" s="102"/>
      <c r="ZF17" s="102"/>
      <c r="ZG17" s="102"/>
      <c r="ZH17" s="102"/>
      <c r="ZI17" s="102"/>
      <c r="ZJ17" s="102"/>
      <c r="ZK17" s="102"/>
      <c r="ZL17" s="102"/>
      <c r="ZM17" s="102"/>
      <c r="ZN17" s="102"/>
      <c r="ZO17" s="102"/>
      <c r="ZP17" s="102"/>
      <c r="ZQ17" s="102"/>
      <c r="ZR17" s="102"/>
      <c r="ZS17" s="102"/>
      <c r="ZT17" s="102"/>
      <c r="ZU17" s="102"/>
      <c r="ZV17" s="102"/>
      <c r="ZW17" s="102"/>
      <c r="ZX17" s="102"/>
      <c r="ZY17" s="102"/>
      <c r="ZZ17" s="102"/>
      <c r="AAA17" s="102"/>
      <c r="AAB17" s="102"/>
      <c r="AAC17" s="102"/>
      <c r="AAD17" s="102"/>
      <c r="AAE17" s="102"/>
      <c r="AAF17" s="102"/>
      <c r="AAG17" s="102"/>
      <c r="AAH17" s="102"/>
      <c r="AAI17" s="102"/>
      <c r="AAJ17" s="102"/>
      <c r="AAK17" s="102"/>
      <c r="AAL17" s="102"/>
      <c r="AAM17" s="102"/>
      <c r="AAN17" s="102"/>
      <c r="AAO17" s="102"/>
      <c r="AAP17" s="102"/>
      <c r="AAQ17" s="102"/>
      <c r="AAR17" s="102"/>
      <c r="AAS17" s="102"/>
      <c r="AAT17" s="102"/>
      <c r="AAU17" s="102"/>
      <c r="AAV17" s="102"/>
      <c r="AAW17" s="102"/>
      <c r="AAX17" s="102"/>
      <c r="AAY17" s="102"/>
      <c r="AAZ17" s="102"/>
      <c r="ABA17" s="102"/>
      <c r="ABB17" s="102"/>
      <c r="ABC17" s="102"/>
      <c r="ABD17" s="102"/>
      <c r="ABE17" s="102"/>
      <c r="ABF17" s="102"/>
      <c r="ABG17" s="102"/>
      <c r="ABH17" s="102"/>
      <c r="ABI17" s="102"/>
      <c r="ABJ17" s="102"/>
      <c r="ABK17" s="102"/>
      <c r="ABL17" s="102"/>
      <c r="ABM17" s="102"/>
      <c r="ABN17" s="102"/>
      <c r="ABO17" s="102"/>
      <c r="ABP17" s="102"/>
      <c r="ABQ17" s="102"/>
      <c r="ABR17" s="102"/>
      <c r="ABS17" s="102"/>
      <c r="ABT17" s="102"/>
      <c r="ABU17" s="102"/>
      <c r="ABV17" s="102"/>
      <c r="ABW17" s="102"/>
      <c r="ABX17" s="102"/>
      <c r="ABY17" s="102"/>
      <c r="ABZ17" s="102"/>
      <c r="ACA17" s="102"/>
      <c r="ACB17" s="102"/>
      <c r="ACC17" s="102"/>
      <c r="ACD17" s="102"/>
      <c r="ACE17" s="102"/>
      <c r="ACF17" s="102"/>
      <c r="ACG17" s="102"/>
      <c r="ACH17" s="102"/>
      <c r="ACI17" s="102"/>
      <c r="ACJ17" s="102"/>
      <c r="ACK17" s="102"/>
      <c r="ACL17" s="102"/>
      <c r="ACM17" s="102"/>
      <c r="ACN17" s="102"/>
      <c r="ACO17" s="102"/>
      <c r="ACP17" s="102"/>
      <c r="ACQ17" s="102"/>
      <c r="ACR17" s="102"/>
      <c r="ACS17" s="102"/>
      <c r="ACT17" s="102"/>
      <c r="ACU17" s="102"/>
      <c r="ACV17" s="102"/>
      <c r="ACW17" s="102"/>
      <c r="ACX17" s="102"/>
      <c r="ACY17" s="102"/>
      <c r="ACZ17" s="102"/>
      <c r="ADA17" s="102"/>
      <c r="ADB17" s="102"/>
      <c r="ADC17" s="102"/>
      <c r="ADD17" s="102"/>
      <c r="ADE17" s="102"/>
      <c r="ADF17" s="102"/>
      <c r="ADG17" s="102"/>
      <c r="ADH17" s="102"/>
      <c r="ADI17" s="102"/>
      <c r="ADJ17" s="102"/>
      <c r="ADK17" s="102"/>
      <c r="ADL17" s="102"/>
      <c r="ADM17" s="102"/>
      <c r="ADN17" s="102"/>
      <c r="ADO17" s="102"/>
      <c r="ADP17" s="102"/>
      <c r="ADQ17" s="102"/>
      <c r="ADR17" s="102"/>
      <c r="ADS17" s="102"/>
      <c r="ADT17" s="102"/>
      <c r="ADU17" s="102"/>
      <c r="ADV17" s="102"/>
      <c r="ADW17" s="102"/>
      <c r="ADX17" s="102"/>
      <c r="ADY17" s="102"/>
      <c r="ADZ17" s="102"/>
      <c r="AEA17" s="102"/>
      <c r="AEB17" s="102"/>
      <c r="AEC17" s="102"/>
      <c r="AED17" s="102"/>
      <c r="AEE17" s="102"/>
      <c r="AEF17" s="102"/>
      <c r="AEG17" s="102"/>
      <c r="AEH17" s="102"/>
      <c r="AEI17" s="102"/>
      <c r="AEJ17" s="102"/>
      <c r="AEK17" s="102"/>
      <c r="AEL17" s="102"/>
      <c r="AEM17" s="102"/>
      <c r="AEN17" s="102"/>
      <c r="AEO17" s="102"/>
      <c r="AEP17" s="102"/>
      <c r="AEQ17" s="102"/>
      <c r="AER17" s="102"/>
      <c r="AES17" s="102"/>
      <c r="AET17" s="102"/>
      <c r="AEU17" s="102"/>
      <c r="AEV17" s="102"/>
      <c r="AEW17" s="102"/>
      <c r="AEX17" s="102"/>
      <c r="AEY17" s="102"/>
      <c r="AEZ17" s="102"/>
      <c r="AFA17" s="102"/>
      <c r="AFB17" s="102"/>
      <c r="AFC17" s="102"/>
      <c r="AFD17" s="102"/>
      <c r="AFE17" s="102"/>
      <c r="AFF17" s="102"/>
      <c r="AFG17" s="102"/>
      <c r="AFH17" s="102"/>
      <c r="AFI17" s="102"/>
      <c r="AFJ17" s="102"/>
      <c r="AFK17" s="102"/>
      <c r="AFL17" s="102"/>
      <c r="AFM17" s="102"/>
      <c r="AFN17" s="102"/>
      <c r="AFO17" s="102"/>
      <c r="AFP17" s="102"/>
      <c r="AFQ17" s="102"/>
      <c r="AFR17" s="102"/>
      <c r="AFS17" s="102"/>
      <c r="AFT17" s="102"/>
      <c r="AFU17" s="102"/>
      <c r="AFV17" s="102"/>
      <c r="AFW17" s="102"/>
      <c r="AFX17" s="102"/>
      <c r="AFY17" s="102"/>
      <c r="AFZ17" s="102"/>
      <c r="AGA17" s="102"/>
      <c r="AGB17" s="102"/>
      <c r="AGC17" s="102"/>
      <c r="AGD17" s="102"/>
      <c r="AGE17" s="102"/>
      <c r="AGF17" s="102"/>
      <c r="AGG17" s="102"/>
      <c r="AGH17" s="102"/>
      <c r="AGI17" s="102"/>
      <c r="AGJ17" s="102"/>
      <c r="AGK17" s="102"/>
      <c r="AGL17" s="102"/>
      <c r="AGM17" s="102"/>
      <c r="AGN17" s="102"/>
      <c r="AGO17" s="102"/>
      <c r="AGP17" s="102"/>
      <c r="AGQ17" s="102"/>
      <c r="AGR17" s="102"/>
      <c r="AGS17" s="102"/>
      <c r="AGT17" s="102"/>
      <c r="AGU17" s="102"/>
      <c r="AGV17" s="102"/>
      <c r="AGW17" s="102"/>
      <c r="AGX17" s="102"/>
      <c r="AGY17" s="102"/>
      <c r="AGZ17" s="102"/>
      <c r="AHA17" s="102"/>
      <c r="AHB17" s="102"/>
      <c r="AHC17" s="102"/>
      <c r="AHD17" s="102"/>
      <c r="AHE17" s="102"/>
      <c r="AHF17" s="102"/>
      <c r="AHG17" s="102"/>
      <c r="AHH17" s="102"/>
      <c r="AHI17" s="102"/>
      <c r="AHJ17" s="102"/>
      <c r="AHK17" s="102"/>
      <c r="AHL17" s="102"/>
      <c r="AHM17" s="102"/>
      <c r="AHN17" s="102"/>
      <c r="AHO17" s="102"/>
      <c r="AHP17" s="102"/>
      <c r="AHQ17" s="102"/>
      <c r="AHR17" s="102"/>
      <c r="AHS17" s="102"/>
      <c r="AHT17" s="102"/>
      <c r="AHU17" s="102"/>
      <c r="AHV17" s="102"/>
      <c r="AHW17" s="102"/>
      <c r="AHX17" s="102"/>
      <c r="AHY17" s="102"/>
      <c r="AHZ17" s="102"/>
      <c r="AIA17" s="102"/>
      <c r="AIB17" s="102"/>
      <c r="AIC17" s="102"/>
      <c r="AID17" s="102"/>
      <c r="AIE17" s="102"/>
      <c r="AIF17" s="102"/>
      <c r="AIG17" s="102"/>
      <c r="AIH17" s="102"/>
      <c r="AII17" s="102"/>
      <c r="AIJ17" s="102"/>
      <c r="AIK17" s="102"/>
      <c r="AIL17" s="102"/>
      <c r="AIM17" s="102"/>
      <c r="AIN17" s="102"/>
      <c r="AIO17" s="102"/>
      <c r="AIP17" s="102"/>
      <c r="AIQ17" s="102"/>
      <c r="AIR17" s="102"/>
      <c r="AIS17" s="102"/>
      <c r="AIT17" s="102"/>
      <c r="AIU17" s="102"/>
      <c r="AIV17" s="102"/>
      <c r="AIW17" s="102"/>
      <c r="AIX17" s="102"/>
      <c r="AIY17" s="102"/>
      <c r="AIZ17" s="102"/>
      <c r="AJA17" s="102"/>
      <c r="AJB17" s="102"/>
      <c r="AJC17" s="102"/>
      <c r="AJD17" s="102"/>
      <c r="AJE17" s="102"/>
      <c r="AJF17" s="102"/>
      <c r="AJG17" s="102"/>
      <c r="AJH17" s="102"/>
      <c r="AJI17" s="102"/>
      <c r="AJJ17" s="102"/>
      <c r="AJK17" s="102"/>
      <c r="AJL17" s="102"/>
      <c r="AJM17" s="102"/>
      <c r="AJN17" s="102"/>
      <c r="AJO17" s="102"/>
      <c r="AJP17" s="102"/>
      <c r="AJQ17" s="102"/>
      <c r="AJR17" s="102"/>
      <c r="AJS17" s="102"/>
      <c r="AJT17" s="102"/>
      <c r="AJU17" s="102"/>
      <c r="AJV17" s="102"/>
      <c r="AJW17" s="102"/>
      <c r="AJX17" s="102"/>
      <c r="AJY17" s="102"/>
      <c r="AJZ17" s="102"/>
      <c r="AKA17" s="102"/>
      <c r="AKB17" s="102"/>
      <c r="AKC17" s="102"/>
      <c r="AKD17" s="102"/>
      <c r="AKE17" s="102"/>
      <c r="AKF17" s="102"/>
      <c r="AKG17" s="102"/>
      <c r="AKH17" s="102"/>
      <c r="AKI17" s="102"/>
      <c r="AKJ17" s="102"/>
      <c r="AKK17" s="102"/>
      <c r="AKL17" s="102"/>
      <c r="AKM17" s="102"/>
      <c r="AKN17" s="102"/>
      <c r="AKO17" s="102"/>
      <c r="AKP17" s="102"/>
      <c r="AKQ17" s="102"/>
      <c r="AKR17" s="102"/>
      <c r="AKS17" s="102"/>
      <c r="AKT17" s="102"/>
      <c r="AKU17" s="102"/>
      <c r="AKV17" s="102"/>
      <c r="AKW17" s="102"/>
      <c r="AKX17" s="102"/>
      <c r="AKY17" s="102"/>
      <c r="AKZ17" s="102"/>
      <c r="ALA17" s="102"/>
      <c r="ALB17" s="102"/>
      <c r="ALC17" s="102"/>
      <c r="ALD17" s="102"/>
      <c r="ALE17" s="102"/>
      <c r="ALF17" s="102"/>
      <c r="ALG17" s="102"/>
      <c r="ALH17" s="102"/>
      <c r="ALI17" s="102"/>
      <c r="ALJ17" s="102"/>
      <c r="ALK17" s="102"/>
      <c r="ALL17" s="102"/>
      <c r="ALM17" s="102"/>
      <c r="ALN17" s="102"/>
      <c r="ALO17" s="102"/>
      <c r="ALP17" s="102"/>
      <c r="ALQ17" s="102"/>
      <c r="ALR17" s="102"/>
      <c r="ALS17" s="102"/>
      <c r="ALT17" s="102"/>
      <c r="ALU17" s="102"/>
      <c r="ALV17" s="102"/>
      <c r="ALW17" s="102"/>
      <c r="ALX17" s="102"/>
      <c r="ALY17" s="102"/>
      <c r="ALZ17" s="102"/>
      <c r="AMA17" s="102"/>
      <c r="AMB17" s="102"/>
      <c r="AMC17" s="102"/>
      <c r="AMD17" s="102"/>
      <c r="AME17" s="102"/>
      <c r="AMF17" s="102"/>
      <c r="AMG17" s="102"/>
      <c r="AMH17" s="102"/>
      <c r="AMI17" s="102"/>
      <c r="AMJ17" s="102"/>
      <c r="AMK17" s="102"/>
      <c r="AML17" s="102"/>
      <c r="AMM17" s="102"/>
      <c r="AMN17" s="102"/>
      <c r="AMO17" s="102"/>
      <c r="AMP17" s="102"/>
      <c r="AMQ17" s="102"/>
      <c r="AMR17" s="102"/>
      <c r="AMS17" s="102"/>
      <c r="AMT17" s="102"/>
      <c r="AMU17" s="102"/>
      <c r="AMV17" s="102"/>
      <c r="AMW17" s="102"/>
      <c r="AMX17" s="102"/>
      <c r="AMY17" s="102"/>
      <c r="AMZ17" s="102"/>
      <c r="ANA17" s="102"/>
      <c r="ANB17" s="102"/>
      <c r="ANC17" s="102"/>
      <c r="AND17" s="102"/>
      <c r="ANE17" s="102"/>
      <c r="ANF17" s="102"/>
      <c r="ANG17" s="102"/>
      <c r="ANH17" s="102"/>
      <c r="ANI17" s="102"/>
      <c r="ANJ17" s="102"/>
      <c r="ANK17" s="102"/>
      <c r="ANL17" s="102"/>
      <c r="ANM17" s="102"/>
      <c r="ANN17" s="102"/>
      <c r="ANO17" s="102"/>
      <c r="ANP17" s="102"/>
      <c r="ANQ17" s="102"/>
      <c r="ANR17" s="102"/>
      <c r="ANS17" s="102"/>
      <c r="ANT17" s="102"/>
      <c r="ANU17" s="102"/>
      <c r="ANV17" s="102"/>
      <c r="ANW17" s="102"/>
      <c r="ANX17" s="102"/>
      <c r="ANY17" s="102"/>
      <c r="ANZ17" s="102"/>
      <c r="AOA17" s="102"/>
      <c r="AOB17" s="102"/>
      <c r="AOC17" s="102"/>
      <c r="AOD17" s="102"/>
      <c r="AOE17" s="102"/>
      <c r="AOF17" s="102"/>
      <c r="AOG17" s="102"/>
      <c r="AOH17" s="102"/>
      <c r="AOI17" s="102"/>
      <c r="AOJ17" s="102"/>
      <c r="AOK17" s="102"/>
      <c r="AOL17" s="102"/>
      <c r="AOM17" s="102"/>
      <c r="AON17" s="102"/>
      <c r="AOO17" s="102"/>
      <c r="AOP17" s="102"/>
      <c r="AOQ17" s="102"/>
      <c r="AOR17" s="102"/>
      <c r="AOS17" s="102"/>
      <c r="AOT17" s="102"/>
      <c r="AOU17" s="102"/>
      <c r="AOV17" s="102"/>
      <c r="AOW17" s="102"/>
      <c r="AOX17" s="102"/>
      <c r="AOY17" s="102"/>
      <c r="AOZ17" s="102"/>
      <c r="APA17" s="102"/>
      <c r="APB17" s="102"/>
      <c r="APC17" s="102"/>
      <c r="APD17" s="102"/>
      <c r="APE17" s="102"/>
      <c r="APF17" s="102"/>
      <c r="APG17" s="102"/>
      <c r="APH17" s="102"/>
      <c r="API17" s="102"/>
      <c r="APJ17" s="102"/>
      <c r="APK17" s="102"/>
      <c r="APL17" s="102"/>
      <c r="APM17" s="102"/>
      <c r="APN17" s="102"/>
      <c r="APO17" s="102"/>
      <c r="APP17" s="102"/>
      <c r="APQ17" s="102"/>
      <c r="APR17" s="102"/>
      <c r="APS17" s="102"/>
      <c r="APT17" s="102"/>
      <c r="APU17" s="102"/>
      <c r="APV17" s="102"/>
      <c r="APW17" s="102"/>
      <c r="APX17" s="102"/>
      <c r="APY17" s="102"/>
      <c r="APZ17" s="102"/>
      <c r="AQA17" s="102"/>
      <c r="AQB17" s="102"/>
      <c r="AQC17" s="102"/>
      <c r="AQD17" s="102"/>
      <c r="AQE17" s="102"/>
      <c r="AQF17" s="102"/>
      <c r="AQG17" s="102"/>
      <c r="AQH17" s="102"/>
      <c r="AQI17" s="102"/>
      <c r="AQJ17" s="102"/>
      <c r="AQK17" s="102"/>
      <c r="AQL17" s="102"/>
      <c r="AQM17" s="102"/>
      <c r="AQN17" s="102"/>
      <c r="AQO17" s="102"/>
      <c r="AQP17" s="102"/>
      <c r="AQQ17" s="102"/>
      <c r="AQR17" s="102"/>
      <c r="AQS17" s="102"/>
      <c r="AQT17" s="102"/>
      <c r="AQU17" s="102"/>
      <c r="AQV17" s="102"/>
      <c r="AQW17" s="102"/>
      <c r="AQX17" s="102"/>
      <c r="AQY17" s="102"/>
      <c r="AQZ17" s="102"/>
      <c r="ARA17" s="102"/>
      <c r="ARB17" s="102"/>
      <c r="ARC17" s="102"/>
      <c r="ARD17" s="102"/>
      <c r="ARE17" s="102"/>
      <c r="ARF17" s="102"/>
      <c r="ARG17" s="102"/>
      <c r="ARH17" s="102"/>
      <c r="ARI17" s="102"/>
      <c r="ARJ17" s="102"/>
      <c r="ARK17" s="102"/>
      <c r="ARL17" s="102"/>
      <c r="ARM17" s="102"/>
      <c r="ARN17" s="102"/>
      <c r="ARO17" s="102"/>
      <c r="ARP17" s="102"/>
      <c r="ARQ17" s="102"/>
      <c r="ARR17" s="102"/>
      <c r="ARS17" s="102"/>
      <c r="ART17" s="102"/>
      <c r="ARU17" s="102"/>
      <c r="ARV17" s="102"/>
      <c r="ARW17" s="102"/>
      <c r="ARX17" s="102"/>
      <c r="ARY17" s="102"/>
      <c r="ARZ17" s="102"/>
      <c r="ASA17" s="102"/>
      <c r="ASB17" s="102"/>
      <c r="ASC17" s="102"/>
      <c r="ASD17" s="102"/>
      <c r="ASE17" s="102"/>
      <c r="ASF17" s="102"/>
      <c r="ASG17" s="102"/>
      <c r="ASH17" s="102"/>
      <c r="ASI17" s="102"/>
      <c r="ASJ17" s="102"/>
      <c r="ASK17" s="102"/>
      <c r="ASL17" s="102"/>
      <c r="ASM17" s="102"/>
      <c r="ASN17" s="102"/>
      <c r="ASO17" s="102"/>
      <c r="ASP17" s="102"/>
      <c r="ASQ17" s="102"/>
      <c r="ASR17" s="102"/>
      <c r="ASS17" s="102"/>
      <c r="AST17" s="102"/>
      <c r="ASU17" s="102"/>
      <c r="ASV17" s="102"/>
      <c r="ASW17" s="102"/>
      <c r="ASX17" s="102"/>
      <c r="ASY17" s="102"/>
      <c r="ASZ17" s="102"/>
      <c r="ATA17" s="102"/>
      <c r="ATB17" s="102"/>
      <c r="ATC17" s="102"/>
      <c r="ATD17" s="102"/>
      <c r="ATE17" s="102"/>
      <c r="ATF17" s="102"/>
      <c r="ATG17" s="102"/>
      <c r="ATH17" s="102"/>
      <c r="ATI17" s="102"/>
      <c r="ATJ17" s="102"/>
      <c r="ATK17" s="102"/>
      <c r="ATL17" s="102"/>
      <c r="ATM17" s="102"/>
      <c r="ATN17" s="102"/>
      <c r="ATO17" s="102"/>
      <c r="ATP17" s="102"/>
      <c r="ATQ17" s="102"/>
      <c r="ATR17" s="102"/>
      <c r="ATS17" s="102"/>
      <c r="ATT17" s="102"/>
      <c r="ATU17" s="102"/>
      <c r="ATV17" s="102"/>
      <c r="ATW17" s="102"/>
      <c r="ATX17" s="102"/>
      <c r="ATY17" s="102"/>
      <c r="ATZ17" s="102"/>
      <c r="AUA17" s="102"/>
      <c r="AUB17" s="102"/>
      <c r="AUC17" s="102"/>
      <c r="AUD17" s="102"/>
      <c r="AUE17" s="102"/>
      <c r="AUF17" s="102"/>
      <c r="AUG17" s="102"/>
      <c r="AUH17" s="102"/>
      <c r="AUI17" s="102"/>
      <c r="AUJ17" s="102"/>
      <c r="AUK17" s="102"/>
      <c r="AUL17" s="102"/>
      <c r="AUM17" s="102"/>
      <c r="AUN17" s="102"/>
      <c r="AUO17" s="102"/>
      <c r="AUP17" s="102"/>
      <c r="AUQ17" s="102"/>
      <c r="AUR17" s="102"/>
      <c r="AUS17" s="102"/>
      <c r="AUT17" s="102"/>
      <c r="AUU17" s="102"/>
      <c r="AUV17" s="102"/>
      <c r="AUW17" s="102"/>
      <c r="AUX17" s="102"/>
      <c r="AUY17" s="102"/>
      <c r="AUZ17" s="102"/>
      <c r="AVA17" s="102"/>
      <c r="AVB17" s="102"/>
      <c r="AVC17" s="102"/>
      <c r="AVD17" s="102"/>
      <c r="AVE17" s="102"/>
      <c r="AVF17" s="102"/>
      <c r="AVG17" s="102"/>
      <c r="AVH17" s="102"/>
      <c r="AVI17" s="102"/>
      <c r="AVJ17" s="102"/>
      <c r="AVK17" s="102"/>
      <c r="AVL17" s="102"/>
      <c r="AVM17" s="102"/>
      <c r="AVN17" s="102"/>
      <c r="AVO17" s="102"/>
      <c r="AVP17" s="102"/>
      <c r="AVQ17" s="102"/>
      <c r="AVR17" s="102"/>
      <c r="AVS17" s="102"/>
      <c r="AVT17" s="102"/>
      <c r="AVU17" s="102"/>
      <c r="AVV17" s="102"/>
      <c r="AVW17" s="102"/>
      <c r="AVX17" s="102"/>
      <c r="AVY17" s="102"/>
      <c r="AVZ17" s="102"/>
      <c r="AWA17" s="102"/>
      <c r="AWB17" s="102"/>
      <c r="AWC17" s="102"/>
      <c r="AWD17" s="102"/>
      <c r="AWE17" s="102"/>
      <c r="AWF17" s="102"/>
      <c r="AWG17" s="102"/>
      <c r="AWH17" s="102"/>
      <c r="AWI17" s="102"/>
      <c r="AWJ17" s="102"/>
      <c r="AWK17" s="102"/>
      <c r="AWL17" s="102"/>
      <c r="AWM17" s="102"/>
      <c r="AWN17" s="102"/>
      <c r="AWO17" s="102"/>
      <c r="AWP17" s="102"/>
      <c r="AWQ17" s="102"/>
      <c r="AWR17" s="102"/>
      <c r="AWS17" s="102"/>
      <c r="AWT17" s="102"/>
      <c r="AWU17" s="102"/>
      <c r="AWV17" s="102"/>
      <c r="AWW17" s="102"/>
      <c r="AWX17" s="102"/>
      <c r="AWY17" s="102"/>
      <c r="AWZ17" s="102"/>
      <c r="AXA17" s="102"/>
      <c r="AXB17" s="102"/>
      <c r="AXC17" s="102"/>
      <c r="AXD17" s="102"/>
      <c r="AXE17" s="102"/>
      <c r="AXF17" s="102"/>
      <c r="AXG17" s="102"/>
      <c r="AXH17" s="102"/>
      <c r="AXI17" s="102"/>
      <c r="AXJ17" s="102"/>
      <c r="AXK17" s="102"/>
      <c r="AXL17" s="102"/>
      <c r="AXM17" s="102"/>
      <c r="AXN17" s="102"/>
      <c r="AXO17" s="102"/>
      <c r="AXP17" s="102"/>
      <c r="AXQ17" s="102"/>
      <c r="AXR17" s="102"/>
      <c r="AXS17" s="102"/>
      <c r="AXT17" s="102"/>
      <c r="AXU17" s="102"/>
      <c r="AXV17" s="102"/>
      <c r="AXW17" s="102"/>
      <c r="AXX17" s="102"/>
      <c r="AXY17" s="102"/>
      <c r="AXZ17" s="102"/>
      <c r="AYA17" s="102"/>
      <c r="AYB17" s="102"/>
      <c r="AYC17" s="102"/>
      <c r="AYD17" s="102"/>
      <c r="AYE17" s="102"/>
      <c r="AYF17" s="102"/>
      <c r="AYG17" s="102"/>
      <c r="AYH17" s="102"/>
      <c r="AYI17" s="102"/>
      <c r="AYJ17" s="102"/>
      <c r="AYK17" s="102"/>
      <c r="AYL17" s="102"/>
      <c r="AYM17" s="102"/>
      <c r="AYN17" s="102"/>
      <c r="AYO17" s="102"/>
      <c r="AYP17" s="102"/>
      <c r="AYQ17" s="102"/>
      <c r="AYR17" s="102"/>
      <c r="AYS17" s="102"/>
      <c r="AYT17" s="102"/>
      <c r="AYU17" s="102"/>
      <c r="AYV17" s="102"/>
      <c r="AYW17" s="102"/>
      <c r="AYX17" s="102"/>
      <c r="AYY17" s="102"/>
      <c r="AYZ17" s="102"/>
      <c r="AZA17" s="102"/>
      <c r="AZB17" s="102"/>
      <c r="AZC17" s="102"/>
      <c r="AZD17" s="102"/>
      <c r="AZE17" s="102"/>
      <c r="AZF17" s="102"/>
      <c r="AZG17" s="102"/>
      <c r="AZH17" s="102"/>
      <c r="AZI17" s="102"/>
      <c r="AZJ17" s="102"/>
      <c r="AZK17" s="102"/>
      <c r="AZL17" s="102"/>
      <c r="AZM17" s="102"/>
      <c r="AZN17" s="102"/>
      <c r="AZO17" s="102"/>
      <c r="AZP17" s="102"/>
      <c r="AZQ17" s="102"/>
      <c r="AZR17" s="102"/>
      <c r="AZS17" s="102"/>
      <c r="AZT17" s="102"/>
      <c r="AZU17" s="102"/>
      <c r="AZV17" s="102"/>
      <c r="AZW17" s="102"/>
      <c r="AZX17" s="102"/>
      <c r="AZY17" s="102"/>
      <c r="AZZ17" s="102"/>
      <c r="BAA17" s="102"/>
      <c r="BAB17" s="102"/>
      <c r="BAC17" s="102"/>
      <c r="BAD17" s="102"/>
      <c r="BAE17" s="102"/>
      <c r="BAF17" s="102"/>
      <c r="BAG17" s="102"/>
      <c r="BAH17" s="102"/>
      <c r="BAI17" s="102"/>
      <c r="BAJ17" s="102"/>
      <c r="BAK17" s="102"/>
      <c r="BAL17" s="102"/>
      <c r="BAM17" s="102"/>
      <c r="BAN17" s="102"/>
      <c r="BAO17" s="102"/>
      <c r="BAP17" s="102"/>
      <c r="BAQ17" s="102"/>
      <c r="BAR17" s="102"/>
      <c r="BAS17" s="102"/>
      <c r="BAT17" s="102"/>
      <c r="BAU17" s="102"/>
      <c r="BAV17" s="102"/>
      <c r="BAW17" s="102"/>
      <c r="BAX17" s="102"/>
      <c r="BAY17" s="102"/>
      <c r="BAZ17" s="102"/>
      <c r="BBA17" s="102"/>
      <c r="BBB17" s="102"/>
      <c r="BBC17" s="102"/>
      <c r="BBD17" s="102"/>
      <c r="BBE17" s="102"/>
      <c r="BBF17" s="102"/>
      <c r="BBG17" s="102"/>
      <c r="BBH17" s="102"/>
      <c r="BBI17" s="102"/>
      <c r="BBJ17" s="102"/>
      <c r="BBK17" s="102"/>
      <c r="BBL17" s="102"/>
      <c r="BBM17" s="102"/>
      <c r="BBN17" s="102"/>
      <c r="BBO17" s="102"/>
      <c r="BBP17" s="102"/>
      <c r="BBQ17" s="102"/>
      <c r="BBR17" s="102"/>
      <c r="BBS17" s="102"/>
      <c r="BBT17" s="102"/>
      <c r="BBU17" s="102"/>
      <c r="BBV17" s="102"/>
      <c r="BBW17" s="102"/>
      <c r="BBX17" s="102"/>
      <c r="BBY17" s="102"/>
      <c r="BBZ17" s="102"/>
      <c r="BCA17" s="102"/>
      <c r="BCB17" s="102"/>
      <c r="BCC17" s="102"/>
      <c r="BCD17" s="102"/>
      <c r="BCE17" s="102"/>
      <c r="BCF17" s="102"/>
      <c r="BCG17" s="102"/>
      <c r="BCH17" s="102"/>
      <c r="BCI17" s="102"/>
      <c r="BCJ17" s="102"/>
      <c r="BCK17" s="102"/>
      <c r="BCL17" s="102"/>
      <c r="BCM17" s="102"/>
      <c r="BCN17" s="102"/>
      <c r="BCO17" s="102"/>
      <c r="BCP17" s="102"/>
      <c r="BCQ17" s="102"/>
      <c r="BCR17" s="102"/>
      <c r="BCS17" s="102"/>
      <c r="BCT17" s="102"/>
      <c r="BCU17" s="102"/>
      <c r="BCV17" s="102"/>
      <c r="BCW17" s="102"/>
      <c r="BCX17" s="102"/>
      <c r="BCY17" s="102"/>
      <c r="BCZ17" s="102"/>
      <c r="BDA17" s="102"/>
      <c r="BDB17" s="102"/>
      <c r="BDC17" s="102"/>
      <c r="BDD17" s="102"/>
      <c r="BDE17" s="102"/>
      <c r="BDF17" s="102"/>
      <c r="BDG17" s="102"/>
      <c r="BDH17" s="102"/>
      <c r="BDI17" s="102"/>
      <c r="BDJ17" s="102"/>
      <c r="BDK17" s="102"/>
      <c r="BDL17" s="102"/>
      <c r="BDM17" s="102"/>
      <c r="BDN17" s="102"/>
      <c r="BDO17" s="102"/>
      <c r="BDP17" s="102"/>
      <c r="BDQ17" s="102"/>
      <c r="BDR17" s="102"/>
      <c r="BDS17" s="102"/>
      <c r="BDT17" s="102"/>
      <c r="BDU17" s="102"/>
      <c r="BDV17" s="102"/>
      <c r="BDW17" s="102"/>
      <c r="BDX17" s="102"/>
      <c r="BDY17" s="102"/>
      <c r="BDZ17" s="102"/>
      <c r="BEA17" s="102"/>
      <c r="BEB17" s="102"/>
      <c r="BEC17" s="102"/>
      <c r="BED17" s="102"/>
      <c r="BEE17" s="102"/>
      <c r="BEF17" s="102"/>
      <c r="BEG17" s="102"/>
      <c r="BEH17" s="102"/>
      <c r="BEI17" s="102"/>
      <c r="BEJ17" s="102"/>
      <c r="BEK17" s="102"/>
      <c r="BEL17" s="102"/>
      <c r="BEM17" s="102"/>
      <c r="BEN17" s="102"/>
      <c r="BEO17" s="102"/>
      <c r="BEP17" s="102"/>
      <c r="BEQ17" s="102"/>
      <c r="BER17" s="102"/>
      <c r="BES17" s="102"/>
      <c r="BET17" s="102"/>
      <c r="BEU17" s="102"/>
      <c r="BEV17" s="102"/>
      <c r="BEW17" s="102"/>
      <c r="BEX17" s="102"/>
      <c r="BEY17" s="102"/>
      <c r="BEZ17" s="102"/>
      <c r="BFA17" s="102"/>
      <c r="BFB17" s="102"/>
      <c r="BFC17" s="102"/>
      <c r="BFD17" s="102"/>
      <c r="BFE17" s="102"/>
      <c r="BFF17" s="102"/>
      <c r="BFG17" s="102"/>
      <c r="BFH17" s="102"/>
      <c r="BFI17" s="102"/>
      <c r="BFJ17" s="102"/>
      <c r="BFK17" s="102"/>
      <c r="BFL17" s="102"/>
      <c r="BFM17" s="102"/>
      <c r="BFN17" s="102"/>
      <c r="BFO17" s="102"/>
      <c r="BFP17" s="102"/>
      <c r="BFQ17" s="102"/>
      <c r="BFR17" s="102"/>
      <c r="BFS17" s="102"/>
      <c r="BFT17" s="102"/>
      <c r="BFU17" s="102"/>
      <c r="BFV17" s="102"/>
      <c r="BFW17" s="102"/>
      <c r="BFX17" s="102"/>
      <c r="BFY17" s="102"/>
      <c r="BFZ17" s="102"/>
      <c r="BGA17" s="102"/>
      <c r="BGB17" s="102"/>
      <c r="BGC17" s="102"/>
      <c r="BGD17" s="102"/>
      <c r="BGE17" s="102"/>
      <c r="BGF17" s="102"/>
      <c r="BGG17" s="102"/>
      <c r="BGH17" s="102"/>
      <c r="BGI17" s="102"/>
      <c r="BGJ17" s="102"/>
      <c r="BGK17" s="102"/>
      <c r="BGL17" s="102"/>
      <c r="BGM17" s="102"/>
      <c r="BGN17" s="102"/>
      <c r="BGO17" s="102"/>
      <c r="BGP17" s="102"/>
      <c r="BGQ17" s="102"/>
      <c r="BGR17" s="102"/>
      <c r="BGS17" s="102"/>
      <c r="BGT17" s="102"/>
      <c r="BGU17" s="102"/>
      <c r="BGV17" s="102"/>
      <c r="BGW17" s="102"/>
      <c r="BGX17" s="102"/>
      <c r="BGY17" s="102"/>
      <c r="BGZ17" s="102"/>
      <c r="BHA17" s="102"/>
      <c r="BHB17" s="102"/>
      <c r="BHC17" s="102"/>
      <c r="BHD17" s="102"/>
      <c r="BHE17" s="102"/>
      <c r="BHF17" s="102"/>
      <c r="BHG17" s="102"/>
      <c r="BHH17" s="102"/>
      <c r="BHI17" s="102"/>
      <c r="BHJ17" s="102"/>
      <c r="BHK17" s="102"/>
      <c r="BHL17" s="102"/>
      <c r="BHM17" s="102"/>
      <c r="BHN17" s="102"/>
      <c r="BHO17" s="102"/>
      <c r="BHP17" s="102"/>
      <c r="BHQ17" s="102"/>
      <c r="BHR17" s="102"/>
      <c r="BHS17" s="102"/>
      <c r="BHT17" s="102"/>
      <c r="BHU17" s="102"/>
      <c r="BHV17" s="102"/>
      <c r="BHW17" s="102"/>
      <c r="BHX17" s="102"/>
      <c r="BHY17" s="102"/>
      <c r="BHZ17" s="102"/>
      <c r="BIA17" s="102"/>
      <c r="BIB17" s="102"/>
      <c r="BIC17" s="102"/>
      <c r="BID17" s="102"/>
      <c r="BIE17" s="102"/>
      <c r="BIF17" s="102"/>
      <c r="BIG17" s="102"/>
      <c r="BIH17" s="102"/>
      <c r="BII17" s="102"/>
      <c r="BIJ17" s="102"/>
      <c r="BIK17" s="102"/>
      <c r="BIL17" s="102"/>
      <c r="BIM17" s="102"/>
      <c r="BIN17" s="102"/>
      <c r="BIO17" s="102"/>
      <c r="BIP17" s="102"/>
      <c r="BIQ17" s="102"/>
      <c r="BIR17" s="102"/>
      <c r="BIS17" s="102"/>
      <c r="BIT17" s="102"/>
      <c r="BIU17" s="102"/>
      <c r="BIV17" s="102"/>
      <c r="BIW17" s="102"/>
      <c r="BIX17" s="102"/>
      <c r="BIY17" s="102"/>
      <c r="BIZ17" s="102"/>
      <c r="BJA17" s="102"/>
      <c r="BJB17" s="102"/>
      <c r="BJC17" s="102"/>
      <c r="BJD17" s="102"/>
      <c r="BJE17" s="102"/>
      <c r="BJF17" s="102"/>
      <c r="BJG17" s="102"/>
      <c r="BJH17" s="102"/>
      <c r="BJI17" s="102"/>
      <c r="BJJ17" s="102"/>
      <c r="BJK17" s="102"/>
      <c r="BJL17" s="102"/>
      <c r="BJM17" s="102"/>
      <c r="BJN17" s="102"/>
      <c r="BJO17" s="102"/>
      <c r="BJP17" s="102"/>
      <c r="BJQ17" s="102"/>
      <c r="BJR17" s="102"/>
      <c r="BJS17" s="102"/>
      <c r="BJT17" s="102"/>
      <c r="BJU17" s="102"/>
      <c r="BJV17" s="102"/>
      <c r="BJW17" s="102"/>
      <c r="BJX17" s="102"/>
      <c r="BJY17" s="102"/>
      <c r="BJZ17" s="102"/>
      <c r="BKA17" s="102"/>
      <c r="BKB17" s="102"/>
      <c r="BKC17" s="102"/>
      <c r="BKD17" s="102"/>
      <c r="BKE17" s="102"/>
      <c r="BKF17" s="102"/>
      <c r="BKG17" s="102"/>
      <c r="BKH17" s="102"/>
      <c r="BKI17" s="102"/>
      <c r="BKJ17" s="102"/>
      <c r="BKK17" s="102"/>
      <c r="BKL17" s="102"/>
      <c r="BKM17" s="102"/>
      <c r="BKN17" s="102"/>
      <c r="BKO17" s="102"/>
      <c r="BKP17" s="102"/>
      <c r="BKQ17" s="102"/>
      <c r="BKR17" s="102"/>
      <c r="BKS17" s="102"/>
      <c r="BKT17" s="102"/>
      <c r="BKU17" s="102"/>
      <c r="BKV17" s="102"/>
      <c r="BKW17" s="102"/>
      <c r="BKX17" s="102"/>
      <c r="BKY17" s="102"/>
      <c r="BKZ17" s="102"/>
      <c r="BLA17" s="102"/>
      <c r="BLB17" s="102"/>
      <c r="BLC17" s="102"/>
      <c r="BLD17" s="102"/>
      <c r="BLE17" s="102"/>
      <c r="BLF17" s="102"/>
      <c r="BLG17" s="102"/>
      <c r="BLH17" s="102"/>
      <c r="BLI17" s="102"/>
      <c r="BLJ17" s="102"/>
      <c r="BLK17" s="102"/>
      <c r="BLL17" s="102"/>
      <c r="BLM17" s="102"/>
      <c r="BLN17" s="102"/>
      <c r="BLO17" s="102"/>
      <c r="BLP17" s="102"/>
      <c r="BLQ17" s="102"/>
      <c r="BLR17" s="102"/>
      <c r="BLS17" s="102"/>
      <c r="BLT17" s="102"/>
      <c r="BLU17" s="102"/>
      <c r="BLV17" s="102"/>
      <c r="BLW17" s="102"/>
      <c r="BLX17" s="102"/>
      <c r="BLY17" s="102"/>
      <c r="BLZ17" s="102"/>
      <c r="BMA17" s="102"/>
      <c r="BMB17" s="102"/>
      <c r="BMC17" s="102"/>
      <c r="BMD17" s="102"/>
      <c r="BME17" s="102"/>
      <c r="BMF17" s="102"/>
      <c r="BMG17" s="102"/>
      <c r="BMH17" s="102"/>
      <c r="BMI17" s="102"/>
      <c r="BMJ17" s="102"/>
      <c r="BMK17" s="102"/>
      <c r="BML17" s="102"/>
      <c r="BMM17" s="102"/>
      <c r="BMN17" s="102"/>
      <c r="BMO17" s="102"/>
      <c r="BMP17" s="102"/>
      <c r="BMQ17" s="102"/>
      <c r="BMR17" s="102"/>
      <c r="BMS17" s="102"/>
      <c r="BMT17" s="102"/>
      <c r="BMU17" s="102"/>
      <c r="BMV17" s="102"/>
      <c r="BMW17" s="102"/>
      <c r="BMX17" s="102"/>
      <c r="BMY17" s="102"/>
      <c r="BMZ17" s="102"/>
      <c r="BNA17" s="102"/>
      <c r="BNB17" s="102"/>
      <c r="BNC17" s="102"/>
      <c r="BND17" s="102"/>
      <c r="BNE17" s="102"/>
      <c r="BNF17" s="102"/>
      <c r="BNG17" s="102"/>
      <c r="BNH17" s="102"/>
      <c r="BNI17" s="102"/>
      <c r="BNJ17" s="102"/>
      <c r="BNK17" s="102"/>
      <c r="BNL17" s="102"/>
      <c r="BNM17" s="102"/>
      <c r="BNN17" s="102"/>
      <c r="BNO17" s="102"/>
      <c r="BNP17" s="102"/>
      <c r="BNQ17" s="102"/>
      <c r="BNR17" s="102"/>
      <c r="BNS17" s="102"/>
      <c r="BNT17" s="102"/>
      <c r="BNU17" s="102"/>
      <c r="BNV17" s="102"/>
      <c r="BNW17" s="102"/>
      <c r="BNX17" s="102"/>
      <c r="BNY17" s="102"/>
      <c r="BNZ17" s="102"/>
      <c r="BOA17" s="102"/>
      <c r="BOB17" s="102"/>
      <c r="BOC17" s="102"/>
      <c r="BOD17" s="102"/>
      <c r="BOE17" s="102"/>
      <c r="BOF17" s="102"/>
      <c r="BOG17" s="102"/>
      <c r="BOH17" s="102"/>
      <c r="BOI17" s="102"/>
      <c r="BOJ17" s="102"/>
      <c r="BOK17" s="102"/>
      <c r="BOL17" s="102"/>
      <c r="BOM17" s="102"/>
      <c r="BON17" s="102"/>
      <c r="BOO17" s="102"/>
      <c r="BOP17" s="102"/>
      <c r="BOQ17" s="102"/>
      <c r="BOR17" s="102"/>
      <c r="BOS17" s="102"/>
      <c r="BOT17" s="102"/>
      <c r="BOU17" s="102"/>
      <c r="BOV17" s="102"/>
      <c r="BOW17" s="102"/>
      <c r="BOX17" s="102"/>
      <c r="BOY17" s="102"/>
      <c r="BOZ17" s="102"/>
      <c r="BPA17" s="102"/>
      <c r="BPB17" s="102"/>
      <c r="BPC17" s="102"/>
      <c r="BPD17" s="102"/>
      <c r="BPE17" s="102"/>
      <c r="BPF17" s="102"/>
      <c r="BPG17" s="102"/>
      <c r="BPH17" s="102"/>
      <c r="BPI17" s="102"/>
      <c r="BPJ17" s="102"/>
      <c r="BPK17" s="102"/>
      <c r="BPL17" s="102"/>
      <c r="BPM17" s="102"/>
      <c r="BPN17" s="102"/>
      <c r="BPO17" s="102"/>
      <c r="BPP17" s="102"/>
      <c r="BPQ17" s="102"/>
      <c r="BPR17" s="102"/>
      <c r="BPS17" s="102"/>
      <c r="BPT17" s="102"/>
      <c r="BPU17" s="102"/>
      <c r="BPV17" s="102"/>
      <c r="BPW17" s="102"/>
      <c r="BPX17" s="102"/>
      <c r="BPY17" s="102"/>
      <c r="BPZ17" s="102"/>
      <c r="BQA17" s="102"/>
      <c r="BQB17" s="102"/>
      <c r="BQC17" s="102"/>
      <c r="BQD17" s="102"/>
      <c r="BQE17" s="102"/>
      <c r="BQF17" s="102"/>
      <c r="BQG17" s="102"/>
      <c r="BQH17" s="102"/>
      <c r="BQI17" s="102"/>
      <c r="BQJ17" s="102"/>
      <c r="BQK17" s="102"/>
      <c r="BQL17" s="102"/>
      <c r="BQM17" s="102"/>
      <c r="BQN17" s="102"/>
      <c r="BQO17" s="102"/>
      <c r="BQP17" s="102"/>
      <c r="BQQ17" s="102"/>
      <c r="BQR17" s="102"/>
      <c r="BQS17" s="102"/>
      <c r="BQT17" s="102"/>
      <c r="BQU17" s="102"/>
      <c r="BQV17" s="102"/>
      <c r="BQW17" s="102"/>
      <c r="BQX17" s="102"/>
      <c r="BQY17" s="102"/>
      <c r="BQZ17" s="102"/>
      <c r="BRA17" s="102"/>
      <c r="BRB17" s="102"/>
      <c r="BRC17" s="102"/>
      <c r="BRD17" s="102"/>
      <c r="BRE17" s="102"/>
      <c r="BRF17" s="102"/>
      <c r="BRG17" s="102"/>
      <c r="BRH17" s="102"/>
      <c r="BRI17" s="102"/>
      <c r="BRJ17" s="102"/>
      <c r="BRK17" s="102"/>
      <c r="BRL17" s="102"/>
      <c r="BRM17" s="102"/>
      <c r="BRN17" s="102"/>
      <c r="BRO17" s="102"/>
      <c r="BRP17" s="102"/>
      <c r="BRQ17" s="102"/>
      <c r="BRR17" s="102"/>
      <c r="BRS17" s="102"/>
      <c r="BRT17" s="102"/>
      <c r="BRU17" s="102"/>
      <c r="BRV17" s="102"/>
      <c r="BRW17" s="102"/>
      <c r="BRX17" s="102"/>
      <c r="BRY17" s="102"/>
      <c r="BRZ17" s="102"/>
      <c r="BSA17" s="102"/>
      <c r="BSB17" s="102"/>
      <c r="BSC17" s="102"/>
      <c r="BSD17" s="102"/>
      <c r="BSE17" s="102"/>
      <c r="BSF17" s="102"/>
      <c r="BSG17" s="102"/>
      <c r="BSH17" s="102"/>
      <c r="BSI17" s="102"/>
      <c r="BSJ17" s="102"/>
      <c r="BSK17" s="102"/>
      <c r="BSL17" s="102"/>
      <c r="BSM17" s="102"/>
      <c r="BSN17" s="102"/>
      <c r="BSO17" s="102"/>
      <c r="BSP17" s="102"/>
      <c r="BSQ17" s="102"/>
      <c r="BSR17" s="102"/>
      <c r="BSS17" s="102"/>
      <c r="BST17" s="102"/>
      <c r="BSU17" s="102"/>
      <c r="BSV17" s="102"/>
      <c r="BSW17" s="102"/>
      <c r="BSX17" s="102"/>
      <c r="BSY17" s="102"/>
      <c r="BSZ17" s="102"/>
      <c r="BTA17" s="102"/>
      <c r="BTB17" s="102"/>
      <c r="BTC17" s="102"/>
      <c r="BTD17" s="102"/>
      <c r="BTE17" s="102"/>
      <c r="BTF17" s="102"/>
      <c r="BTG17" s="102"/>
      <c r="BTH17" s="102"/>
      <c r="BTI17" s="102"/>
      <c r="BTJ17" s="102"/>
      <c r="BTK17" s="102"/>
      <c r="BTL17" s="102"/>
      <c r="BTM17" s="102"/>
      <c r="BTN17" s="102"/>
      <c r="BTO17" s="102"/>
      <c r="BTP17" s="102"/>
      <c r="BTQ17" s="102"/>
      <c r="BTR17" s="102"/>
      <c r="BTS17" s="102"/>
      <c r="BTT17" s="102"/>
      <c r="BTU17" s="102"/>
      <c r="BTV17" s="102"/>
      <c r="BTW17" s="102"/>
      <c r="BTX17" s="102"/>
      <c r="BTY17" s="102"/>
      <c r="BTZ17" s="102"/>
      <c r="BUA17" s="102"/>
      <c r="BUB17" s="102"/>
      <c r="BUC17" s="102"/>
      <c r="BUD17" s="102"/>
      <c r="BUE17" s="102"/>
      <c r="BUF17" s="102"/>
      <c r="BUG17" s="102"/>
      <c r="BUH17" s="102"/>
      <c r="BUI17" s="102"/>
      <c r="BUJ17" s="102"/>
      <c r="BUK17" s="102"/>
      <c r="BUL17" s="102"/>
      <c r="BUM17" s="102"/>
      <c r="BUN17" s="102"/>
      <c r="BUO17" s="102"/>
      <c r="BUP17" s="102"/>
      <c r="BUQ17" s="102"/>
      <c r="BUR17" s="102"/>
      <c r="BUS17" s="102"/>
      <c r="BUT17" s="102"/>
      <c r="BUU17" s="102"/>
      <c r="BUV17" s="102"/>
      <c r="BUW17" s="102"/>
      <c r="BUX17" s="102"/>
      <c r="BUY17" s="102"/>
      <c r="BUZ17" s="102"/>
      <c r="BVA17" s="102"/>
      <c r="BVB17" s="102"/>
      <c r="BVC17" s="102"/>
      <c r="BVD17" s="102"/>
      <c r="BVE17" s="102"/>
      <c r="BVF17" s="102"/>
      <c r="BVG17" s="102"/>
      <c r="BVH17" s="102"/>
      <c r="BVI17" s="102"/>
      <c r="BVJ17" s="102"/>
      <c r="BVK17" s="102"/>
      <c r="BVL17" s="102"/>
      <c r="BVM17" s="102"/>
      <c r="BVN17" s="102"/>
      <c r="BVO17" s="102"/>
      <c r="BVP17" s="102"/>
      <c r="BVQ17" s="102"/>
      <c r="BVR17" s="102"/>
      <c r="BVS17" s="102"/>
      <c r="BVT17" s="102"/>
      <c r="BVU17" s="102"/>
      <c r="BVV17" s="102"/>
      <c r="BVW17" s="102"/>
      <c r="BVX17" s="102"/>
      <c r="BVY17" s="102"/>
      <c r="BVZ17" s="102"/>
      <c r="BWA17" s="102"/>
      <c r="BWB17" s="102"/>
      <c r="BWC17" s="102"/>
      <c r="BWD17" s="102"/>
      <c r="BWE17" s="102"/>
      <c r="BWF17" s="102"/>
      <c r="BWG17" s="102"/>
      <c r="BWH17" s="102"/>
      <c r="BWI17" s="102"/>
      <c r="BWJ17" s="102"/>
      <c r="BWK17" s="102"/>
      <c r="BWL17" s="102"/>
      <c r="BWM17" s="102"/>
      <c r="BWN17" s="102"/>
      <c r="BWO17" s="102"/>
      <c r="BWP17" s="102"/>
      <c r="BWQ17" s="102"/>
      <c r="BWR17" s="102"/>
      <c r="BWS17" s="102"/>
      <c r="BWT17" s="102"/>
      <c r="BWU17" s="102"/>
      <c r="BWV17" s="102"/>
      <c r="BWW17" s="102"/>
      <c r="BWX17" s="102"/>
      <c r="BWY17" s="102"/>
      <c r="BWZ17" s="102"/>
      <c r="BXA17" s="102"/>
      <c r="BXB17" s="102"/>
      <c r="BXC17" s="102"/>
      <c r="BXD17" s="102"/>
      <c r="BXE17" s="102"/>
      <c r="BXF17" s="102"/>
      <c r="BXG17" s="102"/>
      <c r="BXH17" s="102"/>
      <c r="BXI17" s="102"/>
      <c r="BXJ17" s="102"/>
      <c r="BXK17" s="102"/>
      <c r="BXL17" s="102"/>
      <c r="BXM17" s="102"/>
      <c r="BXN17" s="102"/>
      <c r="BXO17" s="102"/>
      <c r="BXP17" s="102"/>
      <c r="BXQ17" s="102"/>
      <c r="BXR17" s="102"/>
      <c r="BXS17" s="102"/>
      <c r="BXT17" s="102"/>
      <c r="BXU17" s="102"/>
      <c r="BXV17" s="102"/>
      <c r="BXW17" s="102"/>
      <c r="BXX17" s="102"/>
      <c r="BXY17" s="102"/>
      <c r="BXZ17" s="102"/>
      <c r="BYA17" s="102"/>
      <c r="BYB17" s="102"/>
      <c r="BYC17" s="102"/>
      <c r="BYD17" s="102"/>
      <c r="BYE17" s="102"/>
      <c r="BYF17" s="102"/>
      <c r="BYG17" s="102"/>
      <c r="BYH17" s="102"/>
      <c r="BYI17" s="102"/>
      <c r="BYJ17" s="102"/>
      <c r="BYK17" s="102"/>
      <c r="BYL17" s="102"/>
      <c r="BYM17" s="102"/>
      <c r="BYN17" s="102"/>
      <c r="BYO17" s="102"/>
      <c r="BYP17" s="102"/>
      <c r="BYQ17" s="102"/>
      <c r="BYR17" s="102"/>
      <c r="BYS17" s="102"/>
      <c r="BYT17" s="102"/>
      <c r="BYU17" s="102"/>
      <c r="BYV17" s="102"/>
      <c r="BYW17" s="102"/>
      <c r="BYX17" s="102"/>
      <c r="BYY17" s="102"/>
      <c r="BYZ17" s="102"/>
      <c r="BZA17" s="102"/>
      <c r="BZB17" s="102"/>
      <c r="BZC17" s="102"/>
      <c r="BZD17" s="102"/>
      <c r="BZE17" s="102"/>
      <c r="BZF17" s="102"/>
      <c r="BZG17" s="102"/>
      <c r="BZH17" s="102"/>
      <c r="BZI17" s="102"/>
      <c r="BZJ17" s="102"/>
      <c r="BZK17" s="102"/>
      <c r="BZL17" s="102"/>
      <c r="BZM17" s="102"/>
      <c r="BZN17" s="102"/>
      <c r="BZO17" s="102"/>
      <c r="BZP17" s="102"/>
      <c r="BZQ17" s="102"/>
      <c r="BZR17" s="102"/>
      <c r="BZS17" s="102"/>
      <c r="BZT17" s="102"/>
      <c r="BZU17" s="102"/>
      <c r="BZV17" s="102"/>
      <c r="BZW17" s="102"/>
      <c r="BZX17" s="102"/>
      <c r="BZY17" s="102"/>
      <c r="BZZ17" s="102"/>
      <c r="CAA17" s="102"/>
      <c r="CAB17" s="102"/>
      <c r="CAC17" s="102"/>
      <c r="CAD17" s="102"/>
      <c r="CAE17" s="102"/>
      <c r="CAF17" s="102"/>
      <c r="CAG17" s="102"/>
      <c r="CAH17" s="102"/>
      <c r="CAI17" s="102"/>
      <c r="CAJ17" s="102"/>
      <c r="CAK17" s="102"/>
      <c r="CAL17" s="102"/>
      <c r="CAM17" s="102"/>
      <c r="CAN17" s="102"/>
      <c r="CAO17" s="102"/>
      <c r="CAP17" s="102"/>
      <c r="CAQ17" s="102"/>
      <c r="CAR17" s="102"/>
      <c r="CAS17" s="102"/>
      <c r="CAT17" s="102"/>
      <c r="CAU17" s="102"/>
      <c r="CAV17" s="102"/>
      <c r="CAW17" s="102"/>
      <c r="CAX17" s="102"/>
      <c r="CAY17" s="102"/>
      <c r="CAZ17" s="102"/>
      <c r="CBA17" s="102"/>
      <c r="CBB17" s="102"/>
      <c r="CBC17" s="102"/>
      <c r="CBD17" s="102"/>
      <c r="CBE17" s="102"/>
      <c r="CBF17" s="102"/>
      <c r="CBG17" s="102"/>
      <c r="CBH17" s="102"/>
      <c r="CBI17" s="102"/>
      <c r="CBJ17" s="102"/>
      <c r="CBK17" s="102"/>
      <c r="CBL17" s="102"/>
      <c r="CBM17" s="102"/>
      <c r="CBN17" s="102"/>
      <c r="CBO17" s="102"/>
      <c r="CBP17" s="102"/>
      <c r="CBQ17" s="102"/>
      <c r="CBR17" s="102"/>
      <c r="CBS17" s="102"/>
      <c r="CBT17" s="102"/>
      <c r="CBU17" s="102"/>
      <c r="CBV17" s="102"/>
      <c r="CBW17" s="102"/>
      <c r="CBX17" s="102"/>
      <c r="CBY17" s="102"/>
      <c r="CBZ17" s="102"/>
      <c r="CCA17" s="102"/>
      <c r="CCB17" s="102"/>
      <c r="CCC17" s="102"/>
      <c r="CCD17" s="102"/>
      <c r="CCE17" s="102"/>
      <c r="CCF17" s="102"/>
      <c r="CCG17" s="102"/>
      <c r="CCH17" s="102"/>
      <c r="CCI17" s="102"/>
      <c r="CCJ17" s="102"/>
      <c r="CCK17" s="102"/>
      <c r="CCL17" s="102"/>
      <c r="CCM17" s="102"/>
      <c r="CCN17" s="102"/>
      <c r="CCO17" s="102"/>
      <c r="CCP17" s="102"/>
      <c r="CCQ17" s="102"/>
      <c r="CCR17" s="102"/>
      <c r="CCS17" s="102"/>
      <c r="CCT17" s="102"/>
      <c r="CCU17" s="102"/>
      <c r="CCV17" s="102"/>
      <c r="CCW17" s="102"/>
      <c r="CCX17" s="102"/>
      <c r="CCY17" s="102"/>
      <c r="CCZ17" s="102"/>
      <c r="CDA17" s="102"/>
      <c r="CDB17" s="102"/>
      <c r="CDC17" s="102"/>
      <c r="CDD17" s="102"/>
      <c r="CDE17" s="102"/>
      <c r="CDF17" s="102"/>
      <c r="CDG17" s="102"/>
      <c r="CDH17" s="102"/>
      <c r="CDI17" s="102"/>
      <c r="CDJ17" s="102"/>
      <c r="CDK17" s="102"/>
      <c r="CDL17" s="102"/>
      <c r="CDM17" s="102"/>
      <c r="CDN17" s="102"/>
      <c r="CDO17" s="102"/>
      <c r="CDP17" s="102"/>
      <c r="CDQ17" s="102"/>
      <c r="CDR17" s="102"/>
      <c r="CDS17" s="102"/>
      <c r="CDT17" s="102"/>
      <c r="CDU17" s="102"/>
      <c r="CDV17" s="102"/>
      <c r="CDW17" s="102"/>
      <c r="CDX17" s="102"/>
      <c r="CDY17" s="102"/>
      <c r="CDZ17" s="102"/>
      <c r="CEA17" s="102"/>
      <c r="CEB17" s="102"/>
      <c r="CEC17" s="102"/>
      <c r="CED17" s="102"/>
      <c r="CEE17" s="102"/>
      <c r="CEF17" s="102"/>
      <c r="CEG17" s="102"/>
      <c r="CEH17" s="102"/>
      <c r="CEI17" s="102"/>
      <c r="CEJ17" s="102"/>
      <c r="CEK17" s="102"/>
      <c r="CEL17" s="102"/>
      <c r="CEM17" s="102"/>
      <c r="CEN17" s="102"/>
      <c r="CEO17" s="102"/>
      <c r="CEP17" s="102"/>
      <c r="CEQ17" s="102"/>
      <c r="CER17" s="102"/>
      <c r="CES17" s="102"/>
      <c r="CET17" s="102"/>
      <c r="CEU17" s="102"/>
      <c r="CEV17" s="102"/>
      <c r="CEW17" s="102"/>
      <c r="CEX17" s="102"/>
      <c r="CEY17" s="102"/>
      <c r="CEZ17" s="102"/>
      <c r="CFA17" s="102"/>
      <c r="CFB17" s="102"/>
      <c r="CFC17" s="102"/>
      <c r="CFD17" s="102"/>
      <c r="CFE17" s="102"/>
      <c r="CFF17" s="102"/>
      <c r="CFG17" s="102"/>
      <c r="CFH17" s="102"/>
      <c r="CFI17" s="102"/>
      <c r="CFJ17" s="102"/>
      <c r="CFK17" s="102"/>
      <c r="CFL17" s="102"/>
      <c r="CFM17" s="102"/>
      <c r="CFN17" s="102"/>
      <c r="CFO17" s="102"/>
      <c r="CFP17" s="102"/>
      <c r="CFQ17" s="102"/>
      <c r="CFR17" s="102"/>
      <c r="CFS17" s="102"/>
      <c r="CFT17" s="102"/>
      <c r="CFU17" s="102"/>
      <c r="CFV17" s="102"/>
      <c r="CFW17" s="102"/>
      <c r="CFX17" s="102"/>
      <c r="CFY17" s="102"/>
      <c r="CFZ17" s="102"/>
      <c r="CGA17" s="102"/>
      <c r="CGB17" s="102"/>
      <c r="CGC17" s="102"/>
      <c r="CGD17" s="102"/>
      <c r="CGE17" s="102"/>
      <c r="CGF17" s="102"/>
      <c r="CGG17" s="102"/>
      <c r="CGH17" s="102"/>
      <c r="CGI17" s="102"/>
      <c r="CGJ17" s="102"/>
      <c r="CGK17" s="102"/>
      <c r="CGL17" s="102"/>
      <c r="CGM17" s="102"/>
      <c r="CGN17" s="102"/>
      <c r="CGO17" s="102"/>
      <c r="CGP17" s="102"/>
      <c r="CGQ17" s="102"/>
      <c r="CGR17" s="102"/>
      <c r="CGS17" s="102"/>
      <c r="CGT17" s="102"/>
      <c r="CGU17" s="102"/>
      <c r="CGV17" s="102"/>
      <c r="CGW17" s="102"/>
      <c r="CGX17" s="102"/>
      <c r="CGY17" s="102"/>
      <c r="CGZ17" s="102"/>
      <c r="CHA17" s="102"/>
      <c r="CHB17" s="102"/>
      <c r="CHC17" s="102"/>
      <c r="CHD17" s="102"/>
      <c r="CHE17" s="102"/>
      <c r="CHF17" s="102"/>
      <c r="CHG17" s="102"/>
      <c r="CHH17" s="102"/>
      <c r="CHI17" s="102"/>
      <c r="CHJ17" s="102"/>
      <c r="CHK17" s="102"/>
      <c r="CHL17" s="102"/>
      <c r="CHM17" s="102"/>
      <c r="CHN17" s="102"/>
      <c r="CHO17" s="102"/>
      <c r="CHP17" s="102"/>
      <c r="CHQ17" s="102"/>
      <c r="CHR17" s="102"/>
      <c r="CHS17" s="102"/>
      <c r="CHT17" s="102"/>
      <c r="CHU17" s="102"/>
      <c r="CHV17" s="102"/>
      <c r="CHW17" s="102"/>
      <c r="CHX17" s="102"/>
      <c r="CHY17" s="102"/>
      <c r="CHZ17" s="102"/>
      <c r="CIA17" s="102"/>
      <c r="CIB17" s="102"/>
      <c r="CIC17" s="102"/>
      <c r="CID17" s="102"/>
      <c r="CIE17" s="102"/>
      <c r="CIF17" s="102"/>
      <c r="CIG17" s="102"/>
      <c r="CIH17" s="102"/>
      <c r="CII17" s="102"/>
      <c r="CIJ17" s="102"/>
      <c r="CIK17" s="102"/>
      <c r="CIL17" s="102"/>
      <c r="CIM17" s="102"/>
      <c r="CIN17" s="102"/>
      <c r="CIO17" s="102"/>
      <c r="CIP17" s="102"/>
      <c r="CIQ17" s="102"/>
      <c r="CIR17" s="102"/>
      <c r="CIS17" s="102"/>
      <c r="CIT17" s="102"/>
      <c r="CIU17" s="102"/>
      <c r="CIV17" s="102"/>
      <c r="CIW17" s="102"/>
      <c r="CIX17" s="102"/>
      <c r="CIY17" s="102"/>
      <c r="CIZ17" s="102"/>
      <c r="CJA17" s="102"/>
      <c r="CJB17" s="102"/>
      <c r="CJC17" s="102"/>
      <c r="CJD17" s="102"/>
      <c r="CJE17" s="102"/>
      <c r="CJF17" s="102"/>
      <c r="CJG17" s="102"/>
      <c r="CJH17" s="102"/>
      <c r="CJI17" s="102"/>
      <c r="CJJ17" s="102"/>
      <c r="CJK17" s="102"/>
      <c r="CJL17" s="102"/>
      <c r="CJM17" s="102"/>
      <c r="CJN17" s="102"/>
      <c r="CJO17" s="102"/>
      <c r="CJP17" s="102"/>
      <c r="CJQ17" s="102"/>
      <c r="CJR17" s="102"/>
      <c r="CJS17" s="102"/>
      <c r="CJT17" s="102"/>
      <c r="CJU17" s="102"/>
      <c r="CJV17" s="102"/>
      <c r="CJW17" s="102"/>
      <c r="CJX17" s="102"/>
      <c r="CJY17" s="102"/>
      <c r="CJZ17" s="102"/>
      <c r="CKA17" s="102"/>
      <c r="CKB17" s="102"/>
      <c r="CKC17" s="102"/>
      <c r="CKD17" s="102"/>
      <c r="CKE17" s="102"/>
      <c r="CKF17" s="102"/>
      <c r="CKG17" s="102"/>
      <c r="CKH17" s="102"/>
      <c r="CKI17" s="102"/>
      <c r="CKJ17" s="102"/>
      <c r="CKK17" s="102"/>
      <c r="CKL17" s="102"/>
      <c r="CKM17" s="102"/>
      <c r="CKN17" s="102"/>
      <c r="CKO17" s="102"/>
      <c r="CKP17" s="102"/>
      <c r="CKQ17" s="102"/>
      <c r="CKR17" s="102"/>
      <c r="CKS17" s="102"/>
      <c r="CKT17" s="102"/>
      <c r="CKU17" s="102"/>
      <c r="CKV17" s="102"/>
      <c r="CKW17" s="102"/>
      <c r="CKX17" s="102"/>
      <c r="CKY17" s="102"/>
      <c r="CKZ17" s="102"/>
      <c r="CLA17" s="102"/>
      <c r="CLB17" s="102"/>
      <c r="CLC17" s="102"/>
      <c r="CLD17" s="102"/>
      <c r="CLE17" s="102"/>
      <c r="CLF17" s="102"/>
      <c r="CLG17" s="102"/>
      <c r="CLH17" s="102"/>
      <c r="CLI17" s="102"/>
      <c r="CLJ17" s="102"/>
      <c r="CLK17" s="102"/>
      <c r="CLL17" s="102"/>
      <c r="CLM17" s="102"/>
      <c r="CLN17" s="102"/>
      <c r="CLO17" s="102"/>
      <c r="CLP17" s="102"/>
      <c r="CLQ17" s="102"/>
      <c r="CLR17" s="102"/>
      <c r="CLS17" s="102"/>
      <c r="CLT17" s="102"/>
      <c r="CLU17" s="102"/>
      <c r="CLV17" s="102"/>
      <c r="CLW17" s="102"/>
      <c r="CLX17" s="102"/>
      <c r="CLY17" s="102"/>
      <c r="CLZ17" s="102"/>
      <c r="CMA17" s="102"/>
      <c r="CMB17" s="102"/>
      <c r="CMC17" s="102"/>
      <c r="CMD17" s="102"/>
      <c r="CME17" s="102"/>
      <c r="CMF17" s="102"/>
      <c r="CMG17" s="102"/>
      <c r="CMH17" s="102"/>
      <c r="CMI17" s="102"/>
      <c r="CMJ17" s="102"/>
      <c r="CMK17" s="102"/>
      <c r="CML17" s="102"/>
      <c r="CMM17" s="102"/>
      <c r="CMN17" s="102"/>
      <c r="CMO17" s="102"/>
      <c r="CMP17" s="102"/>
      <c r="CMQ17" s="102"/>
      <c r="CMR17" s="102"/>
      <c r="CMS17" s="102"/>
      <c r="CMT17" s="102"/>
      <c r="CMU17" s="102"/>
      <c r="CMV17" s="102"/>
      <c r="CMW17" s="102"/>
      <c r="CMX17" s="102"/>
      <c r="CMY17" s="102"/>
      <c r="CMZ17" s="102"/>
      <c r="CNA17" s="102"/>
      <c r="CNB17" s="102"/>
      <c r="CNC17" s="102"/>
      <c r="CND17" s="102"/>
      <c r="CNE17" s="102"/>
      <c r="CNF17" s="102"/>
      <c r="CNG17" s="102"/>
      <c r="CNH17" s="102"/>
      <c r="CNI17" s="102"/>
      <c r="CNJ17" s="102"/>
      <c r="CNK17" s="102"/>
      <c r="CNL17" s="102"/>
      <c r="CNM17" s="102"/>
      <c r="CNN17" s="102"/>
      <c r="CNO17" s="102"/>
      <c r="CNP17" s="102"/>
      <c r="CNQ17" s="102"/>
      <c r="CNR17" s="102"/>
      <c r="CNS17" s="102"/>
      <c r="CNT17" s="102"/>
      <c r="CNU17" s="102"/>
      <c r="CNV17" s="102"/>
      <c r="CNW17" s="102"/>
      <c r="CNX17" s="102"/>
      <c r="CNY17" s="102"/>
      <c r="CNZ17" s="102"/>
      <c r="COA17" s="102"/>
      <c r="COB17" s="102"/>
      <c r="COC17" s="102"/>
      <c r="COD17" s="102"/>
      <c r="COE17" s="102"/>
      <c r="COF17" s="102"/>
      <c r="COG17" s="102"/>
      <c r="COH17" s="102"/>
      <c r="COI17" s="102"/>
      <c r="COJ17" s="102"/>
      <c r="COK17" s="102"/>
      <c r="COL17" s="102"/>
      <c r="COM17" s="102"/>
      <c r="CON17" s="102"/>
      <c r="COO17" s="102"/>
      <c r="COP17" s="102"/>
      <c r="COQ17" s="102"/>
      <c r="COR17" s="102"/>
      <c r="COS17" s="102"/>
      <c r="COT17" s="102"/>
      <c r="COU17" s="102"/>
      <c r="COV17" s="102"/>
      <c r="COW17" s="102"/>
      <c r="COX17" s="102"/>
      <c r="COY17" s="102"/>
      <c r="COZ17" s="102"/>
      <c r="CPA17" s="102"/>
      <c r="CPB17" s="102"/>
      <c r="CPC17" s="102"/>
      <c r="CPD17" s="102"/>
      <c r="CPE17" s="102"/>
      <c r="CPF17" s="102"/>
      <c r="CPG17" s="102"/>
      <c r="CPH17" s="102"/>
      <c r="CPI17" s="102"/>
      <c r="CPJ17" s="102"/>
      <c r="CPK17" s="102"/>
      <c r="CPL17" s="102"/>
      <c r="CPM17" s="102"/>
      <c r="CPN17" s="102"/>
      <c r="CPO17" s="102"/>
      <c r="CPP17" s="102"/>
      <c r="CPQ17" s="102"/>
      <c r="CPR17" s="102"/>
      <c r="CPS17" s="102"/>
      <c r="CPT17" s="102"/>
      <c r="CPU17" s="102"/>
      <c r="CPV17" s="102"/>
      <c r="CPW17" s="102"/>
      <c r="CPX17" s="102"/>
      <c r="CPY17" s="102"/>
      <c r="CPZ17" s="102"/>
      <c r="CQA17" s="102"/>
      <c r="CQB17" s="102"/>
      <c r="CQC17" s="102"/>
      <c r="CQD17" s="102"/>
      <c r="CQE17" s="102"/>
      <c r="CQF17" s="102"/>
      <c r="CQG17" s="102"/>
      <c r="CQH17" s="102"/>
      <c r="CQI17" s="102"/>
      <c r="CQJ17" s="102"/>
      <c r="CQK17" s="102"/>
      <c r="CQL17" s="102"/>
      <c r="CQM17" s="102"/>
      <c r="CQN17" s="102"/>
      <c r="CQO17" s="102"/>
      <c r="CQP17" s="102"/>
      <c r="CQQ17" s="102"/>
      <c r="CQR17" s="102"/>
      <c r="CQS17" s="102"/>
      <c r="CQT17" s="102"/>
      <c r="CQU17" s="102"/>
      <c r="CQV17" s="102"/>
      <c r="CQW17" s="102"/>
      <c r="CQX17" s="102"/>
      <c r="CQY17" s="102"/>
      <c r="CQZ17" s="102"/>
      <c r="CRA17" s="102"/>
      <c r="CRB17" s="102"/>
      <c r="CRC17" s="102"/>
      <c r="CRD17" s="102"/>
      <c r="CRE17" s="102"/>
      <c r="CRF17" s="102"/>
      <c r="CRG17" s="102"/>
      <c r="CRH17" s="102"/>
      <c r="CRI17" s="102"/>
      <c r="CRJ17" s="102"/>
      <c r="CRK17" s="102"/>
      <c r="CRL17" s="102"/>
      <c r="CRM17" s="102"/>
      <c r="CRN17" s="102"/>
      <c r="CRO17" s="102"/>
      <c r="CRP17" s="102"/>
      <c r="CRQ17" s="102"/>
      <c r="CRR17" s="102"/>
      <c r="CRS17" s="102"/>
      <c r="CRT17" s="102"/>
      <c r="CRU17" s="102"/>
      <c r="CRV17" s="102"/>
      <c r="CRW17" s="102"/>
      <c r="CRX17" s="102"/>
      <c r="CRY17" s="102"/>
      <c r="CRZ17" s="102"/>
      <c r="CSA17" s="102"/>
      <c r="CSB17" s="102"/>
      <c r="CSC17" s="102"/>
      <c r="CSD17" s="102"/>
      <c r="CSE17" s="102"/>
      <c r="CSF17" s="102"/>
      <c r="CSG17" s="102"/>
      <c r="CSH17" s="102"/>
      <c r="CSI17" s="102"/>
      <c r="CSJ17" s="102"/>
      <c r="CSK17" s="102"/>
      <c r="CSL17" s="102"/>
      <c r="CSM17" s="102"/>
      <c r="CSN17" s="102"/>
      <c r="CSO17" s="102"/>
      <c r="CSP17" s="102"/>
      <c r="CSQ17" s="102"/>
      <c r="CSR17" s="102"/>
      <c r="CSS17" s="102"/>
      <c r="CST17" s="102"/>
      <c r="CSU17" s="102"/>
      <c r="CSV17" s="102"/>
      <c r="CSW17" s="102"/>
      <c r="CSX17" s="102"/>
      <c r="CSY17" s="102"/>
      <c r="CSZ17" s="102"/>
      <c r="CTA17" s="102"/>
      <c r="CTB17" s="102"/>
      <c r="CTC17" s="102"/>
      <c r="CTD17" s="102"/>
      <c r="CTE17" s="102"/>
      <c r="CTF17" s="102"/>
      <c r="CTG17" s="102"/>
      <c r="CTH17" s="102"/>
      <c r="CTI17" s="102"/>
      <c r="CTJ17" s="102"/>
      <c r="CTK17" s="102"/>
      <c r="CTL17" s="102"/>
      <c r="CTM17" s="102"/>
      <c r="CTN17" s="102"/>
      <c r="CTO17" s="102"/>
      <c r="CTP17" s="102"/>
      <c r="CTQ17" s="102"/>
      <c r="CTR17" s="102"/>
      <c r="CTS17" s="102"/>
      <c r="CTT17" s="102"/>
      <c r="CTU17" s="102"/>
      <c r="CTV17" s="102"/>
      <c r="CTW17" s="102"/>
      <c r="CTX17" s="102"/>
      <c r="CTY17" s="102"/>
      <c r="CTZ17" s="102"/>
      <c r="CUA17" s="102"/>
      <c r="CUB17" s="102"/>
      <c r="CUC17" s="102"/>
      <c r="CUD17" s="102"/>
      <c r="CUE17" s="102"/>
      <c r="CUF17" s="102"/>
      <c r="CUG17" s="102"/>
      <c r="CUH17" s="102"/>
      <c r="CUI17" s="102"/>
      <c r="CUJ17" s="102"/>
      <c r="CUK17" s="102"/>
      <c r="CUL17" s="102"/>
      <c r="CUM17" s="102"/>
      <c r="CUN17" s="102"/>
      <c r="CUO17" s="102"/>
      <c r="CUP17" s="102"/>
      <c r="CUQ17" s="102"/>
      <c r="CUR17" s="102"/>
      <c r="CUS17" s="102"/>
      <c r="CUT17" s="102"/>
      <c r="CUU17" s="102"/>
      <c r="CUV17" s="102"/>
      <c r="CUW17" s="102"/>
      <c r="CUX17" s="102"/>
      <c r="CUY17" s="102"/>
      <c r="CUZ17" s="102"/>
      <c r="CVA17" s="102"/>
      <c r="CVB17" s="102"/>
      <c r="CVC17" s="102"/>
      <c r="CVD17" s="102"/>
      <c r="CVE17" s="102"/>
      <c r="CVF17" s="102"/>
      <c r="CVG17" s="102"/>
      <c r="CVH17" s="102"/>
      <c r="CVI17" s="102"/>
      <c r="CVJ17" s="102"/>
      <c r="CVK17" s="102"/>
      <c r="CVL17" s="102"/>
      <c r="CVM17" s="102"/>
      <c r="CVN17" s="102"/>
      <c r="CVO17" s="102"/>
      <c r="CVP17" s="102"/>
      <c r="CVQ17" s="102"/>
      <c r="CVR17" s="102"/>
      <c r="CVS17" s="102"/>
      <c r="CVT17" s="102"/>
      <c r="CVU17" s="102"/>
      <c r="CVV17" s="102"/>
      <c r="CVW17" s="102"/>
      <c r="CVX17" s="102"/>
      <c r="CVY17" s="102"/>
      <c r="CVZ17" s="102"/>
      <c r="CWA17" s="102"/>
      <c r="CWB17" s="102"/>
      <c r="CWC17" s="102"/>
      <c r="CWD17" s="102"/>
      <c r="CWE17" s="102"/>
      <c r="CWF17" s="102"/>
      <c r="CWG17" s="102"/>
      <c r="CWH17" s="102"/>
      <c r="CWI17" s="102"/>
      <c r="CWJ17" s="102"/>
      <c r="CWK17" s="102"/>
      <c r="CWL17" s="102"/>
      <c r="CWM17" s="102"/>
      <c r="CWN17" s="102"/>
      <c r="CWO17" s="102"/>
      <c r="CWP17" s="102"/>
      <c r="CWQ17" s="102"/>
      <c r="CWR17" s="102"/>
      <c r="CWS17" s="102"/>
      <c r="CWT17" s="102"/>
      <c r="CWU17" s="102"/>
      <c r="CWV17" s="102"/>
      <c r="CWW17" s="102"/>
      <c r="CWX17" s="102"/>
      <c r="CWY17" s="102"/>
      <c r="CWZ17" s="102"/>
      <c r="CXA17" s="102"/>
      <c r="CXB17" s="102"/>
      <c r="CXC17" s="102"/>
      <c r="CXD17" s="102"/>
      <c r="CXE17" s="102"/>
      <c r="CXF17" s="102"/>
      <c r="CXG17" s="102"/>
      <c r="CXH17" s="102"/>
      <c r="CXI17" s="102"/>
      <c r="CXJ17" s="102"/>
      <c r="CXK17" s="102"/>
      <c r="CXL17" s="102"/>
      <c r="CXM17" s="102"/>
      <c r="CXN17" s="102"/>
      <c r="CXO17" s="102"/>
      <c r="CXP17" s="102"/>
      <c r="CXQ17" s="102"/>
      <c r="CXR17" s="102"/>
      <c r="CXS17" s="102"/>
      <c r="CXT17" s="102"/>
      <c r="CXU17" s="102"/>
      <c r="CXV17" s="102"/>
      <c r="CXW17" s="102"/>
      <c r="CXX17" s="102"/>
      <c r="CXY17" s="102"/>
      <c r="CXZ17" s="102"/>
      <c r="CYA17" s="102"/>
      <c r="CYB17" s="102"/>
      <c r="CYC17" s="102"/>
      <c r="CYD17" s="102"/>
      <c r="CYE17" s="102"/>
      <c r="CYF17" s="102"/>
      <c r="CYG17" s="102"/>
      <c r="CYH17" s="102"/>
      <c r="CYI17" s="102"/>
      <c r="CYJ17" s="102"/>
      <c r="CYK17" s="102"/>
      <c r="CYL17" s="102"/>
      <c r="CYM17" s="102"/>
      <c r="CYN17" s="102"/>
      <c r="CYO17" s="102"/>
      <c r="CYP17" s="102"/>
      <c r="CYQ17" s="102"/>
      <c r="CYR17" s="102"/>
      <c r="CYS17" s="102"/>
      <c r="CYT17" s="102"/>
      <c r="CYU17" s="102"/>
      <c r="CYV17" s="102"/>
      <c r="CYW17" s="102"/>
      <c r="CYX17" s="102"/>
      <c r="CYY17" s="102"/>
      <c r="CYZ17" s="102"/>
      <c r="CZA17" s="102"/>
      <c r="CZB17" s="102"/>
      <c r="CZC17" s="102"/>
      <c r="CZD17" s="102"/>
      <c r="CZE17" s="102"/>
      <c r="CZF17" s="102"/>
      <c r="CZG17" s="102"/>
      <c r="CZH17" s="102"/>
      <c r="CZI17" s="102"/>
      <c r="CZJ17" s="102"/>
      <c r="CZK17" s="102"/>
      <c r="CZL17" s="102"/>
      <c r="CZM17" s="102"/>
      <c r="CZN17" s="102"/>
      <c r="CZO17" s="102"/>
      <c r="CZP17" s="102"/>
      <c r="CZQ17" s="102"/>
      <c r="CZR17" s="102"/>
      <c r="CZS17" s="102"/>
      <c r="CZT17" s="102"/>
      <c r="CZU17" s="102"/>
      <c r="CZV17" s="102"/>
      <c r="CZW17" s="102"/>
      <c r="CZX17" s="102"/>
      <c r="CZY17" s="102"/>
      <c r="CZZ17" s="102"/>
      <c r="DAA17" s="102"/>
      <c r="DAB17" s="102"/>
      <c r="DAC17" s="102"/>
      <c r="DAD17" s="102"/>
      <c r="DAE17" s="102"/>
      <c r="DAF17" s="102"/>
      <c r="DAG17" s="102"/>
      <c r="DAH17" s="102"/>
      <c r="DAI17" s="102"/>
      <c r="DAJ17" s="102"/>
      <c r="DAK17" s="102"/>
      <c r="DAL17" s="102"/>
      <c r="DAM17" s="102"/>
      <c r="DAN17" s="102"/>
      <c r="DAO17" s="102"/>
      <c r="DAP17" s="102"/>
      <c r="DAQ17" s="102"/>
      <c r="DAR17" s="102"/>
      <c r="DAS17" s="102"/>
      <c r="DAT17" s="102"/>
      <c r="DAU17" s="102"/>
      <c r="DAV17" s="102"/>
      <c r="DAW17" s="102"/>
      <c r="DAX17" s="102"/>
      <c r="DAY17" s="102"/>
      <c r="DAZ17" s="102"/>
      <c r="DBA17" s="102"/>
      <c r="DBB17" s="102"/>
      <c r="DBC17" s="102"/>
      <c r="DBD17" s="102"/>
      <c r="DBE17" s="102"/>
      <c r="DBF17" s="102"/>
      <c r="DBG17" s="102"/>
      <c r="DBH17" s="102"/>
      <c r="DBI17" s="102"/>
      <c r="DBJ17" s="102"/>
      <c r="DBK17" s="102"/>
      <c r="DBL17" s="102"/>
      <c r="DBM17" s="102"/>
      <c r="DBN17" s="102"/>
      <c r="DBO17" s="102"/>
      <c r="DBP17" s="102"/>
      <c r="DBQ17" s="102"/>
      <c r="DBR17" s="102"/>
      <c r="DBS17" s="102"/>
      <c r="DBT17" s="102"/>
      <c r="DBU17" s="102"/>
      <c r="DBV17" s="102"/>
      <c r="DBW17" s="102"/>
      <c r="DBX17" s="102"/>
      <c r="DBY17" s="102"/>
      <c r="DBZ17" s="102"/>
      <c r="DCA17" s="102"/>
      <c r="DCB17" s="102"/>
      <c r="DCC17" s="102"/>
      <c r="DCD17" s="102"/>
      <c r="DCE17" s="102"/>
      <c r="DCF17" s="102"/>
      <c r="DCG17" s="102"/>
      <c r="DCH17" s="102"/>
      <c r="DCI17" s="102"/>
      <c r="DCJ17" s="102"/>
      <c r="DCK17" s="102"/>
      <c r="DCL17" s="102"/>
      <c r="DCM17" s="102"/>
      <c r="DCN17" s="102"/>
      <c r="DCO17" s="102"/>
      <c r="DCP17" s="102"/>
      <c r="DCQ17" s="102"/>
      <c r="DCR17" s="102"/>
      <c r="DCS17" s="102"/>
      <c r="DCT17" s="102"/>
      <c r="DCU17" s="102"/>
      <c r="DCV17" s="102"/>
      <c r="DCW17" s="102"/>
      <c r="DCX17" s="102"/>
      <c r="DCY17" s="102"/>
      <c r="DCZ17" s="102"/>
      <c r="DDA17" s="102"/>
      <c r="DDB17" s="102"/>
      <c r="DDC17" s="102"/>
      <c r="DDD17" s="102"/>
      <c r="DDE17" s="102"/>
      <c r="DDF17" s="102"/>
      <c r="DDG17" s="102"/>
      <c r="DDH17" s="102"/>
      <c r="DDI17" s="102"/>
      <c r="DDJ17" s="102"/>
      <c r="DDK17" s="102"/>
      <c r="DDL17" s="102"/>
      <c r="DDM17" s="102"/>
      <c r="DDN17" s="102"/>
      <c r="DDO17" s="102"/>
      <c r="DDP17" s="102"/>
      <c r="DDQ17" s="102"/>
      <c r="DDR17" s="102"/>
      <c r="DDS17" s="102"/>
      <c r="DDT17" s="102"/>
      <c r="DDU17" s="102"/>
      <c r="DDV17" s="102"/>
      <c r="DDW17" s="102"/>
      <c r="DDX17" s="102"/>
      <c r="DDY17" s="102"/>
      <c r="DDZ17" s="102"/>
      <c r="DEA17" s="102"/>
      <c r="DEB17" s="102"/>
      <c r="DEC17" s="102"/>
      <c r="DED17" s="102"/>
      <c r="DEE17" s="102"/>
      <c r="DEF17" s="102"/>
      <c r="DEG17" s="102"/>
      <c r="DEH17" s="102"/>
      <c r="DEI17" s="102"/>
      <c r="DEJ17" s="102"/>
      <c r="DEK17" s="102"/>
      <c r="DEL17" s="102"/>
      <c r="DEM17" s="102"/>
      <c r="DEN17" s="102"/>
      <c r="DEO17" s="102"/>
      <c r="DEP17" s="102"/>
      <c r="DEQ17" s="102"/>
      <c r="DER17" s="102"/>
      <c r="DES17" s="102"/>
      <c r="DET17" s="102"/>
      <c r="DEU17" s="102"/>
      <c r="DEV17" s="102"/>
      <c r="DEW17" s="102"/>
      <c r="DEX17" s="102"/>
      <c r="DEY17" s="102"/>
      <c r="DEZ17" s="102"/>
      <c r="DFA17" s="102"/>
      <c r="DFB17" s="102"/>
      <c r="DFC17" s="102"/>
      <c r="DFD17" s="102"/>
      <c r="DFE17" s="102"/>
      <c r="DFF17" s="102"/>
      <c r="DFG17" s="102"/>
      <c r="DFH17" s="102"/>
      <c r="DFI17" s="102"/>
      <c r="DFJ17" s="102"/>
      <c r="DFK17" s="102"/>
      <c r="DFL17" s="102"/>
      <c r="DFM17" s="102"/>
      <c r="DFN17" s="102"/>
      <c r="DFO17" s="102"/>
      <c r="DFP17" s="102"/>
      <c r="DFQ17" s="102"/>
      <c r="DFR17" s="102"/>
      <c r="DFS17" s="102"/>
      <c r="DFT17" s="102"/>
      <c r="DFU17" s="102"/>
      <c r="DFV17" s="102"/>
      <c r="DFW17" s="102"/>
      <c r="DFX17" s="102"/>
      <c r="DFY17" s="102"/>
      <c r="DFZ17" s="102"/>
      <c r="DGA17" s="102"/>
      <c r="DGB17" s="102"/>
      <c r="DGC17" s="102"/>
      <c r="DGD17" s="102"/>
      <c r="DGE17" s="102"/>
      <c r="DGF17" s="102"/>
      <c r="DGG17" s="102"/>
      <c r="DGH17" s="102"/>
      <c r="DGI17" s="102"/>
      <c r="DGJ17" s="102"/>
      <c r="DGK17" s="102"/>
      <c r="DGL17" s="102"/>
      <c r="DGM17" s="102"/>
      <c r="DGN17" s="102"/>
      <c r="DGO17" s="102"/>
      <c r="DGP17" s="102"/>
      <c r="DGQ17" s="102"/>
      <c r="DGR17" s="102"/>
      <c r="DGS17" s="102"/>
      <c r="DGT17" s="102"/>
      <c r="DGU17" s="102"/>
      <c r="DGV17" s="102"/>
      <c r="DGW17" s="102"/>
      <c r="DGX17" s="102"/>
      <c r="DGY17" s="102"/>
      <c r="DGZ17" s="102"/>
      <c r="DHA17" s="102"/>
      <c r="DHB17" s="102"/>
      <c r="DHC17" s="102"/>
      <c r="DHD17" s="102"/>
      <c r="DHE17" s="102"/>
      <c r="DHF17" s="102"/>
      <c r="DHG17" s="102"/>
      <c r="DHH17" s="102"/>
      <c r="DHI17" s="102"/>
      <c r="DHJ17" s="102"/>
      <c r="DHK17" s="102"/>
      <c r="DHL17" s="102"/>
      <c r="DHM17" s="102"/>
      <c r="DHN17" s="102"/>
      <c r="DHO17" s="102"/>
      <c r="DHP17" s="102"/>
      <c r="DHQ17" s="102"/>
      <c r="DHR17" s="102"/>
      <c r="DHS17" s="102"/>
      <c r="DHT17" s="102"/>
      <c r="DHU17" s="102"/>
      <c r="DHV17" s="102"/>
      <c r="DHW17" s="102"/>
      <c r="DHX17" s="102"/>
      <c r="DHY17" s="102"/>
      <c r="DHZ17" s="102"/>
      <c r="DIA17" s="102"/>
      <c r="DIB17" s="102"/>
      <c r="DIC17" s="102"/>
      <c r="DID17" s="102"/>
      <c r="DIE17" s="102"/>
      <c r="DIF17" s="102"/>
      <c r="DIG17" s="102"/>
      <c r="DIH17" s="102"/>
      <c r="DII17" s="102"/>
      <c r="DIJ17" s="102"/>
      <c r="DIK17" s="102"/>
      <c r="DIL17" s="102"/>
      <c r="DIM17" s="102"/>
      <c r="DIN17" s="102"/>
      <c r="DIO17" s="102"/>
      <c r="DIP17" s="102"/>
      <c r="DIQ17" s="102"/>
      <c r="DIR17" s="102"/>
      <c r="DIS17" s="102"/>
      <c r="DIT17" s="102"/>
      <c r="DIU17" s="102"/>
      <c r="DIV17" s="102"/>
      <c r="DIW17" s="102"/>
      <c r="DIX17" s="102"/>
      <c r="DIY17" s="102"/>
      <c r="DIZ17" s="102"/>
      <c r="DJA17" s="102"/>
      <c r="DJB17" s="102"/>
      <c r="DJC17" s="102"/>
      <c r="DJD17" s="102"/>
      <c r="DJE17" s="102"/>
      <c r="DJF17" s="102"/>
      <c r="DJG17" s="102"/>
      <c r="DJH17" s="102"/>
      <c r="DJI17" s="102"/>
      <c r="DJJ17" s="102"/>
      <c r="DJK17" s="102"/>
      <c r="DJL17" s="102"/>
      <c r="DJM17" s="102"/>
      <c r="DJN17" s="102"/>
      <c r="DJO17" s="102"/>
      <c r="DJP17" s="102"/>
      <c r="DJQ17" s="102"/>
      <c r="DJR17" s="102"/>
      <c r="DJS17" s="102"/>
      <c r="DJT17" s="102"/>
      <c r="DJU17" s="102"/>
      <c r="DJV17" s="102"/>
      <c r="DJW17" s="102"/>
      <c r="DJX17" s="102"/>
      <c r="DJY17" s="102"/>
      <c r="DJZ17" s="102"/>
      <c r="DKA17" s="102"/>
      <c r="DKB17" s="102"/>
      <c r="DKC17" s="102"/>
      <c r="DKD17" s="102"/>
      <c r="DKE17" s="102"/>
      <c r="DKF17" s="102"/>
      <c r="DKG17" s="102"/>
      <c r="DKH17" s="102"/>
      <c r="DKI17" s="102"/>
      <c r="DKJ17" s="102"/>
      <c r="DKK17" s="102"/>
      <c r="DKL17" s="102"/>
      <c r="DKM17" s="102"/>
      <c r="DKN17" s="102"/>
      <c r="DKO17" s="102"/>
      <c r="DKP17" s="102"/>
      <c r="DKQ17" s="102"/>
      <c r="DKR17" s="102"/>
      <c r="DKS17" s="102"/>
      <c r="DKT17" s="102"/>
      <c r="DKU17" s="102"/>
      <c r="DKV17" s="102"/>
      <c r="DKW17" s="102"/>
      <c r="DKX17" s="102"/>
      <c r="DKY17" s="102"/>
      <c r="DKZ17" s="102"/>
      <c r="DLA17" s="102"/>
      <c r="DLB17" s="102"/>
      <c r="DLC17" s="102"/>
      <c r="DLD17" s="102"/>
      <c r="DLE17" s="102"/>
      <c r="DLF17" s="102"/>
      <c r="DLG17" s="102"/>
      <c r="DLH17" s="102"/>
      <c r="DLI17" s="102"/>
      <c r="DLJ17" s="102"/>
      <c r="DLK17" s="102"/>
      <c r="DLL17" s="102"/>
      <c r="DLM17" s="102"/>
      <c r="DLN17" s="102"/>
      <c r="DLO17" s="102"/>
      <c r="DLP17" s="102"/>
      <c r="DLQ17" s="102"/>
      <c r="DLR17" s="102"/>
      <c r="DLS17" s="102"/>
      <c r="DLT17" s="102"/>
      <c r="DLU17" s="102"/>
      <c r="DLV17" s="102"/>
      <c r="DLW17" s="102"/>
      <c r="DLX17" s="102"/>
      <c r="DLY17" s="102"/>
      <c r="DLZ17" s="102"/>
      <c r="DMA17" s="102"/>
      <c r="DMB17" s="102"/>
      <c r="DMC17" s="102"/>
      <c r="DMD17" s="102"/>
      <c r="DME17" s="102"/>
      <c r="DMF17" s="102"/>
      <c r="DMG17" s="102"/>
      <c r="DMH17" s="102"/>
      <c r="DMI17" s="102"/>
      <c r="DMJ17" s="102"/>
      <c r="DMK17" s="102"/>
      <c r="DML17" s="102"/>
      <c r="DMM17" s="102"/>
      <c r="DMN17" s="102"/>
      <c r="DMO17" s="102"/>
      <c r="DMP17" s="102"/>
      <c r="DMQ17" s="102"/>
      <c r="DMR17" s="102"/>
      <c r="DMS17" s="102"/>
      <c r="DMT17" s="102"/>
      <c r="DMU17" s="102"/>
      <c r="DMV17" s="102"/>
      <c r="DMW17" s="102"/>
      <c r="DMX17" s="102"/>
      <c r="DMY17" s="102"/>
      <c r="DMZ17" s="102"/>
      <c r="DNA17" s="102"/>
      <c r="DNB17" s="102"/>
      <c r="DNC17" s="102"/>
      <c r="DND17" s="102"/>
      <c r="DNE17" s="102"/>
      <c r="DNF17" s="102"/>
      <c r="DNG17" s="102"/>
      <c r="DNH17" s="102"/>
      <c r="DNI17" s="102"/>
      <c r="DNJ17" s="102"/>
      <c r="DNK17" s="102"/>
      <c r="DNL17" s="102"/>
      <c r="DNM17" s="102"/>
      <c r="DNN17" s="102"/>
      <c r="DNO17" s="102"/>
      <c r="DNP17" s="102"/>
      <c r="DNQ17" s="102"/>
      <c r="DNR17" s="102"/>
      <c r="DNS17" s="102"/>
      <c r="DNT17" s="102"/>
      <c r="DNU17" s="102"/>
      <c r="DNV17" s="102"/>
      <c r="DNW17" s="102"/>
      <c r="DNX17" s="102"/>
      <c r="DNY17" s="102"/>
      <c r="DNZ17" s="102"/>
      <c r="DOA17" s="102"/>
      <c r="DOB17" s="102"/>
      <c r="DOC17" s="102"/>
      <c r="DOD17" s="102"/>
      <c r="DOE17" s="102"/>
      <c r="DOF17" s="102"/>
      <c r="DOG17" s="102"/>
      <c r="DOH17" s="102"/>
      <c r="DOI17" s="102"/>
      <c r="DOJ17" s="102"/>
      <c r="DOK17" s="102"/>
      <c r="DOL17" s="102"/>
      <c r="DOM17" s="102"/>
      <c r="DON17" s="102"/>
      <c r="DOO17" s="102"/>
      <c r="DOP17" s="102"/>
      <c r="DOQ17" s="102"/>
      <c r="DOR17" s="102"/>
      <c r="DOS17" s="102"/>
      <c r="DOT17" s="102"/>
      <c r="DOU17" s="102"/>
      <c r="DOV17" s="102"/>
      <c r="DOW17" s="102"/>
      <c r="DOX17" s="102"/>
      <c r="DOY17" s="102"/>
      <c r="DOZ17" s="102"/>
      <c r="DPA17" s="102"/>
      <c r="DPB17" s="102"/>
      <c r="DPC17" s="102"/>
      <c r="DPD17" s="102"/>
      <c r="DPE17" s="102"/>
      <c r="DPF17" s="102"/>
      <c r="DPG17" s="102"/>
      <c r="DPH17" s="102"/>
      <c r="DPI17" s="102"/>
      <c r="DPJ17" s="102"/>
      <c r="DPK17" s="102"/>
      <c r="DPL17" s="102"/>
      <c r="DPM17" s="102"/>
      <c r="DPN17" s="102"/>
      <c r="DPO17" s="102"/>
      <c r="DPP17" s="102"/>
      <c r="DPQ17" s="102"/>
      <c r="DPR17" s="102"/>
      <c r="DPS17" s="102"/>
      <c r="DPT17" s="102"/>
      <c r="DPU17" s="102"/>
      <c r="DPV17" s="102"/>
      <c r="DPW17" s="102"/>
      <c r="DPX17" s="102"/>
      <c r="DPY17" s="102"/>
      <c r="DPZ17" s="102"/>
      <c r="DQA17" s="102"/>
      <c r="DQB17" s="102"/>
      <c r="DQC17" s="102"/>
      <c r="DQD17" s="102"/>
      <c r="DQE17" s="102"/>
      <c r="DQF17" s="102"/>
      <c r="DQG17" s="102"/>
      <c r="DQH17" s="102"/>
      <c r="DQI17" s="102"/>
      <c r="DQJ17" s="102"/>
      <c r="DQK17" s="102"/>
      <c r="DQL17" s="102"/>
      <c r="DQM17" s="102"/>
      <c r="DQN17" s="102"/>
      <c r="DQO17" s="102"/>
      <c r="DQP17" s="102"/>
      <c r="DQQ17" s="102"/>
      <c r="DQR17" s="102"/>
      <c r="DQS17" s="102"/>
      <c r="DQT17" s="102"/>
      <c r="DQU17" s="102"/>
      <c r="DQV17" s="102"/>
      <c r="DQW17" s="102"/>
      <c r="DQX17" s="102"/>
      <c r="DQY17" s="102"/>
      <c r="DQZ17" s="102"/>
      <c r="DRA17" s="102"/>
      <c r="DRB17" s="102"/>
      <c r="DRC17" s="102"/>
      <c r="DRD17" s="102"/>
      <c r="DRE17" s="102"/>
      <c r="DRF17" s="102"/>
      <c r="DRG17" s="102"/>
      <c r="DRH17" s="102"/>
      <c r="DRI17" s="102"/>
      <c r="DRJ17" s="102"/>
      <c r="DRK17" s="102"/>
      <c r="DRL17" s="102"/>
      <c r="DRM17" s="102"/>
      <c r="DRN17" s="102"/>
      <c r="DRO17" s="102"/>
      <c r="DRP17" s="102"/>
      <c r="DRQ17" s="102"/>
      <c r="DRR17" s="102"/>
      <c r="DRS17" s="102"/>
      <c r="DRT17" s="102"/>
      <c r="DRU17" s="102"/>
      <c r="DRV17" s="102"/>
      <c r="DRW17" s="102"/>
      <c r="DRX17" s="102"/>
      <c r="DRY17" s="102"/>
      <c r="DRZ17" s="102"/>
      <c r="DSA17" s="102"/>
      <c r="DSB17" s="102"/>
      <c r="DSC17" s="102"/>
      <c r="DSD17" s="102"/>
      <c r="DSE17" s="102"/>
      <c r="DSF17" s="102"/>
      <c r="DSG17" s="102"/>
      <c r="DSH17" s="102"/>
      <c r="DSI17" s="102"/>
      <c r="DSJ17" s="102"/>
      <c r="DSK17" s="102"/>
      <c r="DSL17" s="102"/>
      <c r="DSM17" s="102"/>
      <c r="DSN17" s="102"/>
      <c r="DSO17" s="102"/>
      <c r="DSP17" s="102"/>
      <c r="DSQ17" s="102"/>
      <c r="DSR17" s="102"/>
      <c r="DSS17" s="102"/>
      <c r="DST17" s="102"/>
      <c r="DSU17" s="102"/>
      <c r="DSV17" s="102"/>
      <c r="DSW17" s="102"/>
      <c r="DSX17" s="102"/>
      <c r="DSY17" s="102"/>
      <c r="DSZ17" s="102"/>
      <c r="DTA17" s="102"/>
      <c r="DTB17" s="102"/>
      <c r="DTC17" s="102"/>
      <c r="DTD17" s="102"/>
      <c r="DTE17" s="102"/>
      <c r="DTF17" s="102"/>
      <c r="DTG17" s="102"/>
      <c r="DTH17" s="102"/>
      <c r="DTI17" s="102"/>
      <c r="DTJ17" s="102"/>
      <c r="DTK17" s="102"/>
      <c r="DTL17" s="102"/>
      <c r="DTM17" s="102"/>
      <c r="DTN17" s="102"/>
      <c r="DTO17" s="102"/>
      <c r="DTP17" s="102"/>
      <c r="DTQ17" s="102"/>
      <c r="DTR17" s="102"/>
      <c r="DTS17" s="102"/>
      <c r="DTT17" s="102"/>
      <c r="DTU17" s="102"/>
      <c r="DTV17" s="102"/>
      <c r="DTW17" s="102"/>
      <c r="DTX17" s="102"/>
      <c r="DTY17" s="102"/>
      <c r="DTZ17" s="102"/>
      <c r="DUA17" s="102"/>
      <c r="DUB17" s="102"/>
      <c r="DUC17" s="102"/>
      <c r="DUD17" s="102"/>
      <c r="DUE17" s="102"/>
      <c r="DUF17" s="102"/>
      <c r="DUG17" s="102"/>
      <c r="DUH17" s="102"/>
      <c r="DUI17" s="102"/>
      <c r="DUJ17" s="102"/>
      <c r="DUK17" s="102"/>
      <c r="DUL17" s="102"/>
      <c r="DUM17" s="102"/>
      <c r="DUN17" s="102"/>
      <c r="DUO17" s="102"/>
      <c r="DUP17" s="102"/>
      <c r="DUQ17" s="102"/>
      <c r="DUR17" s="102"/>
      <c r="DUS17" s="102"/>
      <c r="DUT17" s="102"/>
      <c r="DUU17" s="102"/>
      <c r="DUV17" s="102"/>
      <c r="DUW17" s="102"/>
      <c r="DUX17" s="102"/>
      <c r="DUY17" s="102"/>
      <c r="DUZ17" s="102"/>
      <c r="DVA17" s="102"/>
      <c r="DVB17" s="102"/>
      <c r="DVC17" s="102"/>
      <c r="DVD17" s="102"/>
      <c r="DVE17" s="102"/>
      <c r="DVF17" s="102"/>
      <c r="DVG17" s="102"/>
      <c r="DVH17" s="102"/>
      <c r="DVI17" s="102"/>
      <c r="DVJ17" s="102"/>
      <c r="DVK17" s="102"/>
      <c r="DVL17" s="102"/>
      <c r="DVM17" s="102"/>
      <c r="DVN17" s="102"/>
      <c r="DVO17" s="102"/>
      <c r="DVP17" s="102"/>
      <c r="DVQ17" s="102"/>
      <c r="DVR17" s="102"/>
      <c r="DVS17" s="102"/>
      <c r="DVT17" s="102"/>
      <c r="DVU17" s="102"/>
      <c r="DVV17" s="102"/>
      <c r="DVW17" s="102"/>
      <c r="DVX17" s="102"/>
      <c r="DVY17" s="102"/>
      <c r="DVZ17" s="102"/>
      <c r="DWA17" s="102"/>
      <c r="DWB17" s="102"/>
      <c r="DWC17" s="102"/>
      <c r="DWD17" s="102"/>
      <c r="DWE17" s="102"/>
      <c r="DWF17" s="102"/>
      <c r="DWG17" s="102"/>
      <c r="DWH17" s="102"/>
      <c r="DWI17" s="102"/>
      <c r="DWJ17" s="102"/>
      <c r="DWK17" s="102"/>
      <c r="DWL17" s="102"/>
      <c r="DWM17" s="102"/>
      <c r="DWN17" s="102"/>
      <c r="DWO17" s="102"/>
      <c r="DWP17" s="102"/>
      <c r="DWQ17" s="102"/>
      <c r="DWR17" s="102"/>
      <c r="DWS17" s="102"/>
      <c r="DWT17" s="102"/>
      <c r="DWU17" s="102"/>
      <c r="DWV17" s="102"/>
      <c r="DWW17" s="102"/>
      <c r="DWX17" s="102"/>
      <c r="DWY17" s="102"/>
      <c r="DWZ17" s="102"/>
      <c r="DXA17" s="102"/>
      <c r="DXB17" s="102"/>
      <c r="DXC17" s="102"/>
      <c r="DXD17" s="102"/>
      <c r="DXE17" s="102"/>
      <c r="DXF17" s="102"/>
      <c r="DXG17" s="102"/>
      <c r="DXH17" s="102"/>
      <c r="DXI17" s="102"/>
      <c r="DXJ17" s="102"/>
      <c r="DXK17" s="102"/>
      <c r="DXL17" s="102"/>
      <c r="DXM17" s="102"/>
      <c r="DXN17" s="102"/>
      <c r="DXO17" s="102"/>
      <c r="DXP17" s="102"/>
      <c r="DXQ17" s="102"/>
      <c r="DXR17" s="102"/>
      <c r="DXS17" s="102"/>
      <c r="DXT17" s="102"/>
      <c r="DXU17" s="102"/>
      <c r="DXV17" s="102"/>
      <c r="DXW17" s="102"/>
      <c r="DXX17" s="102"/>
      <c r="DXY17" s="102"/>
      <c r="DXZ17" s="102"/>
      <c r="DYA17" s="102"/>
      <c r="DYB17" s="102"/>
      <c r="DYC17" s="102"/>
      <c r="DYD17" s="102"/>
      <c r="DYE17" s="102"/>
      <c r="DYF17" s="102"/>
      <c r="DYG17" s="102"/>
      <c r="DYH17" s="102"/>
      <c r="DYI17" s="102"/>
      <c r="DYJ17" s="102"/>
      <c r="DYK17" s="102"/>
      <c r="DYL17" s="102"/>
      <c r="DYM17" s="102"/>
      <c r="DYN17" s="102"/>
      <c r="DYO17" s="102"/>
      <c r="DYP17" s="102"/>
      <c r="DYQ17" s="102"/>
      <c r="DYR17" s="102"/>
      <c r="DYS17" s="102"/>
      <c r="DYT17" s="102"/>
      <c r="DYU17" s="102"/>
      <c r="DYV17" s="102"/>
      <c r="DYW17" s="102"/>
      <c r="DYX17" s="102"/>
      <c r="DYY17" s="102"/>
      <c r="DYZ17" s="102"/>
      <c r="DZA17" s="102"/>
      <c r="DZB17" s="102"/>
      <c r="DZC17" s="102"/>
      <c r="DZD17" s="102"/>
      <c r="DZE17" s="102"/>
      <c r="DZF17" s="102"/>
      <c r="DZG17" s="102"/>
      <c r="DZH17" s="102"/>
      <c r="DZI17" s="102"/>
      <c r="DZJ17" s="102"/>
      <c r="DZK17" s="102"/>
      <c r="DZL17" s="102"/>
      <c r="DZM17" s="102"/>
      <c r="DZN17" s="102"/>
      <c r="DZO17" s="102"/>
      <c r="DZP17" s="102"/>
      <c r="DZQ17" s="102"/>
      <c r="DZR17" s="102"/>
      <c r="DZS17" s="102"/>
      <c r="DZT17" s="102"/>
      <c r="DZU17" s="102"/>
      <c r="DZV17" s="102"/>
      <c r="DZW17" s="102"/>
      <c r="DZX17" s="102"/>
      <c r="DZY17" s="102"/>
      <c r="DZZ17" s="102"/>
      <c r="EAA17" s="102"/>
      <c r="EAB17" s="102"/>
      <c r="EAC17" s="102"/>
      <c r="EAD17" s="102"/>
      <c r="EAE17" s="102"/>
      <c r="EAF17" s="102"/>
      <c r="EAG17" s="102"/>
      <c r="EAH17" s="102"/>
      <c r="EAI17" s="102"/>
      <c r="EAJ17" s="102"/>
      <c r="EAK17" s="102"/>
      <c r="EAL17" s="102"/>
      <c r="EAM17" s="102"/>
      <c r="EAN17" s="102"/>
      <c r="EAO17" s="102"/>
      <c r="EAP17" s="102"/>
      <c r="EAQ17" s="102"/>
      <c r="EAR17" s="102"/>
      <c r="EAS17" s="102"/>
      <c r="EAT17" s="102"/>
      <c r="EAU17" s="102"/>
      <c r="EAV17" s="102"/>
      <c r="EAW17" s="102"/>
      <c r="EAX17" s="102"/>
      <c r="EAY17" s="102"/>
      <c r="EAZ17" s="102"/>
      <c r="EBA17" s="102"/>
      <c r="EBB17" s="102"/>
      <c r="EBC17" s="102"/>
      <c r="EBD17" s="102"/>
      <c r="EBE17" s="102"/>
      <c r="EBF17" s="102"/>
      <c r="EBG17" s="102"/>
      <c r="EBH17" s="102"/>
      <c r="EBI17" s="102"/>
      <c r="EBJ17" s="102"/>
      <c r="EBK17" s="102"/>
      <c r="EBL17" s="102"/>
      <c r="EBM17" s="102"/>
      <c r="EBN17" s="102"/>
      <c r="EBO17" s="102"/>
      <c r="EBP17" s="102"/>
      <c r="EBQ17" s="102"/>
      <c r="EBR17" s="102"/>
      <c r="EBS17" s="102"/>
      <c r="EBT17" s="102"/>
      <c r="EBU17" s="102"/>
      <c r="EBV17" s="102"/>
      <c r="EBW17" s="102"/>
      <c r="EBX17" s="102"/>
      <c r="EBY17" s="102"/>
      <c r="EBZ17" s="102"/>
      <c r="ECA17" s="102"/>
      <c r="ECB17" s="102"/>
      <c r="ECC17" s="102"/>
      <c r="ECD17" s="102"/>
      <c r="ECE17" s="102"/>
      <c r="ECF17" s="102"/>
      <c r="ECG17" s="102"/>
      <c r="ECH17" s="102"/>
      <c r="ECI17" s="102"/>
      <c r="ECJ17" s="102"/>
      <c r="ECK17" s="102"/>
      <c r="ECL17" s="102"/>
      <c r="ECM17" s="102"/>
      <c r="ECN17" s="102"/>
      <c r="ECO17" s="102"/>
      <c r="ECP17" s="102"/>
      <c r="ECQ17" s="102"/>
      <c r="ECR17" s="102"/>
      <c r="ECS17" s="102"/>
      <c r="ECT17" s="102"/>
      <c r="ECU17" s="102"/>
      <c r="ECV17" s="102"/>
      <c r="ECW17" s="102"/>
      <c r="ECX17" s="102"/>
      <c r="ECY17" s="102"/>
      <c r="ECZ17" s="102"/>
      <c r="EDA17" s="102"/>
      <c r="EDB17" s="102"/>
      <c r="EDC17" s="102"/>
      <c r="EDD17" s="102"/>
      <c r="EDE17" s="102"/>
      <c r="EDF17" s="102"/>
      <c r="EDG17" s="102"/>
      <c r="EDH17" s="102"/>
      <c r="EDI17" s="102"/>
      <c r="EDJ17" s="102"/>
      <c r="EDK17" s="102"/>
      <c r="EDL17" s="102"/>
      <c r="EDM17" s="102"/>
      <c r="EDN17" s="102"/>
      <c r="EDO17" s="102"/>
      <c r="EDP17" s="102"/>
      <c r="EDQ17" s="102"/>
      <c r="EDR17" s="102"/>
      <c r="EDS17" s="102"/>
      <c r="EDT17" s="102"/>
      <c r="EDU17" s="102"/>
      <c r="EDV17" s="102"/>
      <c r="EDW17" s="102"/>
      <c r="EDX17" s="102"/>
      <c r="EDY17" s="102"/>
      <c r="EDZ17" s="102"/>
      <c r="EEA17" s="102"/>
      <c r="EEB17" s="102"/>
      <c r="EEC17" s="102"/>
      <c r="EED17" s="102"/>
      <c r="EEE17" s="102"/>
      <c r="EEF17" s="102"/>
      <c r="EEG17" s="102"/>
      <c r="EEH17" s="102"/>
      <c r="EEI17" s="102"/>
      <c r="EEJ17" s="102"/>
      <c r="EEK17" s="102"/>
      <c r="EEL17" s="102"/>
      <c r="EEM17" s="102"/>
      <c r="EEN17" s="102"/>
      <c r="EEO17" s="102"/>
      <c r="EEP17" s="102"/>
      <c r="EEQ17" s="102"/>
      <c r="EER17" s="102"/>
      <c r="EES17" s="102"/>
      <c r="EET17" s="102"/>
      <c r="EEU17" s="102"/>
      <c r="EEV17" s="102"/>
      <c r="EEW17" s="102"/>
      <c r="EEX17" s="102"/>
      <c r="EEY17" s="102"/>
      <c r="EEZ17" s="102"/>
      <c r="EFA17" s="102"/>
      <c r="EFB17" s="102"/>
      <c r="EFC17" s="102"/>
      <c r="EFD17" s="102"/>
      <c r="EFE17" s="102"/>
      <c r="EFF17" s="102"/>
      <c r="EFG17" s="102"/>
      <c r="EFH17" s="102"/>
      <c r="EFI17" s="102"/>
      <c r="EFJ17" s="102"/>
      <c r="EFK17" s="102"/>
      <c r="EFL17" s="102"/>
      <c r="EFM17" s="102"/>
      <c r="EFN17" s="102"/>
      <c r="EFO17" s="102"/>
      <c r="EFP17" s="102"/>
      <c r="EFQ17" s="102"/>
      <c r="EFR17" s="102"/>
      <c r="EFS17" s="102"/>
      <c r="EFT17" s="102"/>
      <c r="EFU17" s="102"/>
      <c r="EFV17" s="102"/>
      <c r="EFW17" s="102"/>
      <c r="EFX17" s="102"/>
      <c r="EFY17" s="102"/>
      <c r="EFZ17" s="102"/>
      <c r="EGA17" s="102"/>
      <c r="EGB17" s="102"/>
      <c r="EGC17" s="102"/>
      <c r="EGD17" s="102"/>
      <c r="EGE17" s="102"/>
      <c r="EGF17" s="102"/>
      <c r="EGG17" s="102"/>
      <c r="EGH17" s="102"/>
      <c r="EGI17" s="102"/>
      <c r="EGJ17" s="102"/>
      <c r="EGK17" s="102"/>
      <c r="EGL17" s="102"/>
      <c r="EGM17" s="102"/>
      <c r="EGN17" s="102"/>
      <c r="EGO17" s="102"/>
      <c r="EGP17" s="102"/>
      <c r="EGQ17" s="102"/>
      <c r="EGR17" s="102"/>
      <c r="EGS17" s="102"/>
      <c r="EGT17" s="102"/>
      <c r="EGU17" s="102"/>
      <c r="EGV17" s="102"/>
      <c r="EGW17" s="102"/>
      <c r="EGX17" s="102"/>
      <c r="EGY17" s="102"/>
      <c r="EGZ17" s="102"/>
      <c r="EHA17" s="102"/>
      <c r="EHB17" s="102"/>
      <c r="EHC17" s="102"/>
      <c r="EHD17" s="102"/>
      <c r="EHE17" s="102"/>
      <c r="EHF17" s="102"/>
      <c r="EHG17" s="102"/>
      <c r="EHH17" s="102"/>
      <c r="EHI17" s="102"/>
      <c r="EHJ17" s="102"/>
      <c r="EHK17" s="102"/>
      <c r="EHL17" s="102"/>
      <c r="EHM17" s="102"/>
      <c r="EHN17" s="102"/>
      <c r="EHO17" s="102"/>
      <c r="EHP17" s="102"/>
      <c r="EHQ17" s="102"/>
      <c r="EHR17" s="102"/>
      <c r="EHS17" s="102"/>
      <c r="EHT17" s="102"/>
      <c r="EHU17" s="102"/>
      <c r="EHV17" s="102"/>
      <c r="EHW17" s="102"/>
      <c r="EHX17" s="102"/>
      <c r="EHY17" s="102"/>
      <c r="EHZ17" s="102"/>
      <c r="EIA17" s="102"/>
      <c r="EIB17" s="102"/>
      <c r="EIC17" s="102"/>
      <c r="EID17" s="102"/>
      <c r="EIE17" s="102"/>
      <c r="EIF17" s="102"/>
      <c r="EIG17" s="102"/>
      <c r="EIH17" s="102"/>
      <c r="EII17" s="102"/>
      <c r="EIJ17" s="102"/>
      <c r="EIK17" s="102"/>
      <c r="EIL17" s="102"/>
      <c r="EIM17" s="102"/>
      <c r="EIN17" s="102"/>
      <c r="EIO17" s="102"/>
      <c r="EIP17" s="102"/>
      <c r="EIQ17" s="102"/>
      <c r="EIR17" s="102"/>
      <c r="EIS17" s="102"/>
      <c r="EIT17" s="102"/>
      <c r="EIU17" s="102"/>
      <c r="EIV17" s="102"/>
      <c r="EIW17" s="102"/>
      <c r="EIX17" s="102"/>
      <c r="EIY17" s="102"/>
      <c r="EIZ17" s="102"/>
      <c r="EJA17" s="102"/>
      <c r="EJB17" s="102"/>
      <c r="EJC17" s="102"/>
      <c r="EJD17" s="102"/>
      <c r="EJE17" s="102"/>
      <c r="EJF17" s="102"/>
      <c r="EJG17" s="102"/>
      <c r="EJH17" s="102"/>
      <c r="EJI17" s="102"/>
      <c r="EJJ17" s="102"/>
      <c r="EJK17" s="102"/>
      <c r="EJL17" s="102"/>
      <c r="EJM17" s="102"/>
      <c r="EJN17" s="102"/>
      <c r="EJO17" s="102"/>
      <c r="EJP17" s="102"/>
      <c r="EJQ17" s="102"/>
      <c r="EJR17" s="102"/>
      <c r="EJS17" s="102"/>
      <c r="EJT17" s="102"/>
      <c r="EJU17" s="102"/>
      <c r="EJV17" s="102"/>
      <c r="EJW17" s="102"/>
      <c r="EJX17" s="102"/>
      <c r="EJY17" s="102"/>
      <c r="EJZ17" s="102"/>
      <c r="EKA17" s="102"/>
      <c r="EKB17" s="102"/>
      <c r="EKC17" s="102"/>
      <c r="EKD17" s="102"/>
      <c r="EKE17" s="102"/>
      <c r="EKF17" s="102"/>
      <c r="EKG17" s="102"/>
      <c r="EKH17" s="102"/>
      <c r="EKI17" s="102"/>
      <c r="EKJ17" s="102"/>
      <c r="EKK17" s="102"/>
      <c r="EKL17" s="102"/>
      <c r="EKM17" s="102"/>
      <c r="EKN17" s="102"/>
      <c r="EKO17" s="102"/>
      <c r="EKP17" s="102"/>
      <c r="EKQ17" s="102"/>
      <c r="EKR17" s="102"/>
      <c r="EKS17" s="102"/>
      <c r="EKT17" s="102"/>
      <c r="EKU17" s="102"/>
      <c r="EKV17" s="102"/>
      <c r="EKW17" s="102"/>
      <c r="EKX17" s="102"/>
      <c r="EKY17" s="102"/>
      <c r="EKZ17" s="102"/>
      <c r="ELA17" s="102"/>
      <c r="ELB17" s="102"/>
      <c r="ELC17" s="102"/>
      <c r="ELD17" s="102"/>
      <c r="ELE17" s="102"/>
      <c r="ELF17" s="102"/>
      <c r="ELG17" s="102"/>
      <c r="ELH17" s="102"/>
      <c r="ELI17" s="102"/>
      <c r="ELJ17" s="102"/>
      <c r="ELK17" s="102"/>
      <c r="ELL17" s="102"/>
      <c r="ELM17" s="102"/>
      <c r="ELN17" s="102"/>
      <c r="ELO17" s="102"/>
      <c r="ELP17" s="102"/>
      <c r="ELQ17" s="102"/>
      <c r="ELR17" s="102"/>
      <c r="ELS17" s="102"/>
      <c r="ELT17" s="102"/>
      <c r="ELU17" s="102"/>
      <c r="ELV17" s="102"/>
      <c r="ELW17" s="102"/>
      <c r="ELX17" s="102"/>
      <c r="ELY17" s="102"/>
      <c r="ELZ17" s="102"/>
      <c r="EMA17" s="102"/>
      <c r="EMB17" s="102"/>
      <c r="EMC17" s="102"/>
      <c r="EMD17" s="102"/>
      <c r="EME17" s="102"/>
      <c r="EMF17" s="102"/>
      <c r="EMG17" s="102"/>
      <c r="EMH17" s="102"/>
      <c r="EMI17" s="102"/>
      <c r="EMJ17" s="102"/>
      <c r="EMK17" s="102"/>
      <c r="EML17" s="102"/>
      <c r="EMM17" s="102"/>
      <c r="EMN17" s="102"/>
      <c r="EMO17" s="102"/>
      <c r="EMP17" s="102"/>
      <c r="EMQ17" s="102"/>
      <c r="EMR17" s="102"/>
      <c r="EMS17" s="102"/>
      <c r="EMT17" s="102"/>
      <c r="EMU17" s="102"/>
      <c r="EMV17" s="102"/>
      <c r="EMW17" s="102"/>
      <c r="EMX17" s="102"/>
      <c r="EMY17" s="102"/>
      <c r="EMZ17" s="102"/>
      <c r="ENA17" s="102"/>
      <c r="ENB17" s="102"/>
      <c r="ENC17" s="102"/>
      <c r="END17" s="102"/>
      <c r="ENE17" s="102"/>
      <c r="ENF17" s="102"/>
      <c r="ENG17" s="102"/>
      <c r="ENH17" s="102"/>
      <c r="ENI17" s="102"/>
      <c r="ENJ17" s="102"/>
      <c r="ENK17" s="102"/>
      <c r="ENL17" s="102"/>
      <c r="ENM17" s="102"/>
      <c r="ENN17" s="102"/>
      <c r="ENO17" s="102"/>
      <c r="ENP17" s="102"/>
      <c r="ENQ17" s="102"/>
      <c r="ENR17" s="102"/>
      <c r="ENS17" s="102"/>
      <c r="ENT17" s="102"/>
      <c r="ENU17" s="102"/>
      <c r="ENV17" s="102"/>
      <c r="ENW17" s="102"/>
      <c r="ENX17" s="102"/>
      <c r="ENY17" s="102"/>
      <c r="ENZ17" s="102"/>
      <c r="EOA17" s="102"/>
      <c r="EOB17" s="102"/>
      <c r="EOC17" s="102"/>
      <c r="EOD17" s="102"/>
      <c r="EOE17" s="102"/>
      <c r="EOF17" s="102"/>
      <c r="EOG17" s="102"/>
      <c r="EOH17" s="102"/>
      <c r="EOI17" s="102"/>
      <c r="EOJ17" s="102"/>
      <c r="EOK17" s="102"/>
      <c r="EOL17" s="102"/>
      <c r="EOM17" s="102"/>
      <c r="EON17" s="102"/>
      <c r="EOO17" s="102"/>
      <c r="EOP17" s="102"/>
      <c r="EOQ17" s="102"/>
      <c r="EOR17" s="102"/>
      <c r="EOS17" s="102"/>
      <c r="EOT17" s="102"/>
      <c r="EOU17" s="102"/>
      <c r="EOV17" s="102"/>
      <c r="EOW17" s="102"/>
      <c r="EOX17" s="102"/>
      <c r="EOY17" s="102"/>
      <c r="EOZ17" s="102"/>
      <c r="EPA17" s="102"/>
      <c r="EPB17" s="102"/>
      <c r="EPC17" s="102"/>
      <c r="EPD17" s="102"/>
      <c r="EPE17" s="102"/>
      <c r="EPF17" s="102"/>
      <c r="EPG17" s="102"/>
      <c r="EPH17" s="102"/>
      <c r="EPI17" s="102"/>
      <c r="EPJ17" s="102"/>
      <c r="EPK17" s="102"/>
      <c r="EPL17" s="102"/>
      <c r="EPM17" s="102"/>
      <c r="EPN17" s="102"/>
      <c r="EPO17" s="102"/>
      <c r="EPP17" s="102"/>
      <c r="EPQ17" s="102"/>
      <c r="EPR17" s="102"/>
      <c r="EPS17" s="102"/>
      <c r="EPT17" s="102"/>
      <c r="EPU17" s="102"/>
      <c r="EPV17" s="102"/>
      <c r="EPW17" s="102"/>
      <c r="EPX17" s="102"/>
      <c r="EPY17" s="102"/>
      <c r="EPZ17" s="102"/>
      <c r="EQA17" s="102"/>
      <c r="EQB17" s="102"/>
      <c r="EQC17" s="102"/>
      <c r="EQD17" s="102"/>
      <c r="EQE17" s="102"/>
      <c r="EQF17" s="102"/>
      <c r="EQG17" s="102"/>
      <c r="EQH17" s="102"/>
      <c r="EQI17" s="102"/>
      <c r="EQJ17" s="102"/>
      <c r="EQK17" s="102"/>
      <c r="EQL17" s="102"/>
      <c r="EQM17" s="102"/>
      <c r="EQN17" s="102"/>
      <c r="EQO17" s="102"/>
      <c r="EQP17" s="102"/>
      <c r="EQQ17" s="102"/>
      <c r="EQR17" s="102"/>
      <c r="EQS17" s="102"/>
      <c r="EQT17" s="102"/>
      <c r="EQU17" s="102"/>
      <c r="EQV17" s="102"/>
      <c r="EQW17" s="102"/>
      <c r="EQX17" s="102"/>
      <c r="EQY17" s="102"/>
      <c r="EQZ17" s="102"/>
      <c r="ERA17" s="102"/>
      <c r="ERB17" s="102"/>
      <c r="ERC17" s="102"/>
      <c r="ERD17" s="102"/>
      <c r="ERE17" s="102"/>
      <c r="ERF17" s="102"/>
      <c r="ERG17" s="102"/>
      <c r="ERH17" s="102"/>
      <c r="ERI17" s="102"/>
      <c r="ERJ17" s="102"/>
      <c r="ERK17" s="102"/>
      <c r="ERL17" s="102"/>
      <c r="ERM17" s="102"/>
      <c r="ERN17" s="102"/>
      <c r="ERO17" s="102"/>
      <c r="ERP17" s="102"/>
      <c r="ERQ17" s="102"/>
      <c r="ERR17" s="102"/>
      <c r="ERS17" s="102"/>
      <c r="ERT17" s="102"/>
      <c r="ERU17" s="102"/>
      <c r="ERV17" s="102"/>
      <c r="ERW17" s="102"/>
      <c r="ERX17" s="102"/>
      <c r="ERY17" s="102"/>
      <c r="ERZ17" s="102"/>
      <c r="ESA17" s="102"/>
      <c r="ESB17" s="102"/>
      <c r="ESC17" s="102"/>
      <c r="ESD17" s="102"/>
      <c r="ESE17" s="102"/>
      <c r="ESF17" s="102"/>
      <c r="ESG17" s="102"/>
      <c r="ESH17" s="102"/>
      <c r="ESI17" s="102"/>
      <c r="ESJ17" s="102"/>
      <c r="ESK17" s="102"/>
      <c r="ESL17" s="102"/>
      <c r="ESM17" s="102"/>
      <c r="ESN17" s="102"/>
      <c r="ESO17" s="102"/>
      <c r="ESP17" s="102"/>
      <c r="ESQ17" s="102"/>
      <c r="ESR17" s="102"/>
      <c r="ESS17" s="102"/>
      <c r="EST17" s="102"/>
      <c r="ESU17" s="102"/>
      <c r="ESV17" s="102"/>
      <c r="ESW17" s="102"/>
      <c r="ESX17" s="102"/>
      <c r="ESY17" s="102"/>
      <c r="ESZ17" s="102"/>
      <c r="ETA17" s="102"/>
      <c r="ETB17" s="102"/>
      <c r="ETC17" s="102"/>
      <c r="ETD17" s="102"/>
      <c r="ETE17" s="102"/>
      <c r="ETF17" s="102"/>
      <c r="ETG17" s="102"/>
      <c r="ETH17" s="102"/>
      <c r="ETI17" s="102"/>
      <c r="ETJ17" s="102"/>
      <c r="ETK17" s="102"/>
      <c r="ETL17" s="102"/>
      <c r="ETM17" s="102"/>
      <c r="ETN17" s="102"/>
      <c r="ETO17" s="102"/>
      <c r="ETP17" s="102"/>
      <c r="ETQ17" s="102"/>
      <c r="ETR17" s="102"/>
      <c r="ETS17" s="102"/>
      <c r="ETT17" s="102"/>
      <c r="ETU17" s="102"/>
      <c r="ETV17" s="102"/>
      <c r="ETW17" s="102"/>
      <c r="ETX17" s="102"/>
      <c r="ETY17" s="102"/>
      <c r="ETZ17" s="102"/>
      <c r="EUA17" s="102"/>
      <c r="EUB17" s="102"/>
      <c r="EUC17" s="102"/>
      <c r="EUD17" s="102"/>
      <c r="EUE17" s="102"/>
      <c r="EUF17" s="102"/>
      <c r="EUG17" s="102"/>
      <c r="EUH17" s="102"/>
      <c r="EUI17" s="102"/>
      <c r="EUJ17" s="102"/>
      <c r="EUK17" s="102"/>
      <c r="EUL17" s="102"/>
      <c r="EUM17" s="102"/>
      <c r="EUN17" s="102"/>
      <c r="EUO17" s="102"/>
      <c r="EUP17" s="102"/>
      <c r="EUQ17" s="102"/>
      <c r="EUR17" s="102"/>
      <c r="EUS17" s="102"/>
      <c r="EUT17" s="102"/>
      <c r="EUU17" s="102"/>
      <c r="EUV17" s="102"/>
      <c r="EUW17" s="102"/>
      <c r="EUX17" s="102"/>
      <c r="EUY17" s="102"/>
      <c r="EUZ17" s="102"/>
      <c r="EVA17" s="102"/>
      <c r="EVB17" s="102"/>
      <c r="EVC17" s="102"/>
      <c r="EVD17" s="102"/>
      <c r="EVE17" s="102"/>
      <c r="EVF17" s="102"/>
      <c r="EVG17" s="102"/>
      <c r="EVH17" s="102"/>
      <c r="EVI17" s="102"/>
      <c r="EVJ17" s="102"/>
      <c r="EVK17" s="102"/>
      <c r="EVL17" s="102"/>
      <c r="EVM17" s="102"/>
      <c r="EVN17" s="102"/>
      <c r="EVO17" s="102"/>
      <c r="EVP17" s="102"/>
      <c r="EVQ17" s="102"/>
      <c r="EVR17" s="102"/>
      <c r="EVS17" s="102"/>
      <c r="EVT17" s="102"/>
      <c r="EVU17" s="102"/>
      <c r="EVV17" s="102"/>
      <c r="EVW17" s="102"/>
      <c r="EVX17" s="102"/>
      <c r="EVY17" s="102"/>
      <c r="EVZ17" s="102"/>
      <c r="EWA17" s="102"/>
      <c r="EWB17" s="102"/>
      <c r="EWC17" s="102"/>
      <c r="EWD17" s="102"/>
      <c r="EWE17" s="102"/>
      <c r="EWF17" s="102"/>
      <c r="EWG17" s="102"/>
      <c r="EWH17" s="102"/>
      <c r="EWI17" s="102"/>
      <c r="EWJ17" s="102"/>
      <c r="EWK17" s="102"/>
      <c r="EWL17" s="102"/>
      <c r="EWM17" s="102"/>
      <c r="EWN17" s="102"/>
      <c r="EWO17" s="102"/>
      <c r="EWP17" s="102"/>
      <c r="EWQ17" s="102"/>
      <c r="EWR17" s="102"/>
      <c r="EWS17" s="102"/>
      <c r="EWT17" s="102"/>
      <c r="EWU17" s="102"/>
      <c r="EWV17" s="102"/>
      <c r="EWW17" s="102"/>
      <c r="EWX17" s="102"/>
      <c r="EWY17" s="102"/>
      <c r="EWZ17" s="102"/>
      <c r="EXA17" s="102"/>
      <c r="EXB17" s="102"/>
      <c r="EXC17" s="102"/>
      <c r="EXD17" s="102"/>
      <c r="EXE17" s="102"/>
      <c r="EXF17" s="102"/>
      <c r="EXG17" s="102"/>
      <c r="EXH17" s="102"/>
      <c r="EXI17" s="102"/>
      <c r="EXJ17" s="102"/>
      <c r="EXK17" s="102"/>
      <c r="EXL17" s="102"/>
      <c r="EXM17" s="102"/>
      <c r="EXN17" s="102"/>
      <c r="EXO17" s="102"/>
      <c r="EXP17" s="102"/>
      <c r="EXQ17" s="102"/>
      <c r="EXR17" s="102"/>
      <c r="EXS17" s="102"/>
      <c r="EXT17" s="102"/>
      <c r="EXU17" s="102"/>
      <c r="EXV17" s="102"/>
      <c r="EXW17" s="102"/>
      <c r="EXX17" s="102"/>
      <c r="EXY17" s="102"/>
      <c r="EXZ17" s="102"/>
      <c r="EYA17" s="102"/>
      <c r="EYB17" s="102"/>
      <c r="EYC17" s="102"/>
      <c r="EYD17" s="102"/>
      <c r="EYE17" s="102"/>
      <c r="EYF17" s="102"/>
      <c r="EYG17" s="102"/>
      <c r="EYH17" s="102"/>
      <c r="EYI17" s="102"/>
      <c r="EYJ17" s="102"/>
      <c r="EYK17" s="102"/>
      <c r="EYL17" s="102"/>
      <c r="EYM17" s="102"/>
      <c r="EYN17" s="102"/>
      <c r="EYO17" s="102"/>
      <c r="EYP17" s="102"/>
      <c r="EYQ17" s="102"/>
      <c r="EYR17" s="102"/>
      <c r="EYS17" s="102"/>
      <c r="EYT17" s="102"/>
      <c r="EYU17" s="102"/>
      <c r="EYV17" s="102"/>
      <c r="EYW17" s="102"/>
      <c r="EYX17" s="102"/>
      <c r="EYY17" s="102"/>
      <c r="EYZ17" s="102"/>
      <c r="EZA17" s="102"/>
      <c r="EZB17" s="102"/>
      <c r="EZC17" s="102"/>
      <c r="EZD17" s="102"/>
      <c r="EZE17" s="102"/>
      <c r="EZF17" s="102"/>
      <c r="EZG17" s="102"/>
      <c r="EZH17" s="102"/>
      <c r="EZI17" s="102"/>
      <c r="EZJ17" s="102"/>
      <c r="EZK17" s="102"/>
      <c r="EZL17" s="102"/>
      <c r="EZM17" s="102"/>
      <c r="EZN17" s="102"/>
      <c r="EZO17" s="102"/>
      <c r="EZP17" s="102"/>
      <c r="EZQ17" s="102"/>
      <c r="EZR17" s="102"/>
      <c r="EZS17" s="102"/>
      <c r="EZT17" s="102"/>
      <c r="EZU17" s="102"/>
      <c r="EZV17" s="102"/>
      <c r="EZW17" s="102"/>
      <c r="EZX17" s="102"/>
      <c r="EZY17" s="102"/>
      <c r="EZZ17" s="102"/>
      <c r="FAA17" s="102"/>
      <c r="FAB17" s="102"/>
      <c r="FAC17" s="102"/>
      <c r="FAD17" s="102"/>
      <c r="FAE17" s="102"/>
      <c r="FAF17" s="102"/>
      <c r="FAG17" s="102"/>
      <c r="FAH17" s="102"/>
      <c r="FAI17" s="102"/>
      <c r="FAJ17" s="102"/>
      <c r="FAK17" s="102"/>
      <c r="FAL17" s="102"/>
      <c r="FAM17" s="102"/>
      <c r="FAN17" s="102"/>
      <c r="FAO17" s="102"/>
      <c r="FAP17" s="102"/>
      <c r="FAQ17" s="102"/>
      <c r="FAR17" s="102"/>
      <c r="FAS17" s="102"/>
      <c r="FAT17" s="102"/>
      <c r="FAU17" s="102"/>
      <c r="FAV17" s="102"/>
      <c r="FAW17" s="102"/>
      <c r="FAX17" s="102"/>
      <c r="FAY17" s="102"/>
      <c r="FAZ17" s="102"/>
      <c r="FBA17" s="102"/>
      <c r="FBB17" s="102"/>
      <c r="FBC17" s="102"/>
      <c r="FBD17" s="102"/>
      <c r="FBE17" s="102"/>
      <c r="FBF17" s="102"/>
      <c r="FBG17" s="102"/>
      <c r="FBH17" s="102"/>
      <c r="FBI17" s="102"/>
      <c r="FBJ17" s="102"/>
      <c r="FBK17" s="102"/>
      <c r="FBL17" s="102"/>
      <c r="FBM17" s="102"/>
      <c r="FBN17" s="102"/>
      <c r="FBO17" s="102"/>
      <c r="FBP17" s="102"/>
      <c r="FBQ17" s="102"/>
      <c r="FBR17" s="102"/>
      <c r="FBS17" s="102"/>
      <c r="FBT17" s="102"/>
      <c r="FBU17" s="102"/>
      <c r="FBV17" s="102"/>
      <c r="FBW17" s="102"/>
      <c r="FBX17" s="102"/>
      <c r="FBY17" s="102"/>
      <c r="FBZ17" s="102"/>
      <c r="FCA17" s="102"/>
      <c r="FCB17" s="102"/>
      <c r="FCC17" s="102"/>
      <c r="FCD17" s="102"/>
      <c r="FCE17" s="102"/>
      <c r="FCF17" s="102"/>
      <c r="FCG17" s="102"/>
      <c r="FCH17" s="102"/>
      <c r="FCI17" s="102"/>
      <c r="FCJ17" s="102"/>
      <c r="FCK17" s="102"/>
      <c r="FCL17" s="102"/>
      <c r="FCM17" s="102"/>
      <c r="FCN17" s="102"/>
      <c r="FCO17" s="102"/>
      <c r="FCP17" s="102"/>
      <c r="FCQ17" s="102"/>
      <c r="FCR17" s="102"/>
      <c r="FCS17" s="102"/>
      <c r="FCT17" s="102"/>
      <c r="FCU17" s="102"/>
      <c r="FCV17" s="102"/>
      <c r="FCW17" s="102"/>
      <c r="FCX17" s="102"/>
      <c r="FCY17" s="102"/>
      <c r="FCZ17" s="102"/>
      <c r="FDA17" s="102"/>
      <c r="FDB17" s="102"/>
      <c r="FDC17" s="102"/>
      <c r="FDD17" s="102"/>
      <c r="FDE17" s="102"/>
      <c r="FDF17" s="102"/>
      <c r="FDG17" s="102"/>
      <c r="FDH17" s="102"/>
      <c r="FDI17" s="102"/>
      <c r="FDJ17" s="102"/>
      <c r="FDK17" s="102"/>
      <c r="FDL17" s="102"/>
      <c r="FDM17" s="102"/>
      <c r="FDN17" s="102"/>
      <c r="FDO17" s="102"/>
      <c r="FDP17" s="102"/>
      <c r="FDQ17" s="102"/>
      <c r="FDR17" s="102"/>
      <c r="FDS17" s="102"/>
      <c r="FDT17" s="102"/>
      <c r="FDU17" s="102"/>
      <c r="FDV17" s="102"/>
      <c r="FDW17" s="102"/>
      <c r="FDX17" s="102"/>
      <c r="FDY17" s="102"/>
      <c r="FDZ17" s="102"/>
      <c r="FEA17" s="102"/>
      <c r="FEB17" s="102"/>
      <c r="FEC17" s="102"/>
      <c r="FED17" s="102"/>
      <c r="FEE17" s="102"/>
      <c r="FEF17" s="102"/>
      <c r="FEG17" s="102"/>
      <c r="FEH17" s="102"/>
      <c r="FEI17" s="102"/>
      <c r="FEJ17" s="102"/>
      <c r="FEK17" s="102"/>
      <c r="FEL17" s="102"/>
      <c r="FEM17" s="102"/>
      <c r="FEN17" s="102"/>
      <c r="FEO17" s="102"/>
      <c r="FEP17" s="102"/>
      <c r="FEQ17" s="102"/>
      <c r="FER17" s="102"/>
      <c r="FES17" s="102"/>
      <c r="FET17" s="102"/>
      <c r="FEU17" s="102"/>
      <c r="FEV17" s="102"/>
      <c r="FEW17" s="102"/>
      <c r="FEX17" s="102"/>
      <c r="FEY17" s="102"/>
      <c r="FEZ17" s="102"/>
      <c r="FFA17" s="102"/>
      <c r="FFB17" s="102"/>
      <c r="FFC17" s="102"/>
      <c r="FFD17" s="102"/>
      <c r="FFE17" s="102"/>
      <c r="FFF17" s="102"/>
      <c r="FFG17" s="102"/>
      <c r="FFH17" s="102"/>
      <c r="FFI17" s="102"/>
      <c r="FFJ17" s="102"/>
      <c r="FFK17" s="102"/>
      <c r="FFL17" s="102"/>
      <c r="FFM17" s="102"/>
      <c r="FFN17" s="102"/>
      <c r="FFO17" s="102"/>
      <c r="FFP17" s="102"/>
      <c r="FFQ17" s="102"/>
      <c r="FFR17" s="102"/>
      <c r="FFS17" s="102"/>
      <c r="FFT17" s="102"/>
      <c r="FFU17" s="102"/>
      <c r="FFV17" s="102"/>
      <c r="FFW17" s="102"/>
      <c r="FFX17" s="102"/>
      <c r="FFY17" s="102"/>
      <c r="FFZ17" s="102"/>
      <c r="FGA17" s="102"/>
      <c r="FGB17" s="102"/>
      <c r="FGC17" s="102"/>
      <c r="FGD17" s="102"/>
      <c r="FGE17" s="102"/>
      <c r="FGF17" s="102"/>
      <c r="FGG17" s="102"/>
      <c r="FGH17" s="102"/>
      <c r="FGI17" s="102"/>
      <c r="FGJ17" s="102"/>
      <c r="FGK17" s="102"/>
      <c r="FGL17" s="102"/>
      <c r="FGM17" s="102"/>
      <c r="FGN17" s="102"/>
      <c r="FGO17" s="102"/>
      <c r="FGP17" s="102"/>
      <c r="FGQ17" s="102"/>
      <c r="FGR17" s="102"/>
      <c r="FGS17" s="102"/>
      <c r="FGT17" s="102"/>
      <c r="FGU17" s="102"/>
      <c r="FGV17" s="102"/>
      <c r="FGW17" s="102"/>
      <c r="FGX17" s="102"/>
      <c r="FGY17" s="102"/>
      <c r="FGZ17" s="102"/>
      <c r="FHA17" s="102"/>
      <c r="FHB17" s="102"/>
      <c r="FHC17" s="102"/>
      <c r="FHD17" s="102"/>
      <c r="FHE17" s="102"/>
      <c r="FHF17" s="102"/>
      <c r="FHG17" s="102"/>
      <c r="FHH17" s="102"/>
      <c r="FHI17" s="102"/>
      <c r="FHJ17" s="102"/>
      <c r="FHK17" s="102"/>
      <c r="FHL17" s="102"/>
      <c r="FHM17" s="102"/>
      <c r="FHN17" s="102"/>
      <c r="FHO17" s="102"/>
      <c r="FHP17" s="102"/>
      <c r="FHQ17" s="102"/>
      <c r="FHR17" s="102"/>
      <c r="FHS17" s="102"/>
      <c r="FHT17" s="102"/>
      <c r="FHU17" s="102"/>
      <c r="FHV17" s="102"/>
      <c r="FHW17" s="102"/>
      <c r="FHX17" s="102"/>
      <c r="FHY17" s="102"/>
      <c r="FHZ17" s="102"/>
      <c r="FIA17" s="102"/>
      <c r="FIB17" s="102"/>
      <c r="FIC17" s="102"/>
      <c r="FID17" s="102"/>
      <c r="FIE17" s="102"/>
      <c r="FIF17" s="102"/>
      <c r="FIG17" s="102"/>
      <c r="FIH17" s="102"/>
      <c r="FII17" s="102"/>
      <c r="FIJ17" s="102"/>
      <c r="FIK17" s="102"/>
      <c r="FIL17" s="102"/>
      <c r="FIM17" s="102"/>
      <c r="FIN17" s="102"/>
      <c r="FIO17" s="102"/>
      <c r="FIP17" s="102"/>
      <c r="FIQ17" s="102"/>
      <c r="FIR17" s="102"/>
      <c r="FIS17" s="102"/>
      <c r="FIT17" s="102"/>
      <c r="FIU17" s="102"/>
      <c r="FIV17" s="102"/>
      <c r="FIW17" s="102"/>
      <c r="FIX17" s="102"/>
      <c r="FIY17" s="102"/>
      <c r="FIZ17" s="102"/>
      <c r="FJA17" s="102"/>
      <c r="FJB17" s="102"/>
      <c r="FJC17" s="102"/>
      <c r="FJD17" s="102"/>
      <c r="FJE17" s="102"/>
      <c r="FJF17" s="102"/>
      <c r="FJG17" s="102"/>
      <c r="FJH17" s="102"/>
      <c r="FJI17" s="102"/>
      <c r="FJJ17" s="102"/>
      <c r="FJK17" s="102"/>
      <c r="FJL17" s="102"/>
      <c r="FJM17" s="102"/>
      <c r="FJN17" s="102"/>
      <c r="FJO17" s="102"/>
      <c r="FJP17" s="102"/>
      <c r="FJQ17" s="102"/>
      <c r="FJR17" s="102"/>
      <c r="FJS17" s="102"/>
      <c r="FJT17" s="102"/>
      <c r="FJU17" s="102"/>
      <c r="FJV17" s="102"/>
      <c r="FJW17" s="102"/>
      <c r="FJX17" s="102"/>
      <c r="FJY17" s="102"/>
      <c r="FJZ17" s="102"/>
      <c r="FKA17" s="102"/>
      <c r="FKB17" s="102"/>
      <c r="FKC17" s="102"/>
      <c r="FKD17" s="102"/>
      <c r="FKE17" s="102"/>
      <c r="FKF17" s="102"/>
      <c r="FKG17" s="102"/>
      <c r="FKH17" s="102"/>
      <c r="FKI17" s="102"/>
      <c r="FKJ17" s="102"/>
      <c r="FKK17" s="102"/>
      <c r="FKL17" s="102"/>
      <c r="FKM17" s="102"/>
      <c r="FKN17" s="102"/>
      <c r="FKO17" s="102"/>
      <c r="FKP17" s="102"/>
      <c r="FKQ17" s="102"/>
      <c r="FKR17" s="102"/>
      <c r="FKS17" s="102"/>
      <c r="FKT17" s="102"/>
      <c r="FKU17" s="102"/>
      <c r="FKV17" s="102"/>
      <c r="FKW17" s="102"/>
      <c r="FKX17" s="102"/>
      <c r="FKY17" s="102"/>
      <c r="FKZ17" s="102"/>
      <c r="FLA17" s="102"/>
      <c r="FLB17" s="102"/>
      <c r="FLC17" s="102"/>
      <c r="FLD17" s="102"/>
      <c r="FLE17" s="102"/>
      <c r="FLF17" s="102"/>
      <c r="FLG17" s="102"/>
      <c r="FLH17" s="102"/>
      <c r="FLI17" s="102"/>
      <c r="FLJ17" s="102"/>
      <c r="FLK17" s="102"/>
      <c r="FLL17" s="102"/>
      <c r="FLM17" s="102"/>
      <c r="FLN17" s="102"/>
      <c r="FLO17" s="102"/>
      <c r="FLP17" s="102"/>
      <c r="FLQ17" s="102"/>
      <c r="FLR17" s="102"/>
      <c r="FLS17" s="102"/>
      <c r="FLT17" s="102"/>
      <c r="FLU17" s="102"/>
      <c r="FLV17" s="102"/>
      <c r="FLW17" s="102"/>
      <c r="FLX17" s="102"/>
      <c r="FLY17" s="102"/>
      <c r="FLZ17" s="102"/>
      <c r="FMA17" s="102"/>
      <c r="FMB17" s="102"/>
      <c r="FMC17" s="102"/>
      <c r="FMD17" s="102"/>
      <c r="FME17" s="102"/>
      <c r="FMF17" s="102"/>
      <c r="FMG17" s="102"/>
      <c r="FMH17" s="102"/>
      <c r="FMI17" s="102"/>
      <c r="FMJ17" s="102"/>
      <c r="FMK17" s="102"/>
      <c r="FML17" s="102"/>
      <c r="FMM17" s="102"/>
      <c r="FMN17" s="102"/>
      <c r="FMO17" s="102"/>
      <c r="FMP17" s="102"/>
      <c r="FMQ17" s="102"/>
      <c r="FMR17" s="102"/>
      <c r="FMS17" s="102"/>
      <c r="FMT17" s="102"/>
      <c r="FMU17" s="102"/>
      <c r="FMV17" s="102"/>
      <c r="FMW17" s="102"/>
      <c r="FMX17" s="102"/>
      <c r="FMY17" s="102"/>
      <c r="FMZ17" s="102"/>
      <c r="FNA17" s="102"/>
      <c r="FNB17" s="102"/>
      <c r="FNC17" s="102"/>
      <c r="FND17" s="102"/>
      <c r="FNE17" s="102"/>
      <c r="FNF17" s="102"/>
      <c r="FNG17" s="102"/>
      <c r="FNH17" s="102"/>
      <c r="FNI17" s="102"/>
      <c r="FNJ17" s="102"/>
      <c r="FNK17" s="102"/>
      <c r="FNL17" s="102"/>
      <c r="FNM17" s="102"/>
      <c r="FNN17" s="102"/>
      <c r="FNO17" s="102"/>
      <c r="FNP17" s="102"/>
      <c r="FNQ17" s="102"/>
      <c r="FNR17" s="102"/>
      <c r="FNS17" s="102"/>
      <c r="FNT17" s="102"/>
      <c r="FNU17" s="102"/>
      <c r="FNV17" s="102"/>
      <c r="FNW17" s="102"/>
      <c r="FNX17" s="102"/>
      <c r="FNY17" s="102"/>
      <c r="FNZ17" s="102"/>
      <c r="FOA17" s="102"/>
      <c r="FOB17" s="102"/>
      <c r="FOC17" s="102"/>
      <c r="FOD17" s="102"/>
      <c r="FOE17" s="102"/>
      <c r="FOF17" s="102"/>
      <c r="FOG17" s="102"/>
      <c r="FOH17" s="102"/>
      <c r="FOI17" s="102"/>
      <c r="FOJ17" s="102"/>
      <c r="FOK17" s="102"/>
      <c r="FOL17" s="102"/>
      <c r="FOM17" s="102"/>
      <c r="FON17" s="102"/>
      <c r="FOO17" s="102"/>
      <c r="FOP17" s="102"/>
      <c r="FOQ17" s="102"/>
      <c r="FOR17" s="102"/>
      <c r="FOS17" s="102"/>
      <c r="FOT17" s="102"/>
      <c r="FOU17" s="102"/>
      <c r="FOV17" s="102"/>
      <c r="FOW17" s="102"/>
      <c r="FOX17" s="102"/>
      <c r="FOY17" s="102"/>
      <c r="FOZ17" s="102"/>
      <c r="FPA17" s="102"/>
      <c r="FPB17" s="102"/>
      <c r="FPC17" s="102"/>
      <c r="FPD17" s="102"/>
      <c r="FPE17" s="102"/>
      <c r="FPF17" s="102"/>
      <c r="FPG17" s="102"/>
      <c r="FPH17" s="102"/>
      <c r="FPI17" s="102"/>
      <c r="FPJ17" s="102"/>
      <c r="FPK17" s="102"/>
      <c r="FPL17" s="102"/>
      <c r="FPM17" s="102"/>
      <c r="FPN17" s="102"/>
      <c r="FPO17" s="102"/>
      <c r="FPP17" s="102"/>
      <c r="FPQ17" s="102"/>
      <c r="FPR17" s="102"/>
      <c r="FPS17" s="102"/>
      <c r="FPT17" s="102"/>
      <c r="FPU17" s="102"/>
      <c r="FPV17" s="102"/>
      <c r="FPW17" s="102"/>
      <c r="FPX17" s="102"/>
      <c r="FPY17" s="102"/>
      <c r="FPZ17" s="102"/>
      <c r="FQA17" s="102"/>
      <c r="FQB17" s="102"/>
      <c r="FQC17" s="102"/>
      <c r="FQD17" s="102"/>
      <c r="FQE17" s="102"/>
      <c r="FQF17" s="102"/>
      <c r="FQG17" s="102"/>
      <c r="FQH17" s="102"/>
      <c r="FQI17" s="102"/>
      <c r="FQJ17" s="102"/>
      <c r="FQK17" s="102"/>
      <c r="FQL17" s="102"/>
      <c r="FQM17" s="102"/>
      <c r="FQN17" s="102"/>
      <c r="FQO17" s="102"/>
      <c r="FQP17" s="102"/>
      <c r="FQQ17" s="102"/>
      <c r="FQR17" s="102"/>
      <c r="FQS17" s="102"/>
      <c r="FQT17" s="102"/>
      <c r="FQU17" s="102"/>
      <c r="FQV17" s="102"/>
      <c r="FQW17" s="102"/>
      <c r="FQX17" s="102"/>
      <c r="FQY17" s="102"/>
      <c r="FQZ17" s="102"/>
      <c r="FRA17" s="102"/>
      <c r="FRB17" s="102"/>
      <c r="FRC17" s="102"/>
      <c r="FRD17" s="102"/>
      <c r="FRE17" s="102"/>
      <c r="FRF17" s="102"/>
      <c r="FRG17" s="102"/>
      <c r="FRH17" s="102"/>
      <c r="FRI17" s="102"/>
      <c r="FRJ17" s="102"/>
      <c r="FRK17" s="102"/>
      <c r="FRL17" s="102"/>
      <c r="FRM17" s="102"/>
      <c r="FRN17" s="102"/>
      <c r="FRO17" s="102"/>
      <c r="FRP17" s="102"/>
      <c r="FRQ17" s="102"/>
      <c r="FRR17" s="102"/>
      <c r="FRS17" s="102"/>
      <c r="FRT17" s="102"/>
      <c r="FRU17" s="102"/>
      <c r="FRV17" s="102"/>
      <c r="FRW17" s="102"/>
      <c r="FRX17" s="102"/>
      <c r="FRY17" s="102"/>
      <c r="FRZ17" s="102"/>
      <c r="FSA17" s="102"/>
      <c r="FSB17" s="102"/>
      <c r="FSC17" s="102"/>
      <c r="FSD17" s="102"/>
      <c r="FSE17" s="102"/>
      <c r="FSF17" s="102"/>
      <c r="FSG17" s="102"/>
      <c r="FSH17" s="102"/>
      <c r="FSI17" s="102"/>
      <c r="FSJ17" s="102"/>
      <c r="FSK17" s="102"/>
      <c r="FSL17" s="102"/>
      <c r="FSM17" s="102"/>
      <c r="FSN17" s="102"/>
      <c r="FSO17" s="102"/>
      <c r="FSP17" s="102"/>
      <c r="FSQ17" s="102"/>
      <c r="FSR17" s="102"/>
      <c r="FSS17" s="102"/>
      <c r="FST17" s="102"/>
      <c r="FSU17" s="102"/>
      <c r="FSV17" s="102"/>
      <c r="FSW17" s="102"/>
      <c r="FSX17" s="102"/>
      <c r="FSY17" s="102"/>
      <c r="FSZ17" s="102"/>
      <c r="FTA17" s="102"/>
      <c r="FTB17" s="102"/>
      <c r="FTC17" s="102"/>
      <c r="FTD17" s="102"/>
      <c r="FTE17" s="102"/>
      <c r="FTF17" s="102"/>
      <c r="FTG17" s="102"/>
      <c r="FTH17" s="102"/>
      <c r="FTI17" s="102"/>
      <c r="FTJ17" s="102"/>
      <c r="FTK17" s="102"/>
      <c r="FTL17" s="102"/>
      <c r="FTM17" s="102"/>
      <c r="FTN17" s="102"/>
      <c r="FTO17" s="102"/>
      <c r="FTP17" s="102"/>
      <c r="FTQ17" s="102"/>
      <c r="FTR17" s="102"/>
      <c r="FTS17" s="102"/>
      <c r="FTT17" s="102"/>
      <c r="FTU17" s="102"/>
      <c r="FTV17" s="102"/>
      <c r="FTW17" s="102"/>
      <c r="FTX17" s="102"/>
      <c r="FTY17" s="102"/>
      <c r="FTZ17" s="102"/>
      <c r="FUA17" s="102"/>
      <c r="FUB17" s="102"/>
      <c r="FUC17" s="102"/>
      <c r="FUD17" s="102"/>
      <c r="FUE17" s="102"/>
      <c r="FUF17" s="102"/>
      <c r="FUG17" s="102"/>
      <c r="FUH17" s="102"/>
      <c r="FUI17" s="102"/>
      <c r="FUJ17" s="102"/>
      <c r="FUK17" s="102"/>
      <c r="FUL17" s="102"/>
      <c r="FUM17" s="102"/>
      <c r="FUN17" s="102"/>
      <c r="FUO17" s="102"/>
      <c r="FUP17" s="102"/>
      <c r="FUQ17" s="102"/>
      <c r="FUR17" s="102"/>
      <c r="FUS17" s="102"/>
      <c r="FUT17" s="102"/>
      <c r="FUU17" s="102"/>
      <c r="FUV17" s="102"/>
      <c r="FUW17" s="102"/>
      <c r="FUX17" s="102"/>
      <c r="FUY17" s="102"/>
      <c r="FUZ17" s="102"/>
      <c r="FVA17" s="102"/>
      <c r="FVB17" s="102"/>
      <c r="FVC17" s="102"/>
      <c r="FVD17" s="102"/>
      <c r="FVE17" s="102"/>
      <c r="FVF17" s="102"/>
      <c r="FVG17" s="102"/>
      <c r="FVH17" s="102"/>
      <c r="FVI17" s="102"/>
      <c r="FVJ17" s="102"/>
      <c r="FVK17" s="102"/>
      <c r="FVL17" s="102"/>
      <c r="FVM17" s="102"/>
      <c r="FVN17" s="102"/>
      <c r="FVO17" s="102"/>
      <c r="FVP17" s="102"/>
      <c r="FVQ17" s="102"/>
      <c r="FVR17" s="102"/>
      <c r="FVS17" s="102"/>
      <c r="FVT17" s="102"/>
      <c r="FVU17" s="102"/>
      <c r="FVV17" s="102"/>
      <c r="FVW17" s="102"/>
      <c r="FVX17" s="102"/>
      <c r="FVY17" s="102"/>
      <c r="FVZ17" s="102"/>
      <c r="FWA17" s="102"/>
      <c r="FWB17" s="102"/>
      <c r="FWC17" s="102"/>
      <c r="FWD17" s="102"/>
      <c r="FWE17" s="102"/>
      <c r="FWF17" s="102"/>
      <c r="FWG17" s="102"/>
      <c r="FWH17" s="102"/>
      <c r="FWI17" s="102"/>
      <c r="FWJ17" s="102"/>
      <c r="FWK17" s="102"/>
      <c r="FWL17" s="102"/>
      <c r="FWM17" s="102"/>
      <c r="FWN17" s="102"/>
      <c r="FWO17" s="102"/>
      <c r="FWP17" s="102"/>
      <c r="FWQ17" s="102"/>
      <c r="FWR17" s="102"/>
      <c r="FWS17" s="102"/>
      <c r="FWT17" s="102"/>
      <c r="FWU17" s="102"/>
      <c r="FWV17" s="102"/>
      <c r="FWW17" s="102"/>
      <c r="FWX17" s="102"/>
      <c r="FWY17" s="102"/>
      <c r="FWZ17" s="102"/>
      <c r="FXA17" s="102"/>
      <c r="FXB17" s="102"/>
      <c r="FXC17" s="102"/>
      <c r="FXD17" s="102"/>
      <c r="FXE17" s="102"/>
      <c r="FXF17" s="102"/>
      <c r="FXG17" s="102"/>
      <c r="FXH17" s="102"/>
      <c r="FXI17" s="102"/>
      <c r="FXJ17" s="102"/>
      <c r="FXK17" s="102"/>
      <c r="FXL17" s="102"/>
      <c r="FXM17" s="102"/>
      <c r="FXN17" s="102"/>
      <c r="FXO17" s="102"/>
      <c r="FXP17" s="102"/>
      <c r="FXQ17" s="102"/>
      <c r="FXR17" s="102"/>
      <c r="FXS17" s="102"/>
      <c r="FXT17" s="102"/>
      <c r="FXU17" s="102"/>
      <c r="FXV17" s="102"/>
      <c r="FXW17" s="102"/>
      <c r="FXX17" s="102"/>
      <c r="FXY17" s="102"/>
      <c r="FXZ17" s="102"/>
      <c r="FYA17" s="102"/>
      <c r="FYB17" s="102"/>
      <c r="FYC17" s="102"/>
      <c r="FYD17" s="102"/>
      <c r="FYE17" s="102"/>
      <c r="FYF17" s="102"/>
      <c r="FYG17" s="102"/>
      <c r="FYH17" s="102"/>
      <c r="FYI17" s="102"/>
      <c r="FYJ17" s="102"/>
      <c r="FYK17" s="102"/>
      <c r="FYL17" s="102"/>
      <c r="FYM17" s="102"/>
      <c r="FYN17" s="102"/>
      <c r="FYO17" s="102"/>
      <c r="FYP17" s="102"/>
      <c r="FYQ17" s="102"/>
      <c r="FYR17" s="102"/>
      <c r="FYS17" s="102"/>
      <c r="FYT17" s="102"/>
      <c r="FYU17" s="102"/>
      <c r="FYV17" s="102"/>
      <c r="FYW17" s="102"/>
      <c r="FYX17" s="102"/>
      <c r="FYY17" s="102"/>
      <c r="FYZ17" s="102"/>
      <c r="FZA17" s="102"/>
      <c r="FZB17" s="102"/>
      <c r="FZC17" s="102"/>
      <c r="FZD17" s="102"/>
      <c r="FZE17" s="102"/>
      <c r="FZF17" s="102"/>
      <c r="FZG17" s="102"/>
      <c r="FZH17" s="102"/>
      <c r="FZI17" s="102"/>
      <c r="FZJ17" s="102"/>
      <c r="FZK17" s="102"/>
      <c r="FZL17" s="102"/>
      <c r="FZM17" s="102"/>
      <c r="FZN17" s="102"/>
      <c r="FZO17" s="102"/>
      <c r="FZP17" s="102"/>
      <c r="FZQ17" s="102"/>
      <c r="FZR17" s="102"/>
      <c r="FZS17" s="102"/>
      <c r="FZT17" s="102"/>
      <c r="FZU17" s="102"/>
      <c r="FZV17" s="102"/>
      <c r="FZW17" s="102"/>
      <c r="FZX17" s="102"/>
      <c r="FZY17" s="102"/>
      <c r="FZZ17" s="102"/>
      <c r="GAA17" s="102"/>
      <c r="GAB17" s="102"/>
      <c r="GAC17" s="102"/>
      <c r="GAD17" s="102"/>
      <c r="GAE17" s="102"/>
      <c r="GAF17" s="102"/>
      <c r="GAG17" s="102"/>
      <c r="GAH17" s="102"/>
      <c r="GAI17" s="102"/>
      <c r="GAJ17" s="102"/>
      <c r="GAK17" s="102"/>
      <c r="GAL17" s="102"/>
      <c r="GAM17" s="102"/>
      <c r="GAN17" s="102"/>
      <c r="GAO17" s="102"/>
      <c r="GAP17" s="102"/>
      <c r="GAQ17" s="102"/>
      <c r="GAR17" s="102"/>
      <c r="GAS17" s="102"/>
      <c r="GAT17" s="102"/>
      <c r="GAU17" s="102"/>
      <c r="GAV17" s="102"/>
      <c r="GAW17" s="102"/>
      <c r="GAX17" s="102"/>
      <c r="GAY17" s="102"/>
      <c r="GAZ17" s="102"/>
      <c r="GBA17" s="102"/>
      <c r="GBB17" s="102"/>
      <c r="GBC17" s="102"/>
      <c r="GBD17" s="102"/>
      <c r="GBE17" s="102"/>
      <c r="GBF17" s="102"/>
      <c r="GBG17" s="102"/>
      <c r="GBH17" s="102"/>
      <c r="GBI17" s="102"/>
      <c r="GBJ17" s="102"/>
      <c r="GBK17" s="102"/>
      <c r="GBL17" s="102"/>
      <c r="GBM17" s="102"/>
      <c r="GBN17" s="102"/>
      <c r="GBO17" s="102"/>
      <c r="GBP17" s="102"/>
      <c r="GBQ17" s="102"/>
      <c r="GBR17" s="102"/>
      <c r="GBS17" s="102"/>
      <c r="GBT17" s="102"/>
      <c r="GBU17" s="102"/>
      <c r="GBV17" s="102"/>
      <c r="GBW17" s="102"/>
      <c r="GBX17" s="102"/>
      <c r="GBY17" s="102"/>
      <c r="GBZ17" s="102"/>
      <c r="GCA17" s="102"/>
      <c r="GCB17" s="102"/>
      <c r="GCC17" s="102"/>
      <c r="GCD17" s="102"/>
      <c r="GCE17" s="102"/>
      <c r="GCF17" s="102"/>
      <c r="GCG17" s="102"/>
      <c r="GCH17" s="102"/>
      <c r="GCI17" s="102"/>
      <c r="GCJ17" s="102"/>
      <c r="GCK17" s="102"/>
      <c r="GCL17" s="102"/>
      <c r="GCM17" s="102"/>
      <c r="GCN17" s="102"/>
      <c r="GCO17" s="102"/>
      <c r="GCP17" s="102"/>
      <c r="GCQ17" s="102"/>
      <c r="GCR17" s="102"/>
      <c r="GCS17" s="102"/>
      <c r="GCT17" s="102"/>
      <c r="GCU17" s="102"/>
      <c r="GCV17" s="102"/>
      <c r="GCW17" s="102"/>
      <c r="GCX17" s="102"/>
      <c r="GCY17" s="102"/>
      <c r="GCZ17" s="102"/>
      <c r="GDA17" s="102"/>
      <c r="GDB17" s="102"/>
      <c r="GDC17" s="102"/>
      <c r="GDD17" s="102"/>
      <c r="GDE17" s="102"/>
      <c r="GDF17" s="102"/>
      <c r="GDG17" s="102"/>
      <c r="GDH17" s="102"/>
      <c r="GDI17" s="102"/>
      <c r="GDJ17" s="102"/>
      <c r="GDK17" s="102"/>
      <c r="GDL17" s="102"/>
      <c r="GDM17" s="102"/>
      <c r="GDN17" s="102"/>
      <c r="GDO17" s="102"/>
      <c r="GDP17" s="102"/>
      <c r="GDQ17" s="102"/>
      <c r="GDR17" s="102"/>
      <c r="GDS17" s="102"/>
      <c r="GDT17" s="102"/>
      <c r="GDU17" s="102"/>
      <c r="GDV17" s="102"/>
      <c r="GDW17" s="102"/>
      <c r="GDX17" s="102"/>
      <c r="GDY17" s="102"/>
      <c r="GDZ17" s="102"/>
      <c r="GEA17" s="102"/>
      <c r="GEB17" s="102"/>
      <c r="GEC17" s="102"/>
      <c r="GED17" s="102"/>
      <c r="GEE17" s="102"/>
      <c r="GEF17" s="102"/>
      <c r="GEG17" s="102"/>
      <c r="GEH17" s="102"/>
      <c r="GEI17" s="102"/>
      <c r="GEJ17" s="102"/>
      <c r="GEK17" s="102"/>
      <c r="GEL17" s="102"/>
      <c r="GEM17" s="102"/>
      <c r="GEN17" s="102"/>
      <c r="GEO17" s="102"/>
      <c r="GEP17" s="102"/>
      <c r="GEQ17" s="102"/>
      <c r="GER17" s="102"/>
      <c r="GES17" s="102"/>
      <c r="GET17" s="102"/>
      <c r="GEU17" s="102"/>
      <c r="GEV17" s="102"/>
      <c r="GEW17" s="102"/>
      <c r="GEX17" s="102"/>
      <c r="GEY17" s="102"/>
      <c r="GEZ17" s="102"/>
      <c r="GFA17" s="102"/>
      <c r="GFB17" s="102"/>
      <c r="GFC17" s="102"/>
      <c r="GFD17" s="102"/>
      <c r="GFE17" s="102"/>
      <c r="GFF17" s="102"/>
      <c r="GFG17" s="102"/>
      <c r="GFH17" s="102"/>
      <c r="GFI17" s="102"/>
      <c r="GFJ17" s="102"/>
      <c r="GFK17" s="102"/>
      <c r="GFL17" s="102"/>
      <c r="GFM17" s="102"/>
      <c r="GFN17" s="102"/>
      <c r="GFO17" s="102"/>
      <c r="GFP17" s="102"/>
      <c r="GFQ17" s="102"/>
      <c r="GFR17" s="102"/>
      <c r="GFS17" s="102"/>
      <c r="GFT17" s="102"/>
      <c r="GFU17" s="102"/>
      <c r="GFV17" s="102"/>
      <c r="GFW17" s="102"/>
      <c r="GFX17" s="102"/>
      <c r="GFY17" s="102"/>
      <c r="GFZ17" s="102"/>
      <c r="GGA17" s="102"/>
      <c r="GGB17" s="102"/>
      <c r="GGC17" s="102"/>
      <c r="GGD17" s="102"/>
      <c r="GGE17" s="102"/>
      <c r="GGF17" s="102"/>
      <c r="GGG17" s="102"/>
      <c r="GGH17" s="102"/>
      <c r="GGI17" s="102"/>
      <c r="GGJ17" s="102"/>
      <c r="GGK17" s="102"/>
      <c r="GGL17" s="102"/>
      <c r="GGM17" s="102"/>
      <c r="GGN17" s="102"/>
      <c r="GGO17" s="102"/>
      <c r="GGP17" s="102"/>
      <c r="GGQ17" s="102"/>
      <c r="GGR17" s="102"/>
      <c r="GGS17" s="102"/>
      <c r="GGT17" s="102"/>
      <c r="GGU17" s="102"/>
      <c r="GGV17" s="102"/>
      <c r="GGW17" s="102"/>
      <c r="GGX17" s="102"/>
      <c r="GGY17" s="102"/>
      <c r="GGZ17" s="102"/>
      <c r="GHA17" s="102"/>
      <c r="GHB17" s="102"/>
      <c r="GHC17" s="102"/>
      <c r="GHD17" s="102"/>
      <c r="GHE17" s="102"/>
      <c r="GHF17" s="102"/>
      <c r="GHG17" s="102"/>
      <c r="GHH17" s="102"/>
      <c r="GHI17" s="102"/>
      <c r="GHJ17" s="102"/>
      <c r="GHK17" s="102"/>
      <c r="GHL17" s="102"/>
      <c r="GHM17" s="102"/>
      <c r="GHN17" s="102"/>
      <c r="GHO17" s="102"/>
      <c r="GHP17" s="102"/>
      <c r="GHQ17" s="102"/>
      <c r="GHR17" s="102"/>
      <c r="GHS17" s="102"/>
      <c r="GHT17" s="102"/>
      <c r="GHU17" s="102"/>
      <c r="GHV17" s="102"/>
      <c r="GHW17" s="102"/>
      <c r="GHX17" s="102"/>
      <c r="GHY17" s="102"/>
      <c r="GHZ17" s="102"/>
      <c r="GIA17" s="102"/>
      <c r="GIB17" s="102"/>
      <c r="GIC17" s="102"/>
      <c r="GID17" s="102"/>
      <c r="GIE17" s="102"/>
      <c r="GIF17" s="102"/>
      <c r="GIG17" s="102"/>
      <c r="GIH17" s="102"/>
      <c r="GII17" s="102"/>
      <c r="GIJ17" s="102"/>
      <c r="GIK17" s="102"/>
      <c r="GIL17" s="102"/>
      <c r="GIM17" s="102"/>
      <c r="GIN17" s="102"/>
      <c r="GIO17" s="102"/>
      <c r="GIP17" s="102"/>
      <c r="GIQ17" s="102"/>
      <c r="GIR17" s="102"/>
      <c r="GIS17" s="102"/>
      <c r="GIT17" s="102"/>
      <c r="GIU17" s="102"/>
      <c r="GIV17" s="102"/>
      <c r="GIW17" s="102"/>
      <c r="GIX17" s="102"/>
      <c r="GIY17" s="102"/>
      <c r="GIZ17" s="102"/>
      <c r="GJA17" s="102"/>
      <c r="GJB17" s="102"/>
      <c r="GJC17" s="102"/>
      <c r="GJD17" s="102"/>
      <c r="GJE17" s="102"/>
      <c r="GJF17" s="102"/>
      <c r="GJG17" s="102"/>
      <c r="GJH17" s="102"/>
      <c r="GJI17" s="102"/>
      <c r="GJJ17" s="102"/>
      <c r="GJK17" s="102"/>
      <c r="GJL17" s="102"/>
      <c r="GJM17" s="102"/>
      <c r="GJN17" s="102"/>
      <c r="GJO17" s="102"/>
      <c r="GJP17" s="102"/>
      <c r="GJQ17" s="102"/>
      <c r="GJR17" s="102"/>
      <c r="GJS17" s="102"/>
      <c r="GJT17" s="102"/>
      <c r="GJU17" s="102"/>
      <c r="GJV17" s="102"/>
      <c r="GJW17" s="102"/>
      <c r="GJX17" s="102"/>
      <c r="GJY17" s="102"/>
      <c r="GJZ17" s="102"/>
      <c r="GKA17" s="102"/>
      <c r="GKB17" s="102"/>
      <c r="GKC17" s="102"/>
      <c r="GKD17" s="102"/>
      <c r="GKE17" s="102"/>
      <c r="GKF17" s="102"/>
      <c r="GKG17" s="102"/>
      <c r="GKH17" s="102"/>
      <c r="GKI17" s="102"/>
      <c r="GKJ17" s="102"/>
      <c r="GKK17" s="102"/>
      <c r="GKL17" s="102"/>
      <c r="GKM17" s="102"/>
      <c r="GKN17" s="102"/>
      <c r="GKO17" s="102"/>
      <c r="GKP17" s="102"/>
      <c r="GKQ17" s="102"/>
      <c r="GKR17" s="102"/>
      <c r="GKS17" s="102"/>
      <c r="GKT17" s="102"/>
      <c r="GKU17" s="102"/>
      <c r="GKV17" s="102"/>
      <c r="GKW17" s="102"/>
      <c r="GKX17" s="102"/>
      <c r="GKY17" s="102"/>
      <c r="GKZ17" s="102"/>
      <c r="GLA17" s="102"/>
      <c r="GLB17" s="102"/>
      <c r="GLC17" s="102"/>
      <c r="GLD17" s="102"/>
      <c r="GLE17" s="102"/>
      <c r="GLF17" s="102"/>
      <c r="GLG17" s="102"/>
      <c r="GLH17" s="102"/>
      <c r="GLI17" s="102"/>
      <c r="GLJ17" s="102"/>
      <c r="GLK17" s="102"/>
      <c r="GLL17" s="102"/>
      <c r="GLM17" s="102"/>
      <c r="GLN17" s="102"/>
      <c r="GLO17" s="102"/>
      <c r="GLP17" s="102"/>
      <c r="GLQ17" s="102"/>
      <c r="GLR17" s="102"/>
      <c r="GLS17" s="102"/>
      <c r="GLT17" s="102"/>
      <c r="GLU17" s="102"/>
      <c r="GLV17" s="102"/>
      <c r="GLW17" s="102"/>
      <c r="GLX17" s="102"/>
      <c r="GLY17" s="102"/>
      <c r="GLZ17" s="102"/>
      <c r="GMA17" s="102"/>
      <c r="GMB17" s="102"/>
      <c r="GMC17" s="102"/>
      <c r="GMD17" s="102"/>
      <c r="GME17" s="102"/>
      <c r="GMF17" s="102"/>
      <c r="GMG17" s="102"/>
      <c r="GMH17" s="102"/>
      <c r="GMI17" s="102"/>
      <c r="GMJ17" s="102"/>
      <c r="GMK17" s="102"/>
      <c r="GML17" s="102"/>
      <c r="GMM17" s="102"/>
      <c r="GMN17" s="102"/>
      <c r="GMO17" s="102"/>
      <c r="GMP17" s="102"/>
      <c r="GMQ17" s="102"/>
      <c r="GMR17" s="102"/>
      <c r="GMS17" s="102"/>
      <c r="GMT17" s="102"/>
      <c r="GMU17" s="102"/>
      <c r="GMV17" s="102"/>
      <c r="GMW17" s="102"/>
      <c r="GMX17" s="102"/>
      <c r="GMY17" s="102"/>
      <c r="GMZ17" s="102"/>
      <c r="GNA17" s="102"/>
      <c r="GNB17" s="102"/>
      <c r="GNC17" s="102"/>
      <c r="GND17" s="102"/>
      <c r="GNE17" s="102"/>
      <c r="GNF17" s="102"/>
      <c r="GNG17" s="102"/>
      <c r="GNH17" s="102"/>
      <c r="GNI17" s="102"/>
      <c r="GNJ17" s="102"/>
      <c r="GNK17" s="102"/>
      <c r="GNL17" s="102"/>
      <c r="GNM17" s="102"/>
      <c r="GNN17" s="102"/>
      <c r="GNO17" s="102"/>
      <c r="GNP17" s="102"/>
      <c r="GNQ17" s="102"/>
      <c r="GNR17" s="102"/>
      <c r="GNS17" s="102"/>
      <c r="GNT17" s="102"/>
      <c r="GNU17" s="102"/>
      <c r="GNV17" s="102"/>
      <c r="GNW17" s="102"/>
      <c r="GNX17" s="102"/>
      <c r="GNY17" s="102"/>
      <c r="GNZ17" s="102"/>
      <c r="GOA17" s="102"/>
      <c r="GOB17" s="102"/>
      <c r="GOC17" s="102"/>
      <c r="GOD17" s="102"/>
      <c r="GOE17" s="102"/>
      <c r="GOF17" s="102"/>
      <c r="GOG17" s="102"/>
      <c r="GOH17" s="102"/>
      <c r="GOI17" s="102"/>
      <c r="GOJ17" s="102"/>
      <c r="GOK17" s="102"/>
      <c r="GOL17" s="102"/>
      <c r="GOM17" s="102"/>
      <c r="GON17" s="102"/>
      <c r="GOO17" s="102"/>
      <c r="GOP17" s="102"/>
      <c r="GOQ17" s="102"/>
      <c r="GOR17" s="102"/>
      <c r="GOS17" s="102"/>
      <c r="GOT17" s="102"/>
      <c r="GOU17" s="102"/>
      <c r="GOV17" s="102"/>
      <c r="GOW17" s="102"/>
      <c r="GOX17" s="102"/>
      <c r="GOY17" s="102"/>
      <c r="GOZ17" s="102"/>
      <c r="GPA17" s="102"/>
      <c r="GPB17" s="102"/>
      <c r="GPC17" s="102"/>
      <c r="GPD17" s="102"/>
      <c r="GPE17" s="102"/>
      <c r="GPF17" s="102"/>
      <c r="GPG17" s="102"/>
      <c r="GPH17" s="102"/>
      <c r="GPI17" s="102"/>
      <c r="GPJ17" s="102"/>
      <c r="GPK17" s="102"/>
      <c r="GPL17" s="102"/>
      <c r="GPM17" s="102"/>
      <c r="GPN17" s="102"/>
      <c r="GPO17" s="102"/>
      <c r="GPP17" s="102"/>
      <c r="GPQ17" s="102"/>
      <c r="GPR17" s="102"/>
      <c r="GPS17" s="102"/>
      <c r="GPT17" s="102"/>
      <c r="GPU17" s="102"/>
      <c r="GPV17" s="102"/>
      <c r="GPW17" s="102"/>
      <c r="GPX17" s="102"/>
      <c r="GPY17" s="102"/>
      <c r="GPZ17" s="102"/>
      <c r="GQA17" s="102"/>
      <c r="GQB17" s="102"/>
      <c r="GQC17" s="102"/>
      <c r="GQD17" s="102"/>
      <c r="GQE17" s="102"/>
      <c r="GQF17" s="102"/>
      <c r="GQG17" s="102"/>
      <c r="GQH17" s="102"/>
      <c r="GQI17" s="102"/>
      <c r="GQJ17" s="102"/>
      <c r="GQK17" s="102"/>
      <c r="GQL17" s="102"/>
      <c r="GQM17" s="102"/>
      <c r="GQN17" s="102"/>
      <c r="GQO17" s="102"/>
      <c r="GQP17" s="102"/>
      <c r="GQQ17" s="102"/>
      <c r="GQR17" s="102"/>
      <c r="GQS17" s="102"/>
      <c r="GQT17" s="102"/>
      <c r="GQU17" s="102"/>
      <c r="GQV17" s="102"/>
      <c r="GQW17" s="102"/>
      <c r="GQX17" s="102"/>
      <c r="GQY17" s="102"/>
      <c r="GQZ17" s="102"/>
      <c r="GRA17" s="102"/>
      <c r="GRB17" s="102"/>
      <c r="GRC17" s="102"/>
      <c r="GRD17" s="102"/>
      <c r="GRE17" s="102"/>
      <c r="GRF17" s="102"/>
      <c r="GRG17" s="102"/>
      <c r="GRH17" s="102"/>
      <c r="GRI17" s="102"/>
      <c r="GRJ17" s="102"/>
      <c r="GRK17" s="102"/>
      <c r="GRL17" s="102"/>
      <c r="GRM17" s="102"/>
      <c r="GRN17" s="102"/>
      <c r="GRO17" s="102"/>
      <c r="GRP17" s="102"/>
      <c r="GRQ17" s="102"/>
      <c r="GRR17" s="102"/>
      <c r="GRS17" s="102"/>
      <c r="GRT17" s="102"/>
      <c r="GRU17" s="102"/>
      <c r="GRV17" s="102"/>
      <c r="GRW17" s="102"/>
      <c r="GRX17" s="102"/>
      <c r="GRY17" s="102"/>
      <c r="GRZ17" s="102"/>
      <c r="GSA17" s="102"/>
      <c r="GSB17" s="102"/>
      <c r="GSC17" s="102"/>
      <c r="GSD17" s="102"/>
      <c r="GSE17" s="102"/>
      <c r="GSF17" s="102"/>
      <c r="GSG17" s="102"/>
      <c r="GSH17" s="102"/>
      <c r="GSI17" s="102"/>
      <c r="GSJ17" s="102"/>
      <c r="GSK17" s="102"/>
      <c r="GSL17" s="102"/>
      <c r="GSM17" s="102"/>
      <c r="GSN17" s="102"/>
      <c r="GSO17" s="102"/>
      <c r="GSP17" s="102"/>
      <c r="GSQ17" s="102"/>
      <c r="GSR17" s="102"/>
      <c r="GSS17" s="102"/>
      <c r="GST17" s="102"/>
      <c r="GSU17" s="102"/>
      <c r="GSV17" s="102"/>
      <c r="GSW17" s="102"/>
      <c r="GSX17" s="102"/>
      <c r="GSY17" s="102"/>
      <c r="GSZ17" s="102"/>
      <c r="GTA17" s="102"/>
      <c r="GTB17" s="102"/>
      <c r="GTC17" s="102"/>
      <c r="GTD17" s="102"/>
      <c r="GTE17" s="102"/>
      <c r="GTF17" s="102"/>
      <c r="GTG17" s="102"/>
      <c r="GTH17" s="102"/>
      <c r="GTI17" s="102"/>
      <c r="GTJ17" s="102"/>
      <c r="GTK17" s="102"/>
      <c r="GTL17" s="102"/>
      <c r="GTM17" s="102"/>
      <c r="GTN17" s="102"/>
      <c r="GTO17" s="102"/>
      <c r="GTP17" s="102"/>
      <c r="GTQ17" s="102"/>
      <c r="GTR17" s="102"/>
      <c r="GTS17" s="102"/>
      <c r="GTT17" s="102"/>
      <c r="GTU17" s="102"/>
      <c r="GTV17" s="102"/>
      <c r="GTW17" s="102"/>
      <c r="GTX17" s="102"/>
      <c r="GTY17" s="102"/>
      <c r="GTZ17" s="102"/>
      <c r="GUA17" s="102"/>
      <c r="GUB17" s="102"/>
      <c r="GUC17" s="102"/>
      <c r="GUD17" s="102"/>
      <c r="GUE17" s="102"/>
      <c r="GUF17" s="102"/>
      <c r="GUG17" s="102"/>
      <c r="GUH17" s="102"/>
      <c r="GUI17" s="102"/>
      <c r="GUJ17" s="102"/>
      <c r="GUK17" s="102"/>
      <c r="GUL17" s="102"/>
      <c r="GUM17" s="102"/>
      <c r="GUN17" s="102"/>
      <c r="GUO17" s="102"/>
      <c r="GUP17" s="102"/>
      <c r="GUQ17" s="102"/>
      <c r="GUR17" s="102"/>
      <c r="GUS17" s="102"/>
      <c r="GUT17" s="102"/>
      <c r="GUU17" s="102"/>
      <c r="GUV17" s="102"/>
      <c r="GUW17" s="102"/>
      <c r="GUX17" s="102"/>
      <c r="GUY17" s="102"/>
      <c r="GUZ17" s="102"/>
      <c r="GVA17" s="102"/>
      <c r="GVB17" s="102"/>
      <c r="GVC17" s="102"/>
      <c r="GVD17" s="102"/>
      <c r="GVE17" s="102"/>
      <c r="GVF17" s="102"/>
      <c r="GVG17" s="102"/>
      <c r="GVH17" s="102"/>
      <c r="GVI17" s="102"/>
      <c r="GVJ17" s="102"/>
      <c r="GVK17" s="102"/>
      <c r="GVL17" s="102"/>
      <c r="GVM17" s="102"/>
      <c r="GVN17" s="102"/>
      <c r="GVO17" s="102"/>
      <c r="GVP17" s="102"/>
      <c r="GVQ17" s="102"/>
      <c r="GVR17" s="102"/>
      <c r="GVS17" s="102"/>
      <c r="GVT17" s="102"/>
      <c r="GVU17" s="102"/>
      <c r="GVV17" s="102"/>
      <c r="GVW17" s="102"/>
      <c r="GVX17" s="102"/>
      <c r="GVY17" s="102"/>
      <c r="GVZ17" s="102"/>
      <c r="GWA17" s="102"/>
      <c r="GWB17" s="102"/>
      <c r="GWC17" s="102"/>
      <c r="GWD17" s="102"/>
      <c r="GWE17" s="102"/>
      <c r="GWF17" s="102"/>
      <c r="GWG17" s="102"/>
      <c r="GWH17" s="102"/>
      <c r="GWI17" s="102"/>
      <c r="GWJ17" s="102"/>
      <c r="GWK17" s="102"/>
      <c r="GWL17" s="102"/>
      <c r="GWM17" s="102"/>
      <c r="GWN17" s="102"/>
      <c r="GWO17" s="102"/>
      <c r="GWP17" s="102"/>
      <c r="GWQ17" s="102"/>
      <c r="GWR17" s="102"/>
      <c r="GWS17" s="102"/>
      <c r="GWT17" s="102"/>
      <c r="GWU17" s="102"/>
      <c r="GWV17" s="102"/>
      <c r="GWW17" s="102"/>
      <c r="GWX17" s="102"/>
      <c r="GWY17" s="102"/>
      <c r="GWZ17" s="102"/>
      <c r="GXA17" s="102"/>
      <c r="GXB17" s="102"/>
      <c r="GXC17" s="102"/>
      <c r="GXD17" s="102"/>
      <c r="GXE17" s="102"/>
      <c r="GXF17" s="102"/>
      <c r="GXG17" s="102"/>
      <c r="GXH17" s="102"/>
      <c r="GXI17" s="102"/>
      <c r="GXJ17" s="102"/>
      <c r="GXK17" s="102"/>
      <c r="GXL17" s="102"/>
      <c r="GXM17" s="102"/>
      <c r="GXN17" s="102"/>
      <c r="GXO17" s="102"/>
      <c r="GXP17" s="102"/>
      <c r="GXQ17" s="102"/>
      <c r="GXR17" s="102"/>
      <c r="GXS17" s="102"/>
      <c r="GXT17" s="102"/>
      <c r="GXU17" s="102"/>
      <c r="GXV17" s="102"/>
      <c r="GXW17" s="102"/>
      <c r="GXX17" s="102"/>
      <c r="GXY17" s="102"/>
      <c r="GXZ17" s="102"/>
      <c r="GYA17" s="102"/>
      <c r="GYB17" s="102"/>
      <c r="GYC17" s="102"/>
      <c r="GYD17" s="102"/>
      <c r="GYE17" s="102"/>
      <c r="GYF17" s="102"/>
      <c r="GYG17" s="102"/>
      <c r="GYH17" s="102"/>
      <c r="GYI17" s="102"/>
      <c r="GYJ17" s="102"/>
      <c r="GYK17" s="102"/>
      <c r="GYL17" s="102"/>
      <c r="GYM17" s="102"/>
      <c r="GYN17" s="102"/>
      <c r="GYO17" s="102"/>
      <c r="GYP17" s="102"/>
      <c r="GYQ17" s="102"/>
      <c r="GYR17" s="102"/>
      <c r="GYS17" s="102"/>
      <c r="GYT17" s="102"/>
      <c r="GYU17" s="102"/>
      <c r="GYV17" s="102"/>
      <c r="GYW17" s="102"/>
      <c r="GYX17" s="102"/>
      <c r="GYY17" s="102"/>
      <c r="GYZ17" s="102"/>
      <c r="GZA17" s="102"/>
      <c r="GZB17" s="102"/>
      <c r="GZC17" s="102"/>
      <c r="GZD17" s="102"/>
      <c r="GZE17" s="102"/>
      <c r="GZF17" s="102"/>
      <c r="GZG17" s="102"/>
      <c r="GZH17" s="102"/>
      <c r="GZI17" s="102"/>
      <c r="GZJ17" s="102"/>
      <c r="GZK17" s="102"/>
      <c r="GZL17" s="102"/>
      <c r="GZM17" s="102"/>
      <c r="GZN17" s="102"/>
      <c r="GZO17" s="102"/>
      <c r="GZP17" s="102"/>
      <c r="GZQ17" s="102"/>
      <c r="GZR17" s="102"/>
      <c r="GZS17" s="102"/>
      <c r="GZT17" s="102"/>
      <c r="GZU17" s="102"/>
      <c r="GZV17" s="102"/>
      <c r="GZW17" s="102"/>
      <c r="GZX17" s="102"/>
      <c r="GZY17" s="102"/>
      <c r="GZZ17" s="102"/>
      <c r="HAA17" s="102"/>
      <c r="HAB17" s="102"/>
      <c r="HAC17" s="102"/>
      <c r="HAD17" s="102"/>
      <c r="HAE17" s="102"/>
      <c r="HAF17" s="102"/>
      <c r="HAG17" s="102"/>
      <c r="HAH17" s="102"/>
      <c r="HAI17" s="102"/>
      <c r="HAJ17" s="102"/>
      <c r="HAK17" s="102"/>
      <c r="HAL17" s="102"/>
      <c r="HAM17" s="102"/>
      <c r="HAN17" s="102"/>
      <c r="HAO17" s="102"/>
      <c r="HAP17" s="102"/>
      <c r="HAQ17" s="102"/>
      <c r="HAR17" s="102"/>
      <c r="HAS17" s="102"/>
      <c r="HAT17" s="102"/>
      <c r="HAU17" s="102"/>
      <c r="HAV17" s="102"/>
      <c r="HAW17" s="102"/>
      <c r="HAX17" s="102"/>
      <c r="HAY17" s="102"/>
      <c r="HAZ17" s="102"/>
      <c r="HBA17" s="102"/>
      <c r="HBB17" s="102"/>
      <c r="HBC17" s="102"/>
      <c r="HBD17" s="102"/>
      <c r="HBE17" s="102"/>
      <c r="HBF17" s="102"/>
      <c r="HBG17" s="102"/>
      <c r="HBH17" s="102"/>
      <c r="HBI17" s="102"/>
      <c r="HBJ17" s="102"/>
      <c r="HBK17" s="102"/>
      <c r="HBL17" s="102"/>
      <c r="HBM17" s="102"/>
      <c r="HBN17" s="102"/>
      <c r="HBO17" s="102"/>
      <c r="HBP17" s="102"/>
      <c r="HBQ17" s="102"/>
      <c r="HBR17" s="102"/>
      <c r="HBS17" s="102"/>
      <c r="HBT17" s="102"/>
      <c r="HBU17" s="102"/>
      <c r="HBV17" s="102"/>
      <c r="HBW17" s="102"/>
      <c r="HBX17" s="102"/>
      <c r="HBY17" s="102"/>
      <c r="HBZ17" s="102"/>
      <c r="HCA17" s="102"/>
      <c r="HCB17" s="102"/>
      <c r="HCC17" s="102"/>
      <c r="HCD17" s="102"/>
      <c r="HCE17" s="102"/>
      <c r="HCF17" s="102"/>
      <c r="HCG17" s="102"/>
      <c r="HCH17" s="102"/>
      <c r="HCI17" s="102"/>
      <c r="HCJ17" s="102"/>
      <c r="HCK17" s="102"/>
      <c r="HCL17" s="102"/>
      <c r="HCM17" s="102"/>
      <c r="HCN17" s="102"/>
      <c r="HCO17" s="102"/>
      <c r="HCP17" s="102"/>
      <c r="HCQ17" s="102"/>
      <c r="HCR17" s="102"/>
      <c r="HCS17" s="102"/>
      <c r="HCT17" s="102"/>
      <c r="HCU17" s="102"/>
      <c r="HCV17" s="102"/>
      <c r="HCW17" s="102"/>
      <c r="HCX17" s="102"/>
      <c r="HCY17" s="102"/>
      <c r="HCZ17" s="102"/>
      <c r="HDA17" s="102"/>
      <c r="HDB17" s="102"/>
      <c r="HDC17" s="102"/>
      <c r="HDD17" s="102"/>
      <c r="HDE17" s="102"/>
      <c r="HDF17" s="102"/>
      <c r="HDG17" s="102"/>
      <c r="HDH17" s="102"/>
      <c r="HDI17" s="102"/>
      <c r="HDJ17" s="102"/>
      <c r="HDK17" s="102"/>
      <c r="HDL17" s="102"/>
      <c r="HDM17" s="102"/>
      <c r="HDN17" s="102"/>
      <c r="HDO17" s="102"/>
      <c r="HDP17" s="102"/>
      <c r="HDQ17" s="102"/>
      <c r="HDR17" s="102"/>
      <c r="HDS17" s="102"/>
      <c r="HDT17" s="102"/>
      <c r="HDU17" s="102"/>
      <c r="HDV17" s="102"/>
      <c r="HDW17" s="102"/>
      <c r="HDX17" s="102"/>
      <c r="HDY17" s="102"/>
      <c r="HDZ17" s="102"/>
      <c r="HEA17" s="102"/>
      <c r="HEB17" s="102"/>
      <c r="HEC17" s="102"/>
      <c r="HED17" s="102"/>
      <c r="HEE17" s="102"/>
      <c r="HEF17" s="102"/>
      <c r="HEG17" s="102"/>
      <c r="HEH17" s="102"/>
      <c r="HEI17" s="102"/>
      <c r="HEJ17" s="102"/>
      <c r="HEK17" s="102"/>
      <c r="HEL17" s="102"/>
      <c r="HEM17" s="102"/>
      <c r="HEN17" s="102"/>
      <c r="HEO17" s="102"/>
      <c r="HEP17" s="102"/>
      <c r="HEQ17" s="102"/>
      <c r="HER17" s="102"/>
      <c r="HES17" s="102"/>
      <c r="HET17" s="102"/>
      <c r="HEU17" s="102"/>
      <c r="HEV17" s="102"/>
      <c r="HEW17" s="102"/>
      <c r="HEX17" s="102"/>
      <c r="HEY17" s="102"/>
      <c r="HEZ17" s="102"/>
      <c r="HFA17" s="102"/>
      <c r="HFB17" s="102"/>
      <c r="HFC17" s="102"/>
      <c r="HFD17" s="102"/>
      <c r="HFE17" s="102"/>
      <c r="HFF17" s="102"/>
      <c r="HFG17" s="102"/>
      <c r="HFH17" s="102"/>
      <c r="HFI17" s="102"/>
      <c r="HFJ17" s="102"/>
      <c r="HFK17" s="102"/>
      <c r="HFL17" s="102"/>
      <c r="HFM17" s="102"/>
      <c r="HFN17" s="102"/>
      <c r="HFO17" s="102"/>
      <c r="HFP17" s="102"/>
      <c r="HFQ17" s="102"/>
      <c r="HFR17" s="102"/>
      <c r="HFS17" s="102"/>
      <c r="HFT17" s="102"/>
      <c r="HFU17" s="102"/>
      <c r="HFV17" s="102"/>
      <c r="HFW17" s="102"/>
      <c r="HFX17" s="102"/>
      <c r="HFY17" s="102"/>
      <c r="HFZ17" s="102"/>
      <c r="HGA17" s="102"/>
      <c r="HGB17" s="102"/>
      <c r="HGC17" s="102"/>
      <c r="HGD17" s="102"/>
      <c r="HGE17" s="102"/>
      <c r="HGF17" s="102"/>
      <c r="HGG17" s="102"/>
      <c r="HGH17" s="102"/>
      <c r="HGI17" s="102"/>
      <c r="HGJ17" s="102"/>
      <c r="HGK17" s="102"/>
      <c r="HGL17" s="102"/>
      <c r="HGM17" s="102"/>
      <c r="HGN17" s="102"/>
      <c r="HGO17" s="102"/>
      <c r="HGP17" s="102"/>
      <c r="HGQ17" s="102"/>
      <c r="HGR17" s="102"/>
      <c r="HGS17" s="102"/>
      <c r="HGT17" s="102"/>
      <c r="HGU17" s="102"/>
      <c r="HGV17" s="102"/>
      <c r="HGW17" s="102"/>
      <c r="HGX17" s="102"/>
      <c r="HGY17" s="102"/>
      <c r="HGZ17" s="102"/>
      <c r="HHA17" s="102"/>
      <c r="HHB17" s="102"/>
      <c r="HHC17" s="102"/>
      <c r="HHD17" s="102"/>
      <c r="HHE17" s="102"/>
      <c r="HHF17" s="102"/>
      <c r="HHG17" s="102"/>
      <c r="HHH17" s="102"/>
      <c r="HHI17" s="102"/>
      <c r="HHJ17" s="102"/>
      <c r="HHK17" s="102"/>
      <c r="HHL17" s="102"/>
      <c r="HHM17" s="102"/>
      <c r="HHN17" s="102"/>
      <c r="HHO17" s="102"/>
      <c r="HHP17" s="102"/>
      <c r="HHQ17" s="102"/>
      <c r="HHR17" s="102"/>
      <c r="HHS17" s="102"/>
      <c r="HHT17" s="102"/>
      <c r="HHU17" s="102"/>
      <c r="HHV17" s="102"/>
      <c r="HHW17" s="102"/>
      <c r="HHX17" s="102"/>
      <c r="HHY17" s="102"/>
      <c r="HHZ17" s="102"/>
      <c r="HIA17" s="102"/>
      <c r="HIB17" s="102"/>
      <c r="HIC17" s="102"/>
      <c r="HID17" s="102"/>
      <c r="HIE17" s="102"/>
      <c r="HIF17" s="102"/>
      <c r="HIG17" s="102"/>
      <c r="HIH17" s="102"/>
      <c r="HII17" s="102"/>
      <c r="HIJ17" s="102"/>
      <c r="HIK17" s="102"/>
      <c r="HIL17" s="102"/>
      <c r="HIM17" s="102"/>
      <c r="HIN17" s="102"/>
      <c r="HIO17" s="102"/>
      <c r="HIP17" s="102"/>
      <c r="HIQ17" s="102"/>
      <c r="HIR17" s="102"/>
      <c r="HIS17" s="102"/>
      <c r="HIT17" s="102"/>
      <c r="HIU17" s="102"/>
      <c r="HIV17" s="102"/>
      <c r="HIW17" s="102"/>
      <c r="HIX17" s="102"/>
      <c r="HIY17" s="102"/>
      <c r="HIZ17" s="102"/>
      <c r="HJA17" s="102"/>
      <c r="HJB17" s="102"/>
      <c r="HJC17" s="102"/>
      <c r="HJD17" s="102"/>
      <c r="HJE17" s="102"/>
      <c r="HJF17" s="102"/>
      <c r="HJG17" s="102"/>
      <c r="HJH17" s="102"/>
      <c r="HJI17" s="102"/>
      <c r="HJJ17" s="102"/>
      <c r="HJK17" s="102"/>
      <c r="HJL17" s="102"/>
      <c r="HJM17" s="102"/>
      <c r="HJN17" s="102"/>
      <c r="HJO17" s="102"/>
      <c r="HJP17" s="102"/>
      <c r="HJQ17" s="102"/>
      <c r="HJR17" s="102"/>
      <c r="HJS17" s="102"/>
      <c r="HJT17" s="102"/>
      <c r="HJU17" s="102"/>
      <c r="HJV17" s="102"/>
      <c r="HJW17" s="102"/>
      <c r="HJX17" s="102"/>
      <c r="HJY17" s="102"/>
      <c r="HJZ17" s="102"/>
      <c r="HKA17" s="102"/>
      <c r="HKB17" s="102"/>
      <c r="HKC17" s="102"/>
      <c r="HKD17" s="102"/>
      <c r="HKE17" s="102"/>
      <c r="HKF17" s="102"/>
      <c r="HKG17" s="102"/>
      <c r="HKH17" s="102"/>
      <c r="HKI17" s="102"/>
      <c r="HKJ17" s="102"/>
      <c r="HKK17" s="102"/>
      <c r="HKL17" s="102"/>
      <c r="HKM17" s="102"/>
      <c r="HKN17" s="102"/>
      <c r="HKO17" s="102"/>
      <c r="HKP17" s="102"/>
      <c r="HKQ17" s="102"/>
      <c r="HKR17" s="102"/>
      <c r="HKS17" s="102"/>
      <c r="HKT17" s="102"/>
      <c r="HKU17" s="102"/>
      <c r="HKV17" s="102"/>
      <c r="HKW17" s="102"/>
      <c r="HKX17" s="102"/>
      <c r="HKY17" s="102"/>
      <c r="HKZ17" s="102"/>
      <c r="HLA17" s="102"/>
      <c r="HLB17" s="102"/>
      <c r="HLC17" s="102"/>
      <c r="HLD17" s="102"/>
      <c r="HLE17" s="102"/>
      <c r="HLF17" s="102"/>
      <c r="HLG17" s="102"/>
      <c r="HLH17" s="102"/>
      <c r="HLI17" s="102"/>
      <c r="HLJ17" s="102"/>
      <c r="HLK17" s="102"/>
      <c r="HLL17" s="102"/>
      <c r="HLM17" s="102"/>
      <c r="HLN17" s="102"/>
      <c r="HLO17" s="102"/>
      <c r="HLP17" s="102"/>
      <c r="HLQ17" s="102"/>
      <c r="HLR17" s="102"/>
      <c r="HLS17" s="102"/>
      <c r="HLT17" s="102"/>
      <c r="HLU17" s="102"/>
      <c r="HLV17" s="102"/>
      <c r="HLW17" s="102"/>
      <c r="HLX17" s="102"/>
      <c r="HLY17" s="102"/>
      <c r="HLZ17" s="102"/>
      <c r="HMA17" s="102"/>
      <c r="HMB17" s="102"/>
      <c r="HMC17" s="102"/>
      <c r="HMD17" s="102"/>
      <c r="HME17" s="102"/>
      <c r="HMF17" s="102"/>
      <c r="HMG17" s="102"/>
      <c r="HMH17" s="102"/>
      <c r="HMI17" s="102"/>
      <c r="HMJ17" s="102"/>
      <c r="HMK17" s="102"/>
      <c r="HML17" s="102"/>
      <c r="HMM17" s="102"/>
      <c r="HMN17" s="102"/>
      <c r="HMO17" s="102"/>
      <c r="HMP17" s="102"/>
      <c r="HMQ17" s="102"/>
      <c r="HMR17" s="102"/>
      <c r="HMS17" s="102"/>
      <c r="HMT17" s="102"/>
      <c r="HMU17" s="102"/>
      <c r="HMV17" s="102"/>
      <c r="HMW17" s="102"/>
      <c r="HMX17" s="102"/>
      <c r="HMY17" s="102"/>
      <c r="HMZ17" s="102"/>
      <c r="HNA17" s="102"/>
      <c r="HNB17" s="102"/>
      <c r="HNC17" s="102"/>
      <c r="HND17" s="102"/>
      <c r="HNE17" s="102"/>
      <c r="HNF17" s="102"/>
      <c r="HNG17" s="102"/>
      <c r="HNH17" s="102"/>
      <c r="HNI17" s="102"/>
      <c r="HNJ17" s="102"/>
      <c r="HNK17" s="102"/>
      <c r="HNL17" s="102"/>
      <c r="HNM17" s="102"/>
      <c r="HNN17" s="102"/>
      <c r="HNO17" s="102"/>
      <c r="HNP17" s="102"/>
      <c r="HNQ17" s="102"/>
      <c r="HNR17" s="102"/>
      <c r="HNS17" s="102"/>
      <c r="HNT17" s="102"/>
      <c r="HNU17" s="102"/>
      <c r="HNV17" s="102"/>
      <c r="HNW17" s="102"/>
      <c r="HNX17" s="102"/>
      <c r="HNY17" s="102"/>
      <c r="HNZ17" s="102"/>
      <c r="HOA17" s="102"/>
      <c r="HOB17" s="102"/>
      <c r="HOC17" s="102"/>
      <c r="HOD17" s="102"/>
      <c r="HOE17" s="102"/>
      <c r="HOF17" s="102"/>
      <c r="HOG17" s="102"/>
      <c r="HOH17" s="102"/>
      <c r="HOI17" s="102"/>
      <c r="HOJ17" s="102"/>
      <c r="HOK17" s="102"/>
      <c r="HOL17" s="102"/>
      <c r="HOM17" s="102"/>
      <c r="HON17" s="102"/>
      <c r="HOO17" s="102"/>
      <c r="HOP17" s="102"/>
      <c r="HOQ17" s="102"/>
      <c r="HOR17" s="102"/>
      <c r="HOS17" s="102"/>
      <c r="HOT17" s="102"/>
      <c r="HOU17" s="102"/>
      <c r="HOV17" s="102"/>
      <c r="HOW17" s="102"/>
      <c r="HOX17" s="102"/>
      <c r="HOY17" s="102"/>
      <c r="HOZ17" s="102"/>
      <c r="HPA17" s="102"/>
      <c r="HPB17" s="102"/>
      <c r="HPC17" s="102"/>
      <c r="HPD17" s="102"/>
      <c r="HPE17" s="102"/>
      <c r="HPF17" s="102"/>
      <c r="HPG17" s="102"/>
      <c r="HPH17" s="102"/>
      <c r="HPI17" s="102"/>
      <c r="HPJ17" s="102"/>
      <c r="HPK17" s="102"/>
      <c r="HPL17" s="102"/>
      <c r="HPM17" s="102"/>
      <c r="HPN17" s="102"/>
      <c r="HPO17" s="102"/>
      <c r="HPP17" s="102"/>
      <c r="HPQ17" s="102"/>
      <c r="HPR17" s="102"/>
      <c r="HPS17" s="102"/>
      <c r="HPT17" s="102"/>
      <c r="HPU17" s="102"/>
      <c r="HPV17" s="102"/>
      <c r="HPW17" s="102"/>
      <c r="HPX17" s="102"/>
      <c r="HPY17" s="102"/>
      <c r="HPZ17" s="102"/>
      <c r="HQA17" s="102"/>
      <c r="HQB17" s="102"/>
      <c r="HQC17" s="102"/>
      <c r="HQD17" s="102"/>
      <c r="HQE17" s="102"/>
      <c r="HQF17" s="102"/>
      <c r="HQG17" s="102"/>
      <c r="HQH17" s="102"/>
      <c r="HQI17" s="102"/>
      <c r="HQJ17" s="102"/>
      <c r="HQK17" s="102"/>
      <c r="HQL17" s="102"/>
      <c r="HQM17" s="102"/>
      <c r="HQN17" s="102"/>
      <c r="HQO17" s="102"/>
      <c r="HQP17" s="102"/>
      <c r="HQQ17" s="102"/>
      <c r="HQR17" s="102"/>
      <c r="HQS17" s="102"/>
      <c r="HQT17" s="102"/>
      <c r="HQU17" s="102"/>
      <c r="HQV17" s="102"/>
      <c r="HQW17" s="102"/>
      <c r="HQX17" s="102"/>
      <c r="HQY17" s="102"/>
      <c r="HQZ17" s="102"/>
      <c r="HRA17" s="102"/>
      <c r="HRB17" s="102"/>
      <c r="HRC17" s="102"/>
      <c r="HRD17" s="102"/>
      <c r="HRE17" s="102"/>
      <c r="HRF17" s="102"/>
      <c r="HRG17" s="102"/>
      <c r="HRH17" s="102"/>
      <c r="HRI17" s="102"/>
      <c r="HRJ17" s="102"/>
      <c r="HRK17" s="102"/>
      <c r="HRL17" s="102"/>
      <c r="HRM17" s="102"/>
      <c r="HRN17" s="102"/>
      <c r="HRO17" s="102"/>
      <c r="HRP17" s="102"/>
      <c r="HRQ17" s="102"/>
      <c r="HRR17" s="102"/>
      <c r="HRS17" s="102"/>
      <c r="HRT17" s="102"/>
      <c r="HRU17" s="102"/>
      <c r="HRV17" s="102"/>
      <c r="HRW17" s="102"/>
      <c r="HRX17" s="102"/>
      <c r="HRY17" s="102"/>
      <c r="HRZ17" s="102"/>
      <c r="HSA17" s="102"/>
      <c r="HSB17" s="102"/>
      <c r="HSC17" s="102"/>
      <c r="HSD17" s="102"/>
      <c r="HSE17" s="102"/>
      <c r="HSF17" s="102"/>
      <c r="HSG17" s="102"/>
      <c r="HSH17" s="102"/>
      <c r="HSI17" s="102"/>
      <c r="HSJ17" s="102"/>
      <c r="HSK17" s="102"/>
      <c r="HSL17" s="102"/>
      <c r="HSM17" s="102"/>
      <c r="HSN17" s="102"/>
      <c r="HSO17" s="102"/>
      <c r="HSP17" s="102"/>
      <c r="HSQ17" s="102"/>
      <c r="HSR17" s="102"/>
      <c r="HSS17" s="102"/>
      <c r="HST17" s="102"/>
      <c r="HSU17" s="102"/>
      <c r="HSV17" s="102"/>
      <c r="HSW17" s="102"/>
      <c r="HSX17" s="102"/>
      <c r="HSY17" s="102"/>
      <c r="HSZ17" s="102"/>
      <c r="HTA17" s="102"/>
      <c r="HTB17" s="102"/>
      <c r="HTC17" s="102"/>
      <c r="HTD17" s="102"/>
      <c r="HTE17" s="102"/>
      <c r="HTF17" s="102"/>
      <c r="HTG17" s="102"/>
      <c r="HTH17" s="102"/>
      <c r="HTI17" s="102"/>
      <c r="HTJ17" s="102"/>
      <c r="HTK17" s="102"/>
      <c r="HTL17" s="102"/>
      <c r="HTM17" s="102"/>
      <c r="HTN17" s="102"/>
      <c r="HTO17" s="102"/>
      <c r="HTP17" s="102"/>
      <c r="HTQ17" s="102"/>
      <c r="HTR17" s="102"/>
      <c r="HTS17" s="102"/>
      <c r="HTT17" s="102"/>
      <c r="HTU17" s="102"/>
      <c r="HTV17" s="102"/>
      <c r="HTW17" s="102"/>
      <c r="HTX17" s="102"/>
      <c r="HTY17" s="102"/>
      <c r="HTZ17" s="102"/>
      <c r="HUA17" s="102"/>
      <c r="HUB17" s="102"/>
      <c r="HUC17" s="102"/>
      <c r="HUD17" s="102"/>
      <c r="HUE17" s="102"/>
      <c r="HUF17" s="102"/>
      <c r="HUG17" s="102"/>
      <c r="HUH17" s="102"/>
      <c r="HUI17" s="102"/>
      <c r="HUJ17" s="102"/>
      <c r="HUK17" s="102"/>
      <c r="HUL17" s="102"/>
      <c r="HUM17" s="102"/>
      <c r="HUN17" s="102"/>
      <c r="HUO17" s="102"/>
      <c r="HUP17" s="102"/>
      <c r="HUQ17" s="102"/>
      <c r="HUR17" s="102"/>
      <c r="HUS17" s="102"/>
      <c r="HUT17" s="102"/>
      <c r="HUU17" s="102"/>
      <c r="HUV17" s="102"/>
      <c r="HUW17" s="102"/>
      <c r="HUX17" s="102"/>
      <c r="HUY17" s="102"/>
      <c r="HUZ17" s="102"/>
      <c r="HVA17" s="102"/>
      <c r="HVB17" s="102"/>
      <c r="HVC17" s="102"/>
      <c r="HVD17" s="102"/>
      <c r="HVE17" s="102"/>
      <c r="HVF17" s="102"/>
      <c r="HVG17" s="102"/>
      <c r="HVH17" s="102"/>
      <c r="HVI17" s="102"/>
      <c r="HVJ17" s="102"/>
      <c r="HVK17" s="102"/>
      <c r="HVL17" s="102"/>
      <c r="HVM17" s="102"/>
      <c r="HVN17" s="102"/>
      <c r="HVO17" s="102"/>
      <c r="HVP17" s="102"/>
      <c r="HVQ17" s="102"/>
      <c r="HVR17" s="102"/>
      <c r="HVS17" s="102"/>
      <c r="HVT17" s="102"/>
      <c r="HVU17" s="102"/>
      <c r="HVV17" s="102"/>
      <c r="HVW17" s="102"/>
      <c r="HVX17" s="102"/>
      <c r="HVY17" s="102"/>
      <c r="HVZ17" s="102"/>
      <c r="HWA17" s="102"/>
      <c r="HWB17" s="102"/>
      <c r="HWC17" s="102"/>
      <c r="HWD17" s="102"/>
      <c r="HWE17" s="102"/>
      <c r="HWF17" s="102"/>
      <c r="HWG17" s="102"/>
      <c r="HWH17" s="102"/>
      <c r="HWI17" s="102"/>
      <c r="HWJ17" s="102"/>
      <c r="HWK17" s="102"/>
      <c r="HWL17" s="102"/>
      <c r="HWM17" s="102"/>
      <c r="HWN17" s="102"/>
      <c r="HWO17" s="102"/>
      <c r="HWP17" s="102"/>
      <c r="HWQ17" s="102"/>
      <c r="HWR17" s="102"/>
      <c r="HWS17" s="102"/>
      <c r="HWT17" s="102"/>
      <c r="HWU17" s="102"/>
      <c r="HWV17" s="102"/>
      <c r="HWW17" s="102"/>
      <c r="HWX17" s="102"/>
      <c r="HWY17" s="102"/>
      <c r="HWZ17" s="102"/>
      <c r="HXA17" s="102"/>
      <c r="HXB17" s="102"/>
      <c r="HXC17" s="102"/>
      <c r="HXD17" s="102"/>
      <c r="HXE17" s="102"/>
      <c r="HXF17" s="102"/>
      <c r="HXG17" s="102"/>
      <c r="HXH17" s="102"/>
      <c r="HXI17" s="102"/>
      <c r="HXJ17" s="102"/>
      <c r="HXK17" s="102"/>
      <c r="HXL17" s="102"/>
      <c r="HXM17" s="102"/>
      <c r="HXN17" s="102"/>
      <c r="HXO17" s="102"/>
      <c r="HXP17" s="102"/>
      <c r="HXQ17" s="102"/>
      <c r="HXR17" s="102"/>
      <c r="HXS17" s="102"/>
      <c r="HXT17" s="102"/>
      <c r="HXU17" s="102"/>
      <c r="HXV17" s="102"/>
      <c r="HXW17" s="102"/>
      <c r="HXX17" s="102"/>
      <c r="HXY17" s="102"/>
      <c r="HXZ17" s="102"/>
      <c r="HYA17" s="102"/>
      <c r="HYB17" s="102"/>
      <c r="HYC17" s="102"/>
      <c r="HYD17" s="102"/>
      <c r="HYE17" s="102"/>
      <c r="HYF17" s="102"/>
      <c r="HYG17" s="102"/>
      <c r="HYH17" s="102"/>
      <c r="HYI17" s="102"/>
      <c r="HYJ17" s="102"/>
      <c r="HYK17" s="102"/>
      <c r="HYL17" s="102"/>
      <c r="HYM17" s="102"/>
      <c r="HYN17" s="102"/>
      <c r="HYO17" s="102"/>
      <c r="HYP17" s="102"/>
      <c r="HYQ17" s="102"/>
      <c r="HYR17" s="102"/>
      <c r="HYS17" s="102"/>
      <c r="HYT17" s="102"/>
      <c r="HYU17" s="102"/>
      <c r="HYV17" s="102"/>
      <c r="HYW17" s="102"/>
      <c r="HYX17" s="102"/>
      <c r="HYY17" s="102"/>
      <c r="HYZ17" s="102"/>
      <c r="HZA17" s="102"/>
      <c r="HZB17" s="102"/>
      <c r="HZC17" s="102"/>
      <c r="HZD17" s="102"/>
      <c r="HZE17" s="102"/>
      <c r="HZF17" s="102"/>
      <c r="HZG17" s="102"/>
      <c r="HZH17" s="102"/>
      <c r="HZI17" s="102"/>
      <c r="HZJ17" s="102"/>
      <c r="HZK17" s="102"/>
      <c r="HZL17" s="102"/>
      <c r="HZM17" s="102"/>
      <c r="HZN17" s="102"/>
      <c r="HZO17" s="102"/>
      <c r="HZP17" s="102"/>
      <c r="HZQ17" s="102"/>
      <c r="HZR17" s="102"/>
      <c r="HZS17" s="102"/>
      <c r="HZT17" s="102"/>
      <c r="HZU17" s="102"/>
      <c r="HZV17" s="102"/>
      <c r="HZW17" s="102"/>
      <c r="HZX17" s="102"/>
      <c r="HZY17" s="102"/>
      <c r="HZZ17" s="102"/>
      <c r="IAA17" s="102"/>
      <c r="IAB17" s="102"/>
      <c r="IAC17" s="102"/>
      <c r="IAD17" s="102"/>
      <c r="IAE17" s="102"/>
      <c r="IAF17" s="102"/>
      <c r="IAG17" s="102"/>
      <c r="IAH17" s="102"/>
      <c r="IAI17" s="102"/>
      <c r="IAJ17" s="102"/>
      <c r="IAK17" s="102"/>
      <c r="IAL17" s="102"/>
      <c r="IAM17" s="102"/>
      <c r="IAN17" s="102"/>
      <c r="IAO17" s="102"/>
      <c r="IAP17" s="102"/>
      <c r="IAQ17" s="102"/>
      <c r="IAR17" s="102"/>
      <c r="IAS17" s="102"/>
      <c r="IAT17" s="102"/>
      <c r="IAU17" s="102"/>
      <c r="IAV17" s="102"/>
      <c r="IAW17" s="102"/>
      <c r="IAX17" s="102"/>
      <c r="IAY17" s="102"/>
      <c r="IAZ17" s="102"/>
      <c r="IBA17" s="102"/>
      <c r="IBB17" s="102"/>
      <c r="IBC17" s="102"/>
      <c r="IBD17" s="102"/>
      <c r="IBE17" s="102"/>
      <c r="IBF17" s="102"/>
      <c r="IBG17" s="102"/>
      <c r="IBH17" s="102"/>
      <c r="IBI17" s="102"/>
      <c r="IBJ17" s="102"/>
      <c r="IBK17" s="102"/>
      <c r="IBL17" s="102"/>
      <c r="IBM17" s="102"/>
      <c r="IBN17" s="102"/>
      <c r="IBO17" s="102"/>
      <c r="IBP17" s="102"/>
      <c r="IBQ17" s="102"/>
      <c r="IBR17" s="102"/>
      <c r="IBS17" s="102"/>
      <c r="IBT17" s="102"/>
      <c r="IBU17" s="102"/>
      <c r="IBV17" s="102"/>
      <c r="IBW17" s="102"/>
      <c r="IBX17" s="102"/>
      <c r="IBY17" s="102"/>
      <c r="IBZ17" s="102"/>
      <c r="ICA17" s="102"/>
      <c r="ICB17" s="102"/>
      <c r="ICC17" s="102"/>
      <c r="ICD17" s="102"/>
      <c r="ICE17" s="102"/>
      <c r="ICF17" s="102"/>
      <c r="ICG17" s="102"/>
      <c r="ICH17" s="102"/>
      <c r="ICI17" s="102"/>
      <c r="ICJ17" s="102"/>
      <c r="ICK17" s="102"/>
      <c r="ICL17" s="102"/>
      <c r="ICM17" s="102"/>
      <c r="ICN17" s="102"/>
      <c r="ICO17" s="102"/>
      <c r="ICP17" s="102"/>
      <c r="ICQ17" s="102"/>
      <c r="ICR17" s="102"/>
      <c r="ICS17" s="102"/>
      <c r="ICT17" s="102"/>
      <c r="ICU17" s="102"/>
      <c r="ICV17" s="102"/>
      <c r="ICW17" s="102"/>
      <c r="ICX17" s="102"/>
      <c r="ICY17" s="102"/>
      <c r="ICZ17" s="102"/>
      <c r="IDA17" s="102"/>
      <c r="IDB17" s="102"/>
      <c r="IDC17" s="102"/>
      <c r="IDD17" s="102"/>
      <c r="IDE17" s="102"/>
      <c r="IDF17" s="102"/>
      <c r="IDG17" s="102"/>
      <c r="IDH17" s="102"/>
      <c r="IDI17" s="102"/>
      <c r="IDJ17" s="102"/>
      <c r="IDK17" s="102"/>
      <c r="IDL17" s="102"/>
      <c r="IDM17" s="102"/>
      <c r="IDN17" s="102"/>
      <c r="IDO17" s="102"/>
      <c r="IDP17" s="102"/>
      <c r="IDQ17" s="102"/>
      <c r="IDR17" s="102"/>
      <c r="IDS17" s="102"/>
      <c r="IDT17" s="102"/>
      <c r="IDU17" s="102"/>
      <c r="IDV17" s="102"/>
      <c r="IDW17" s="102"/>
      <c r="IDX17" s="102"/>
      <c r="IDY17" s="102"/>
      <c r="IDZ17" s="102"/>
      <c r="IEA17" s="102"/>
      <c r="IEB17" s="102"/>
      <c r="IEC17" s="102"/>
      <c r="IED17" s="102"/>
      <c r="IEE17" s="102"/>
      <c r="IEF17" s="102"/>
      <c r="IEG17" s="102"/>
      <c r="IEH17" s="102"/>
      <c r="IEI17" s="102"/>
      <c r="IEJ17" s="102"/>
      <c r="IEK17" s="102"/>
      <c r="IEL17" s="102"/>
      <c r="IEM17" s="102"/>
      <c r="IEN17" s="102"/>
      <c r="IEO17" s="102"/>
      <c r="IEP17" s="102"/>
      <c r="IEQ17" s="102"/>
      <c r="IER17" s="102"/>
      <c r="IES17" s="102"/>
      <c r="IET17" s="102"/>
      <c r="IEU17" s="102"/>
      <c r="IEV17" s="102"/>
      <c r="IEW17" s="102"/>
      <c r="IEX17" s="102"/>
      <c r="IEY17" s="102"/>
      <c r="IEZ17" s="102"/>
      <c r="IFA17" s="102"/>
      <c r="IFB17" s="102"/>
      <c r="IFC17" s="102"/>
      <c r="IFD17" s="102"/>
      <c r="IFE17" s="102"/>
      <c r="IFF17" s="102"/>
      <c r="IFG17" s="102"/>
      <c r="IFH17" s="102"/>
      <c r="IFI17" s="102"/>
      <c r="IFJ17" s="102"/>
      <c r="IFK17" s="102"/>
      <c r="IFL17" s="102"/>
      <c r="IFM17" s="102"/>
      <c r="IFN17" s="102"/>
      <c r="IFO17" s="102"/>
      <c r="IFP17" s="102"/>
      <c r="IFQ17" s="102"/>
      <c r="IFR17" s="102"/>
      <c r="IFS17" s="102"/>
      <c r="IFT17" s="102"/>
      <c r="IFU17" s="102"/>
      <c r="IFV17" s="102"/>
      <c r="IFW17" s="102"/>
      <c r="IFX17" s="102"/>
      <c r="IFY17" s="102"/>
      <c r="IFZ17" s="102"/>
      <c r="IGA17" s="102"/>
      <c r="IGB17" s="102"/>
      <c r="IGC17" s="102"/>
      <c r="IGD17" s="102"/>
      <c r="IGE17" s="102"/>
      <c r="IGF17" s="102"/>
      <c r="IGG17" s="102"/>
      <c r="IGH17" s="102"/>
      <c r="IGI17" s="102"/>
      <c r="IGJ17" s="102"/>
      <c r="IGK17" s="102"/>
      <c r="IGL17" s="102"/>
      <c r="IGM17" s="102"/>
      <c r="IGN17" s="102"/>
      <c r="IGO17" s="102"/>
      <c r="IGP17" s="102"/>
      <c r="IGQ17" s="102"/>
      <c r="IGR17" s="102"/>
      <c r="IGS17" s="102"/>
      <c r="IGT17" s="102"/>
      <c r="IGU17" s="102"/>
      <c r="IGV17" s="102"/>
      <c r="IGW17" s="102"/>
      <c r="IGX17" s="102"/>
      <c r="IGY17" s="102"/>
      <c r="IGZ17" s="102"/>
      <c r="IHA17" s="102"/>
      <c r="IHB17" s="102"/>
      <c r="IHC17" s="102"/>
      <c r="IHD17" s="102"/>
      <c r="IHE17" s="102"/>
      <c r="IHF17" s="102"/>
      <c r="IHG17" s="102"/>
      <c r="IHH17" s="102"/>
      <c r="IHI17" s="102"/>
      <c r="IHJ17" s="102"/>
      <c r="IHK17" s="102"/>
      <c r="IHL17" s="102"/>
      <c r="IHM17" s="102"/>
      <c r="IHN17" s="102"/>
      <c r="IHO17" s="102"/>
      <c r="IHP17" s="102"/>
      <c r="IHQ17" s="102"/>
      <c r="IHR17" s="102"/>
      <c r="IHS17" s="102"/>
      <c r="IHT17" s="102"/>
      <c r="IHU17" s="102"/>
      <c r="IHV17" s="102"/>
      <c r="IHW17" s="102"/>
      <c r="IHX17" s="102"/>
      <c r="IHY17" s="102"/>
      <c r="IHZ17" s="102"/>
      <c r="IIA17" s="102"/>
      <c r="IIB17" s="102"/>
      <c r="IIC17" s="102"/>
      <c r="IID17" s="102"/>
      <c r="IIE17" s="102"/>
      <c r="IIF17" s="102"/>
      <c r="IIG17" s="102"/>
      <c r="IIH17" s="102"/>
      <c r="III17" s="102"/>
      <c r="IIJ17" s="102"/>
      <c r="IIK17" s="102"/>
      <c r="IIL17" s="102"/>
      <c r="IIM17" s="102"/>
      <c r="IIN17" s="102"/>
      <c r="IIO17" s="102"/>
      <c r="IIP17" s="102"/>
      <c r="IIQ17" s="102"/>
      <c r="IIR17" s="102"/>
      <c r="IIS17" s="102"/>
      <c r="IIT17" s="102"/>
      <c r="IIU17" s="102"/>
      <c r="IIV17" s="102"/>
      <c r="IIW17" s="102"/>
      <c r="IIX17" s="102"/>
      <c r="IIY17" s="102"/>
      <c r="IIZ17" s="102"/>
      <c r="IJA17" s="102"/>
      <c r="IJB17" s="102"/>
      <c r="IJC17" s="102"/>
      <c r="IJD17" s="102"/>
      <c r="IJE17" s="102"/>
      <c r="IJF17" s="102"/>
      <c r="IJG17" s="102"/>
      <c r="IJH17" s="102"/>
      <c r="IJI17" s="102"/>
      <c r="IJJ17" s="102"/>
      <c r="IJK17" s="102"/>
      <c r="IJL17" s="102"/>
      <c r="IJM17" s="102"/>
      <c r="IJN17" s="102"/>
      <c r="IJO17" s="102"/>
      <c r="IJP17" s="102"/>
      <c r="IJQ17" s="102"/>
      <c r="IJR17" s="102"/>
      <c r="IJS17" s="102"/>
      <c r="IJT17" s="102"/>
      <c r="IJU17" s="102"/>
      <c r="IJV17" s="102"/>
      <c r="IJW17" s="102"/>
      <c r="IJX17" s="102"/>
      <c r="IJY17" s="102"/>
      <c r="IJZ17" s="102"/>
      <c r="IKA17" s="102"/>
      <c r="IKB17" s="102"/>
      <c r="IKC17" s="102"/>
      <c r="IKD17" s="102"/>
      <c r="IKE17" s="102"/>
      <c r="IKF17" s="102"/>
      <c r="IKG17" s="102"/>
      <c r="IKH17" s="102"/>
      <c r="IKI17" s="102"/>
      <c r="IKJ17" s="102"/>
      <c r="IKK17" s="102"/>
      <c r="IKL17" s="102"/>
      <c r="IKM17" s="102"/>
      <c r="IKN17" s="102"/>
      <c r="IKO17" s="102"/>
      <c r="IKP17" s="102"/>
      <c r="IKQ17" s="102"/>
      <c r="IKR17" s="102"/>
      <c r="IKS17" s="102"/>
      <c r="IKT17" s="102"/>
      <c r="IKU17" s="102"/>
      <c r="IKV17" s="102"/>
      <c r="IKW17" s="102"/>
      <c r="IKX17" s="102"/>
      <c r="IKY17" s="102"/>
      <c r="IKZ17" s="102"/>
      <c r="ILA17" s="102"/>
      <c r="ILB17" s="102"/>
      <c r="ILC17" s="102"/>
      <c r="ILD17" s="102"/>
      <c r="ILE17" s="102"/>
      <c r="ILF17" s="102"/>
      <c r="ILG17" s="102"/>
      <c r="ILH17" s="102"/>
      <c r="ILI17" s="102"/>
      <c r="ILJ17" s="102"/>
      <c r="ILK17" s="102"/>
      <c r="ILL17" s="102"/>
      <c r="ILM17" s="102"/>
      <c r="ILN17" s="102"/>
      <c r="ILO17" s="102"/>
      <c r="ILP17" s="102"/>
      <c r="ILQ17" s="102"/>
      <c r="ILR17" s="102"/>
      <c r="ILS17" s="102"/>
      <c r="ILT17" s="102"/>
      <c r="ILU17" s="102"/>
      <c r="ILV17" s="102"/>
      <c r="ILW17" s="102"/>
      <c r="ILX17" s="102"/>
      <c r="ILY17" s="102"/>
      <c r="ILZ17" s="102"/>
      <c r="IMA17" s="102"/>
      <c r="IMB17" s="102"/>
      <c r="IMC17" s="102"/>
      <c r="IMD17" s="102"/>
      <c r="IME17" s="102"/>
      <c r="IMF17" s="102"/>
      <c r="IMG17" s="102"/>
      <c r="IMH17" s="102"/>
      <c r="IMI17" s="102"/>
      <c r="IMJ17" s="102"/>
      <c r="IMK17" s="102"/>
      <c r="IML17" s="102"/>
      <c r="IMM17" s="102"/>
      <c r="IMN17" s="102"/>
      <c r="IMO17" s="102"/>
      <c r="IMP17" s="102"/>
      <c r="IMQ17" s="102"/>
      <c r="IMR17" s="102"/>
      <c r="IMS17" s="102"/>
      <c r="IMT17" s="102"/>
      <c r="IMU17" s="102"/>
      <c r="IMV17" s="102"/>
      <c r="IMW17" s="102"/>
      <c r="IMX17" s="102"/>
      <c r="IMY17" s="102"/>
      <c r="IMZ17" s="102"/>
      <c r="INA17" s="102"/>
      <c r="INB17" s="102"/>
      <c r="INC17" s="102"/>
      <c r="IND17" s="102"/>
      <c r="INE17" s="102"/>
      <c r="INF17" s="102"/>
      <c r="ING17" s="102"/>
      <c r="INH17" s="102"/>
      <c r="INI17" s="102"/>
      <c r="INJ17" s="102"/>
      <c r="INK17" s="102"/>
      <c r="INL17" s="102"/>
      <c r="INM17" s="102"/>
      <c r="INN17" s="102"/>
      <c r="INO17" s="102"/>
      <c r="INP17" s="102"/>
      <c r="INQ17" s="102"/>
      <c r="INR17" s="102"/>
      <c r="INS17" s="102"/>
      <c r="INT17" s="102"/>
      <c r="INU17" s="102"/>
      <c r="INV17" s="102"/>
      <c r="INW17" s="102"/>
      <c r="INX17" s="102"/>
      <c r="INY17" s="102"/>
      <c r="INZ17" s="102"/>
      <c r="IOA17" s="102"/>
      <c r="IOB17" s="102"/>
      <c r="IOC17" s="102"/>
      <c r="IOD17" s="102"/>
      <c r="IOE17" s="102"/>
      <c r="IOF17" s="102"/>
      <c r="IOG17" s="102"/>
      <c r="IOH17" s="102"/>
      <c r="IOI17" s="102"/>
      <c r="IOJ17" s="102"/>
      <c r="IOK17" s="102"/>
      <c r="IOL17" s="102"/>
      <c r="IOM17" s="102"/>
      <c r="ION17" s="102"/>
      <c r="IOO17" s="102"/>
      <c r="IOP17" s="102"/>
      <c r="IOQ17" s="102"/>
      <c r="IOR17" s="102"/>
      <c r="IOS17" s="102"/>
      <c r="IOT17" s="102"/>
      <c r="IOU17" s="102"/>
      <c r="IOV17" s="102"/>
      <c r="IOW17" s="102"/>
      <c r="IOX17" s="102"/>
      <c r="IOY17" s="102"/>
      <c r="IOZ17" s="102"/>
      <c r="IPA17" s="102"/>
      <c r="IPB17" s="102"/>
      <c r="IPC17" s="102"/>
      <c r="IPD17" s="102"/>
      <c r="IPE17" s="102"/>
      <c r="IPF17" s="102"/>
      <c r="IPG17" s="102"/>
      <c r="IPH17" s="102"/>
      <c r="IPI17" s="102"/>
      <c r="IPJ17" s="102"/>
      <c r="IPK17" s="102"/>
      <c r="IPL17" s="102"/>
      <c r="IPM17" s="102"/>
      <c r="IPN17" s="102"/>
      <c r="IPO17" s="102"/>
      <c r="IPP17" s="102"/>
      <c r="IPQ17" s="102"/>
      <c r="IPR17" s="102"/>
      <c r="IPS17" s="102"/>
      <c r="IPT17" s="102"/>
      <c r="IPU17" s="102"/>
      <c r="IPV17" s="102"/>
      <c r="IPW17" s="102"/>
      <c r="IPX17" s="102"/>
      <c r="IPY17" s="102"/>
      <c r="IPZ17" s="102"/>
      <c r="IQA17" s="102"/>
      <c r="IQB17" s="102"/>
      <c r="IQC17" s="102"/>
      <c r="IQD17" s="102"/>
      <c r="IQE17" s="102"/>
      <c r="IQF17" s="102"/>
      <c r="IQG17" s="102"/>
      <c r="IQH17" s="102"/>
      <c r="IQI17" s="102"/>
      <c r="IQJ17" s="102"/>
      <c r="IQK17" s="102"/>
      <c r="IQL17" s="102"/>
      <c r="IQM17" s="102"/>
      <c r="IQN17" s="102"/>
      <c r="IQO17" s="102"/>
      <c r="IQP17" s="102"/>
      <c r="IQQ17" s="102"/>
      <c r="IQR17" s="102"/>
      <c r="IQS17" s="102"/>
      <c r="IQT17" s="102"/>
      <c r="IQU17" s="102"/>
      <c r="IQV17" s="102"/>
      <c r="IQW17" s="102"/>
      <c r="IQX17" s="102"/>
      <c r="IQY17" s="102"/>
      <c r="IQZ17" s="102"/>
      <c r="IRA17" s="102"/>
      <c r="IRB17" s="102"/>
      <c r="IRC17" s="102"/>
      <c r="IRD17" s="102"/>
      <c r="IRE17" s="102"/>
      <c r="IRF17" s="102"/>
      <c r="IRG17" s="102"/>
      <c r="IRH17" s="102"/>
      <c r="IRI17" s="102"/>
      <c r="IRJ17" s="102"/>
      <c r="IRK17" s="102"/>
      <c r="IRL17" s="102"/>
      <c r="IRM17" s="102"/>
      <c r="IRN17" s="102"/>
      <c r="IRO17" s="102"/>
      <c r="IRP17" s="102"/>
      <c r="IRQ17" s="102"/>
      <c r="IRR17" s="102"/>
      <c r="IRS17" s="102"/>
      <c r="IRT17" s="102"/>
      <c r="IRU17" s="102"/>
      <c r="IRV17" s="102"/>
      <c r="IRW17" s="102"/>
      <c r="IRX17" s="102"/>
      <c r="IRY17" s="102"/>
      <c r="IRZ17" s="102"/>
      <c r="ISA17" s="102"/>
      <c r="ISB17" s="102"/>
      <c r="ISC17" s="102"/>
      <c r="ISD17" s="102"/>
      <c r="ISE17" s="102"/>
      <c r="ISF17" s="102"/>
      <c r="ISG17" s="102"/>
      <c r="ISH17" s="102"/>
      <c r="ISI17" s="102"/>
      <c r="ISJ17" s="102"/>
      <c r="ISK17" s="102"/>
      <c r="ISL17" s="102"/>
      <c r="ISM17" s="102"/>
      <c r="ISN17" s="102"/>
      <c r="ISO17" s="102"/>
      <c r="ISP17" s="102"/>
      <c r="ISQ17" s="102"/>
      <c r="ISR17" s="102"/>
      <c r="ISS17" s="102"/>
      <c r="IST17" s="102"/>
      <c r="ISU17" s="102"/>
      <c r="ISV17" s="102"/>
      <c r="ISW17" s="102"/>
      <c r="ISX17" s="102"/>
      <c r="ISY17" s="102"/>
      <c r="ISZ17" s="102"/>
      <c r="ITA17" s="102"/>
      <c r="ITB17" s="102"/>
      <c r="ITC17" s="102"/>
      <c r="ITD17" s="102"/>
      <c r="ITE17" s="102"/>
      <c r="ITF17" s="102"/>
      <c r="ITG17" s="102"/>
      <c r="ITH17" s="102"/>
      <c r="ITI17" s="102"/>
      <c r="ITJ17" s="102"/>
      <c r="ITK17" s="102"/>
      <c r="ITL17" s="102"/>
      <c r="ITM17" s="102"/>
      <c r="ITN17" s="102"/>
      <c r="ITO17" s="102"/>
      <c r="ITP17" s="102"/>
      <c r="ITQ17" s="102"/>
      <c r="ITR17" s="102"/>
      <c r="ITS17" s="102"/>
      <c r="ITT17" s="102"/>
      <c r="ITU17" s="102"/>
      <c r="ITV17" s="102"/>
      <c r="ITW17" s="102"/>
      <c r="ITX17" s="102"/>
      <c r="ITY17" s="102"/>
      <c r="ITZ17" s="102"/>
      <c r="IUA17" s="102"/>
      <c r="IUB17" s="102"/>
      <c r="IUC17" s="102"/>
      <c r="IUD17" s="102"/>
      <c r="IUE17" s="102"/>
      <c r="IUF17" s="102"/>
      <c r="IUG17" s="102"/>
      <c r="IUH17" s="102"/>
      <c r="IUI17" s="102"/>
      <c r="IUJ17" s="102"/>
      <c r="IUK17" s="102"/>
      <c r="IUL17" s="102"/>
      <c r="IUM17" s="102"/>
      <c r="IUN17" s="102"/>
      <c r="IUO17" s="102"/>
      <c r="IUP17" s="102"/>
      <c r="IUQ17" s="102"/>
      <c r="IUR17" s="102"/>
      <c r="IUS17" s="102"/>
      <c r="IUT17" s="102"/>
      <c r="IUU17" s="102"/>
      <c r="IUV17" s="102"/>
      <c r="IUW17" s="102"/>
      <c r="IUX17" s="102"/>
      <c r="IUY17" s="102"/>
      <c r="IUZ17" s="102"/>
      <c r="IVA17" s="102"/>
      <c r="IVB17" s="102"/>
      <c r="IVC17" s="102"/>
      <c r="IVD17" s="102"/>
      <c r="IVE17" s="102"/>
      <c r="IVF17" s="102"/>
      <c r="IVG17" s="102"/>
      <c r="IVH17" s="102"/>
      <c r="IVI17" s="102"/>
      <c r="IVJ17" s="102"/>
      <c r="IVK17" s="102"/>
      <c r="IVL17" s="102"/>
      <c r="IVM17" s="102"/>
      <c r="IVN17" s="102"/>
      <c r="IVO17" s="102"/>
      <c r="IVP17" s="102"/>
      <c r="IVQ17" s="102"/>
      <c r="IVR17" s="102"/>
      <c r="IVS17" s="102"/>
      <c r="IVT17" s="102"/>
      <c r="IVU17" s="102"/>
      <c r="IVV17" s="102"/>
      <c r="IVW17" s="102"/>
      <c r="IVX17" s="102"/>
      <c r="IVY17" s="102"/>
      <c r="IVZ17" s="102"/>
      <c r="IWA17" s="102"/>
      <c r="IWB17" s="102"/>
      <c r="IWC17" s="102"/>
      <c r="IWD17" s="102"/>
      <c r="IWE17" s="102"/>
      <c r="IWF17" s="102"/>
      <c r="IWG17" s="102"/>
      <c r="IWH17" s="102"/>
      <c r="IWI17" s="102"/>
      <c r="IWJ17" s="102"/>
      <c r="IWK17" s="102"/>
      <c r="IWL17" s="102"/>
      <c r="IWM17" s="102"/>
      <c r="IWN17" s="102"/>
      <c r="IWO17" s="102"/>
      <c r="IWP17" s="102"/>
      <c r="IWQ17" s="102"/>
      <c r="IWR17" s="102"/>
      <c r="IWS17" s="102"/>
      <c r="IWT17" s="102"/>
      <c r="IWU17" s="102"/>
      <c r="IWV17" s="102"/>
      <c r="IWW17" s="102"/>
      <c r="IWX17" s="102"/>
      <c r="IWY17" s="102"/>
      <c r="IWZ17" s="102"/>
      <c r="IXA17" s="102"/>
      <c r="IXB17" s="102"/>
      <c r="IXC17" s="102"/>
      <c r="IXD17" s="102"/>
      <c r="IXE17" s="102"/>
      <c r="IXF17" s="102"/>
      <c r="IXG17" s="102"/>
      <c r="IXH17" s="102"/>
      <c r="IXI17" s="102"/>
      <c r="IXJ17" s="102"/>
      <c r="IXK17" s="102"/>
      <c r="IXL17" s="102"/>
      <c r="IXM17" s="102"/>
      <c r="IXN17" s="102"/>
      <c r="IXO17" s="102"/>
      <c r="IXP17" s="102"/>
      <c r="IXQ17" s="102"/>
      <c r="IXR17" s="102"/>
      <c r="IXS17" s="102"/>
      <c r="IXT17" s="102"/>
      <c r="IXU17" s="102"/>
      <c r="IXV17" s="102"/>
      <c r="IXW17" s="102"/>
      <c r="IXX17" s="102"/>
      <c r="IXY17" s="102"/>
      <c r="IXZ17" s="102"/>
      <c r="IYA17" s="102"/>
      <c r="IYB17" s="102"/>
      <c r="IYC17" s="102"/>
      <c r="IYD17" s="102"/>
      <c r="IYE17" s="102"/>
      <c r="IYF17" s="102"/>
      <c r="IYG17" s="102"/>
      <c r="IYH17" s="102"/>
      <c r="IYI17" s="102"/>
      <c r="IYJ17" s="102"/>
      <c r="IYK17" s="102"/>
      <c r="IYL17" s="102"/>
      <c r="IYM17" s="102"/>
      <c r="IYN17" s="102"/>
      <c r="IYO17" s="102"/>
      <c r="IYP17" s="102"/>
      <c r="IYQ17" s="102"/>
      <c r="IYR17" s="102"/>
      <c r="IYS17" s="102"/>
      <c r="IYT17" s="102"/>
      <c r="IYU17" s="102"/>
      <c r="IYV17" s="102"/>
      <c r="IYW17" s="102"/>
      <c r="IYX17" s="102"/>
      <c r="IYY17" s="102"/>
      <c r="IYZ17" s="102"/>
      <c r="IZA17" s="102"/>
      <c r="IZB17" s="102"/>
      <c r="IZC17" s="102"/>
      <c r="IZD17" s="102"/>
      <c r="IZE17" s="102"/>
      <c r="IZF17" s="102"/>
      <c r="IZG17" s="102"/>
      <c r="IZH17" s="102"/>
      <c r="IZI17" s="102"/>
      <c r="IZJ17" s="102"/>
      <c r="IZK17" s="102"/>
      <c r="IZL17" s="102"/>
      <c r="IZM17" s="102"/>
      <c r="IZN17" s="102"/>
      <c r="IZO17" s="102"/>
      <c r="IZP17" s="102"/>
      <c r="IZQ17" s="102"/>
      <c r="IZR17" s="102"/>
      <c r="IZS17" s="102"/>
      <c r="IZT17" s="102"/>
      <c r="IZU17" s="102"/>
      <c r="IZV17" s="102"/>
      <c r="IZW17" s="102"/>
      <c r="IZX17" s="102"/>
      <c r="IZY17" s="102"/>
      <c r="IZZ17" s="102"/>
      <c r="JAA17" s="102"/>
      <c r="JAB17" s="102"/>
      <c r="JAC17" s="102"/>
      <c r="JAD17" s="102"/>
      <c r="JAE17" s="102"/>
      <c r="JAF17" s="102"/>
      <c r="JAG17" s="102"/>
      <c r="JAH17" s="102"/>
      <c r="JAI17" s="102"/>
      <c r="JAJ17" s="102"/>
      <c r="JAK17" s="102"/>
      <c r="JAL17" s="102"/>
      <c r="JAM17" s="102"/>
      <c r="JAN17" s="102"/>
      <c r="JAO17" s="102"/>
      <c r="JAP17" s="102"/>
      <c r="JAQ17" s="102"/>
      <c r="JAR17" s="102"/>
      <c r="JAS17" s="102"/>
      <c r="JAT17" s="102"/>
      <c r="JAU17" s="102"/>
      <c r="JAV17" s="102"/>
      <c r="JAW17" s="102"/>
      <c r="JAX17" s="102"/>
      <c r="JAY17" s="102"/>
      <c r="JAZ17" s="102"/>
      <c r="JBA17" s="102"/>
      <c r="JBB17" s="102"/>
      <c r="JBC17" s="102"/>
      <c r="JBD17" s="102"/>
      <c r="JBE17" s="102"/>
      <c r="JBF17" s="102"/>
      <c r="JBG17" s="102"/>
      <c r="JBH17" s="102"/>
      <c r="JBI17" s="102"/>
      <c r="JBJ17" s="102"/>
      <c r="JBK17" s="102"/>
      <c r="JBL17" s="102"/>
      <c r="JBM17" s="102"/>
      <c r="JBN17" s="102"/>
      <c r="JBO17" s="102"/>
      <c r="JBP17" s="102"/>
      <c r="JBQ17" s="102"/>
      <c r="JBR17" s="102"/>
      <c r="JBS17" s="102"/>
      <c r="JBT17" s="102"/>
      <c r="JBU17" s="102"/>
      <c r="JBV17" s="102"/>
      <c r="JBW17" s="102"/>
      <c r="JBX17" s="102"/>
      <c r="JBY17" s="102"/>
      <c r="JBZ17" s="102"/>
      <c r="JCA17" s="102"/>
      <c r="JCB17" s="102"/>
      <c r="JCC17" s="102"/>
      <c r="JCD17" s="102"/>
      <c r="JCE17" s="102"/>
      <c r="JCF17" s="102"/>
      <c r="JCG17" s="102"/>
      <c r="JCH17" s="102"/>
      <c r="JCI17" s="102"/>
      <c r="JCJ17" s="102"/>
      <c r="JCK17" s="102"/>
      <c r="JCL17" s="102"/>
      <c r="JCM17" s="102"/>
      <c r="JCN17" s="102"/>
      <c r="JCO17" s="102"/>
      <c r="JCP17" s="102"/>
      <c r="JCQ17" s="102"/>
      <c r="JCR17" s="102"/>
      <c r="JCS17" s="102"/>
      <c r="JCT17" s="102"/>
      <c r="JCU17" s="102"/>
      <c r="JCV17" s="102"/>
      <c r="JCW17" s="102"/>
      <c r="JCX17" s="102"/>
      <c r="JCY17" s="102"/>
      <c r="JCZ17" s="102"/>
      <c r="JDA17" s="102"/>
      <c r="JDB17" s="102"/>
      <c r="JDC17" s="102"/>
      <c r="JDD17" s="102"/>
      <c r="JDE17" s="102"/>
      <c r="JDF17" s="102"/>
      <c r="JDG17" s="102"/>
      <c r="JDH17" s="102"/>
      <c r="JDI17" s="102"/>
      <c r="JDJ17" s="102"/>
      <c r="JDK17" s="102"/>
      <c r="JDL17" s="102"/>
      <c r="JDM17" s="102"/>
      <c r="JDN17" s="102"/>
      <c r="JDO17" s="102"/>
      <c r="JDP17" s="102"/>
      <c r="JDQ17" s="102"/>
      <c r="JDR17" s="102"/>
      <c r="JDS17" s="102"/>
      <c r="JDT17" s="102"/>
      <c r="JDU17" s="102"/>
      <c r="JDV17" s="102"/>
      <c r="JDW17" s="102"/>
      <c r="JDX17" s="102"/>
      <c r="JDY17" s="102"/>
      <c r="JDZ17" s="102"/>
      <c r="JEA17" s="102"/>
      <c r="JEB17" s="102"/>
      <c r="JEC17" s="102"/>
      <c r="JED17" s="102"/>
      <c r="JEE17" s="102"/>
      <c r="JEF17" s="102"/>
      <c r="JEG17" s="102"/>
      <c r="JEH17" s="102"/>
      <c r="JEI17" s="102"/>
      <c r="JEJ17" s="102"/>
      <c r="JEK17" s="102"/>
      <c r="JEL17" s="102"/>
      <c r="JEM17" s="102"/>
      <c r="JEN17" s="102"/>
      <c r="JEO17" s="102"/>
      <c r="JEP17" s="102"/>
      <c r="JEQ17" s="102"/>
      <c r="JER17" s="102"/>
      <c r="JES17" s="102"/>
      <c r="JET17" s="102"/>
      <c r="JEU17" s="102"/>
      <c r="JEV17" s="102"/>
      <c r="JEW17" s="102"/>
      <c r="JEX17" s="102"/>
      <c r="JEY17" s="102"/>
      <c r="JEZ17" s="102"/>
      <c r="JFA17" s="102"/>
      <c r="JFB17" s="102"/>
      <c r="JFC17" s="102"/>
      <c r="JFD17" s="102"/>
      <c r="JFE17" s="102"/>
      <c r="JFF17" s="102"/>
      <c r="JFG17" s="102"/>
      <c r="JFH17" s="102"/>
      <c r="JFI17" s="102"/>
      <c r="JFJ17" s="102"/>
      <c r="JFK17" s="102"/>
      <c r="JFL17" s="102"/>
      <c r="JFM17" s="102"/>
      <c r="JFN17" s="102"/>
      <c r="JFO17" s="102"/>
      <c r="JFP17" s="102"/>
      <c r="JFQ17" s="102"/>
      <c r="JFR17" s="102"/>
      <c r="JFS17" s="102"/>
      <c r="JFT17" s="102"/>
      <c r="JFU17" s="102"/>
      <c r="JFV17" s="102"/>
      <c r="JFW17" s="102"/>
      <c r="JFX17" s="102"/>
      <c r="JFY17" s="102"/>
      <c r="JFZ17" s="102"/>
      <c r="JGA17" s="102"/>
      <c r="JGB17" s="102"/>
      <c r="JGC17" s="102"/>
      <c r="JGD17" s="102"/>
      <c r="JGE17" s="102"/>
      <c r="JGF17" s="102"/>
      <c r="JGG17" s="102"/>
      <c r="JGH17" s="102"/>
      <c r="JGI17" s="102"/>
      <c r="JGJ17" s="102"/>
      <c r="JGK17" s="102"/>
      <c r="JGL17" s="102"/>
      <c r="JGM17" s="102"/>
      <c r="JGN17" s="102"/>
      <c r="JGO17" s="102"/>
      <c r="JGP17" s="102"/>
      <c r="JGQ17" s="102"/>
      <c r="JGR17" s="102"/>
      <c r="JGS17" s="102"/>
      <c r="JGT17" s="102"/>
      <c r="JGU17" s="102"/>
      <c r="JGV17" s="102"/>
      <c r="JGW17" s="102"/>
      <c r="JGX17" s="102"/>
      <c r="JGY17" s="102"/>
      <c r="JGZ17" s="102"/>
      <c r="JHA17" s="102"/>
      <c r="JHB17" s="102"/>
      <c r="JHC17" s="102"/>
      <c r="JHD17" s="102"/>
      <c r="JHE17" s="102"/>
      <c r="JHF17" s="102"/>
      <c r="JHG17" s="102"/>
      <c r="JHH17" s="102"/>
      <c r="JHI17" s="102"/>
      <c r="JHJ17" s="102"/>
      <c r="JHK17" s="102"/>
      <c r="JHL17" s="102"/>
      <c r="JHM17" s="102"/>
      <c r="JHN17" s="102"/>
      <c r="JHO17" s="102"/>
      <c r="JHP17" s="102"/>
      <c r="JHQ17" s="102"/>
      <c r="JHR17" s="102"/>
      <c r="JHS17" s="102"/>
      <c r="JHT17" s="102"/>
      <c r="JHU17" s="102"/>
      <c r="JHV17" s="102"/>
      <c r="JHW17" s="102"/>
      <c r="JHX17" s="102"/>
      <c r="JHY17" s="102"/>
      <c r="JHZ17" s="102"/>
      <c r="JIA17" s="102"/>
      <c r="JIB17" s="102"/>
      <c r="JIC17" s="102"/>
      <c r="JID17" s="102"/>
      <c r="JIE17" s="102"/>
      <c r="JIF17" s="102"/>
      <c r="JIG17" s="102"/>
      <c r="JIH17" s="102"/>
      <c r="JII17" s="102"/>
      <c r="JIJ17" s="102"/>
      <c r="JIK17" s="102"/>
      <c r="JIL17" s="102"/>
      <c r="JIM17" s="102"/>
      <c r="JIN17" s="102"/>
      <c r="JIO17" s="102"/>
      <c r="JIP17" s="102"/>
      <c r="JIQ17" s="102"/>
      <c r="JIR17" s="102"/>
      <c r="JIS17" s="102"/>
      <c r="JIT17" s="102"/>
      <c r="JIU17" s="102"/>
      <c r="JIV17" s="102"/>
      <c r="JIW17" s="102"/>
      <c r="JIX17" s="102"/>
      <c r="JIY17" s="102"/>
      <c r="JIZ17" s="102"/>
      <c r="JJA17" s="102"/>
      <c r="JJB17" s="102"/>
      <c r="JJC17" s="102"/>
      <c r="JJD17" s="102"/>
      <c r="JJE17" s="102"/>
      <c r="JJF17" s="102"/>
      <c r="JJG17" s="102"/>
      <c r="JJH17" s="102"/>
      <c r="JJI17" s="102"/>
      <c r="JJJ17" s="102"/>
      <c r="JJK17" s="102"/>
      <c r="JJL17" s="102"/>
      <c r="JJM17" s="102"/>
      <c r="JJN17" s="102"/>
      <c r="JJO17" s="102"/>
      <c r="JJP17" s="102"/>
      <c r="JJQ17" s="102"/>
      <c r="JJR17" s="102"/>
      <c r="JJS17" s="102"/>
      <c r="JJT17" s="102"/>
      <c r="JJU17" s="102"/>
      <c r="JJV17" s="102"/>
      <c r="JJW17" s="102"/>
      <c r="JJX17" s="102"/>
      <c r="JJY17" s="102"/>
      <c r="JJZ17" s="102"/>
      <c r="JKA17" s="102"/>
      <c r="JKB17" s="102"/>
      <c r="JKC17" s="102"/>
      <c r="JKD17" s="102"/>
      <c r="JKE17" s="102"/>
      <c r="JKF17" s="102"/>
      <c r="JKG17" s="102"/>
      <c r="JKH17" s="102"/>
      <c r="JKI17" s="102"/>
      <c r="JKJ17" s="102"/>
      <c r="JKK17" s="102"/>
      <c r="JKL17" s="102"/>
      <c r="JKM17" s="102"/>
      <c r="JKN17" s="102"/>
      <c r="JKO17" s="102"/>
      <c r="JKP17" s="102"/>
      <c r="JKQ17" s="102"/>
      <c r="JKR17" s="102"/>
      <c r="JKS17" s="102"/>
      <c r="JKT17" s="102"/>
      <c r="JKU17" s="102"/>
      <c r="JKV17" s="102"/>
      <c r="JKW17" s="102"/>
      <c r="JKX17" s="102"/>
      <c r="JKY17" s="102"/>
      <c r="JKZ17" s="102"/>
      <c r="JLA17" s="102"/>
      <c r="JLB17" s="102"/>
      <c r="JLC17" s="102"/>
      <c r="JLD17" s="102"/>
      <c r="JLE17" s="102"/>
      <c r="JLF17" s="102"/>
      <c r="JLG17" s="102"/>
      <c r="JLH17" s="102"/>
      <c r="JLI17" s="102"/>
      <c r="JLJ17" s="102"/>
      <c r="JLK17" s="102"/>
      <c r="JLL17" s="102"/>
      <c r="JLM17" s="102"/>
      <c r="JLN17" s="102"/>
      <c r="JLO17" s="102"/>
      <c r="JLP17" s="102"/>
      <c r="JLQ17" s="102"/>
      <c r="JLR17" s="102"/>
      <c r="JLS17" s="102"/>
      <c r="JLT17" s="102"/>
      <c r="JLU17" s="102"/>
      <c r="JLV17" s="102"/>
      <c r="JLW17" s="102"/>
      <c r="JLX17" s="102"/>
      <c r="JLY17" s="102"/>
      <c r="JLZ17" s="102"/>
      <c r="JMA17" s="102"/>
      <c r="JMB17" s="102"/>
      <c r="JMC17" s="102"/>
      <c r="JMD17" s="102"/>
      <c r="JME17" s="102"/>
      <c r="JMF17" s="102"/>
      <c r="JMG17" s="102"/>
      <c r="JMH17" s="102"/>
      <c r="JMI17" s="102"/>
      <c r="JMJ17" s="102"/>
      <c r="JMK17" s="102"/>
      <c r="JML17" s="102"/>
      <c r="JMM17" s="102"/>
      <c r="JMN17" s="102"/>
      <c r="JMO17" s="102"/>
      <c r="JMP17" s="102"/>
      <c r="JMQ17" s="102"/>
      <c r="JMR17" s="102"/>
      <c r="JMS17" s="102"/>
      <c r="JMT17" s="102"/>
      <c r="JMU17" s="102"/>
      <c r="JMV17" s="102"/>
      <c r="JMW17" s="102"/>
      <c r="JMX17" s="102"/>
      <c r="JMY17" s="102"/>
      <c r="JMZ17" s="102"/>
      <c r="JNA17" s="102"/>
      <c r="JNB17" s="102"/>
      <c r="JNC17" s="102"/>
      <c r="JND17" s="102"/>
      <c r="JNE17" s="102"/>
      <c r="JNF17" s="102"/>
      <c r="JNG17" s="102"/>
      <c r="JNH17" s="102"/>
      <c r="JNI17" s="102"/>
      <c r="JNJ17" s="102"/>
      <c r="JNK17" s="102"/>
      <c r="JNL17" s="102"/>
      <c r="JNM17" s="102"/>
      <c r="JNN17" s="102"/>
      <c r="JNO17" s="102"/>
      <c r="JNP17" s="102"/>
      <c r="JNQ17" s="102"/>
      <c r="JNR17" s="102"/>
      <c r="JNS17" s="102"/>
      <c r="JNT17" s="102"/>
      <c r="JNU17" s="102"/>
      <c r="JNV17" s="102"/>
      <c r="JNW17" s="102"/>
      <c r="JNX17" s="102"/>
      <c r="JNY17" s="102"/>
      <c r="JNZ17" s="102"/>
      <c r="JOA17" s="102"/>
      <c r="JOB17" s="102"/>
      <c r="JOC17" s="102"/>
      <c r="JOD17" s="102"/>
      <c r="JOE17" s="102"/>
      <c r="JOF17" s="102"/>
      <c r="JOG17" s="102"/>
      <c r="JOH17" s="102"/>
      <c r="JOI17" s="102"/>
      <c r="JOJ17" s="102"/>
      <c r="JOK17" s="102"/>
      <c r="JOL17" s="102"/>
      <c r="JOM17" s="102"/>
      <c r="JON17" s="102"/>
      <c r="JOO17" s="102"/>
      <c r="JOP17" s="102"/>
      <c r="JOQ17" s="102"/>
      <c r="JOR17" s="102"/>
      <c r="JOS17" s="102"/>
      <c r="JOT17" s="102"/>
      <c r="JOU17" s="102"/>
      <c r="JOV17" s="102"/>
      <c r="JOW17" s="102"/>
      <c r="JOX17" s="102"/>
      <c r="JOY17" s="102"/>
      <c r="JOZ17" s="102"/>
      <c r="JPA17" s="102"/>
      <c r="JPB17" s="102"/>
      <c r="JPC17" s="102"/>
      <c r="JPD17" s="102"/>
      <c r="JPE17" s="102"/>
      <c r="JPF17" s="102"/>
      <c r="JPG17" s="102"/>
      <c r="JPH17" s="102"/>
      <c r="JPI17" s="102"/>
      <c r="JPJ17" s="102"/>
      <c r="JPK17" s="102"/>
      <c r="JPL17" s="102"/>
      <c r="JPM17" s="102"/>
      <c r="JPN17" s="102"/>
      <c r="JPO17" s="102"/>
      <c r="JPP17" s="102"/>
      <c r="JPQ17" s="102"/>
      <c r="JPR17" s="102"/>
      <c r="JPS17" s="102"/>
      <c r="JPT17" s="102"/>
      <c r="JPU17" s="102"/>
      <c r="JPV17" s="102"/>
      <c r="JPW17" s="102"/>
      <c r="JPX17" s="102"/>
      <c r="JPY17" s="102"/>
      <c r="JPZ17" s="102"/>
      <c r="JQA17" s="102"/>
      <c r="JQB17" s="102"/>
      <c r="JQC17" s="102"/>
      <c r="JQD17" s="102"/>
      <c r="JQE17" s="102"/>
      <c r="JQF17" s="102"/>
      <c r="JQG17" s="102"/>
      <c r="JQH17" s="102"/>
      <c r="JQI17" s="102"/>
      <c r="JQJ17" s="102"/>
      <c r="JQK17" s="102"/>
      <c r="JQL17" s="102"/>
      <c r="JQM17" s="102"/>
      <c r="JQN17" s="102"/>
      <c r="JQO17" s="102"/>
      <c r="JQP17" s="102"/>
      <c r="JQQ17" s="102"/>
      <c r="JQR17" s="102"/>
      <c r="JQS17" s="102"/>
      <c r="JQT17" s="102"/>
      <c r="JQU17" s="102"/>
      <c r="JQV17" s="102"/>
      <c r="JQW17" s="102"/>
      <c r="JQX17" s="102"/>
      <c r="JQY17" s="102"/>
      <c r="JQZ17" s="102"/>
      <c r="JRA17" s="102"/>
      <c r="JRB17" s="102"/>
      <c r="JRC17" s="102"/>
      <c r="JRD17" s="102"/>
      <c r="JRE17" s="102"/>
      <c r="JRF17" s="102"/>
      <c r="JRG17" s="102"/>
      <c r="JRH17" s="102"/>
      <c r="JRI17" s="102"/>
      <c r="JRJ17" s="102"/>
      <c r="JRK17" s="102"/>
      <c r="JRL17" s="102"/>
      <c r="JRM17" s="102"/>
      <c r="JRN17" s="102"/>
      <c r="JRO17" s="102"/>
      <c r="JRP17" s="102"/>
      <c r="JRQ17" s="102"/>
      <c r="JRR17" s="102"/>
      <c r="JRS17" s="102"/>
      <c r="JRT17" s="102"/>
      <c r="JRU17" s="102"/>
      <c r="JRV17" s="102"/>
      <c r="JRW17" s="102"/>
      <c r="JRX17" s="102"/>
      <c r="JRY17" s="102"/>
      <c r="JRZ17" s="102"/>
      <c r="JSA17" s="102"/>
      <c r="JSB17" s="102"/>
      <c r="JSC17" s="102"/>
      <c r="JSD17" s="102"/>
      <c r="JSE17" s="102"/>
      <c r="JSF17" s="102"/>
      <c r="JSG17" s="102"/>
      <c r="JSH17" s="102"/>
      <c r="JSI17" s="102"/>
      <c r="JSJ17" s="102"/>
      <c r="JSK17" s="102"/>
      <c r="JSL17" s="102"/>
      <c r="JSM17" s="102"/>
      <c r="JSN17" s="102"/>
      <c r="JSO17" s="102"/>
      <c r="JSP17" s="102"/>
      <c r="JSQ17" s="102"/>
      <c r="JSR17" s="102"/>
      <c r="JSS17" s="102"/>
      <c r="JST17" s="102"/>
      <c r="JSU17" s="102"/>
      <c r="JSV17" s="102"/>
      <c r="JSW17" s="102"/>
      <c r="JSX17" s="102"/>
      <c r="JSY17" s="102"/>
      <c r="JSZ17" s="102"/>
      <c r="JTA17" s="102"/>
      <c r="JTB17" s="102"/>
      <c r="JTC17" s="102"/>
      <c r="JTD17" s="102"/>
      <c r="JTE17" s="102"/>
      <c r="JTF17" s="102"/>
      <c r="JTG17" s="102"/>
      <c r="JTH17" s="102"/>
      <c r="JTI17" s="102"/>
      <c r="JTJ17" s="102"/>
      <c r="JTK17" s="102"/>
      <c r="JTL17" s="102"/>
      <c r="JTM17" s="102"/>
      <c r="JTN17" s="102"/>
      <c r="JTO17" s="102"/>
      <c r="JTP17" s="102"/>
      <c r="JTQ17" s="102"/>
      <c r="JTR17" s="102"/>
      <c r="JTS17" s="102"/>
      <c r="JTT17" s="102"/>
      <c r="JTU17" s="102"/>
      <c r="JTV17" s="102"/>
      <c r="JTW17" s="102"/>
      <c r="JTX17" s="102"/>
      <c r="JTY17" s="102"/>
      <c r="JTZ17" s="102"/>
      <c r="JUA17" s="102"/>
      <c r="JUB17" s="102"/>
      <c r="JUC17" s="102"/>
      <c r="JUD17" s="102"/>
      <c r="JUE17" s="102"/>
      <c r="JUF17" s="102"/>
      <c r="JUG17" s="102"/>
      <c r="JUH17" s="102"/>
      <c r="JUI17" s="102"/>
      <c r="JUJ17" s="102"/>
      <c r="JUK17" s="102"/>
      <c r="JUL17" s="102"/>
      <c r="JUM17" s="102"/>
      <c r="JUN17" s="102"/>
      <c r="JUO17" s="102"/>
      <c r="JUP17" s="102"/>
      <c r="JUQ17" s="102"/>
      <c r="JUR17" s="102"/>
      <c r="JUS17" s="102"/>
      <c r="JUT17" s="102"/>
      <c r="JUU17" s="102"/>
      <c r="JUV17" s="102"/>
      <c r="JUW17" s="102"/>
      <c r="JUX17" s="102"/>
      <c r="JUY17" s="102"/>
      <c r="JUZ17" s="102"/>
      <c r="JVA17" s="102"/>
      <c r="JVB17" s="102"/>
      <c r="JVC17" s="102"/>
      <c r="JVD17" s="102"/>
      <c r="JVE17" s="102"/>
      <c r="JVF17" s="102"/>
      <c r="JVG17" s="102"/>
      <c r="JVH17" s="102"/>
      <c r="JVI17" s="102"/>
      <c r="JVJ17" s="102"/>
      <c r="JVK17" s="102"/>
      <c r="JVL17" s="102"/>
      <c r="JVM17" s="102"/>
      <c r="JVN17" s="102"/>
      <c r="JVO17" s="102"/>
      <c r="JVP17" s="102"/>
      <c r="JVQ17" s="102"/>
      <c r="JVR17" s="102"/>
      <c r="JVS17" s="102"/>
      <c r="JVT17" s="102"/>
      <c r="JVU17" s="102"/>
      <c r="JVV17" s="102"/>
      <c r="JVW17" s="102"/>
      <c r="JVX17" s="102"/>
      <c r="JVY17" s="102"/>
      <c r="JVZ17" s="102"/>
      <c r="JWA17" s="102"/>
      <c r="JWB17" s="102"/>
      <c r="JWC17" s="102"/>
      <c r="JWD17" s="102"/>
      <c r="JWE17" s="102"/>
      <c r="JWF17" s="102"/>
      <c r="JWG17" s="102"/>
      <c r="JWH17" s="102"/>
      <c r="JWI17" s="102"/>
      <c r="JWJ17" s="102"/>
      <c r="JWK17" s="102"/>
      <c r="JWL17" s="102"/>
      <c r="JWM17" s="102"/>
      <c r="JWN17" s="102"/>
      <c r="JWO17" s="102"/>
      <c r="JWP17" s="102"/>
      <c r="JWQ17" s="102"/>
      <c r="JWR17" s="102"/>
      <c r="JWS17" s="102"/>
      <c r="JWT17" s="102"/>
      <c r="JWU17" s="102"/>
      <c r="JWV17" s="102"/>
      <c r="JWW17" s="102"/>
      <c r="JWX17" s="102"/>
      <c r="JWY17" s="102"/>
      <c r="JWZ17" s="102"/>
      <c r="JXA17" s="102"/>
      <c r="JXB17" s="102"/>
      <c r="JXC17" s="102"/>
      <c r="JXD17" s="102"/>
      <c r="JXE17" s="102"/>
      <c r="JXF17" s="102"/>
      <c r="JXG17" s="102"/>
      <c r="JXH17" s="102"/>
      <c r="JXI17" s="102"/>
      <c r="JXJ17" s="102"/>
      <c r="JXK17" s="102"/>
      <c r="JXL17" s="102"/>
      <c r="JXM17" s="102"/>
      <c r="JXN17" s="102"/>
      <c r="JXO17" s="102"/>
      <c r="JXP17" s="102"/>
      <c r="JXQ17" s="102"/>
      <c r="JXR17" s="102"/>
      <c r="JXS17" s="102"/>
      <c r="JXT17" s="102"/>
      <c r="JXU17" s="102"/>
      <c r="JXV17" s="102"/>
      <c r="JXW17" s="102"/>
      <c r="JXX17" s="102"/>
      <c r="JXY17" s="102"/>
      <c r="JXZ17" s="102"/>
      <c r="JYA17" s="102"/>
      <c r="JYB17" s="102"/>
      <c r="JYC17" s="102"/>
      <c r="JYD17" s="102"/>
      <c r="JYE17" s="102"/>
      <c r="JYF17" s="102"/>
      <c r="JYG17" s="102"/>
      <c r="JYH17" s="102"/>
      <c r="JYI17" s="102"/>
      <c r="JYJ17" s="102"/>
      <c r="JYK17" s="102"/>
      <c r="JYL17" s="102"/>
      <c r="JYM17" s="102"/>
      <c r="JYN17" s="102"/>
      <c r="JYO17" s="102"/>
      <c r="JYP17" s="102"/>
      <c r="JYQ17" s="102"/>
      <c r="JYR17" s="102"/>
      <c r="JYS17" s="102"/>
      <c r="JYT17" s="102"/>
      <c r="JYU17" s="102"/>
      <c r="JYV17" s="102"/>
      <c r="JYW17" s="102"/>
      <c r="JYX17" s="102"/>
      <c r="JYY17" s="102"/>
      <c r="JYZ17" s="102"/>
      <c r="JZA17" s="102"/>
      <c r="JZB17" s="102"/>
      <c r="JZC17" s="102"/>
      <c r="JZD17" s="102"/>
      <c r="JZE17" s="102"/>
      <c r="JZF17" s="102"/>
      <c r="JZG17" s="102"/>
      <c r="JZH17" s="102"/>
      <c r="JZI17" s="102"/>
      <c r="JZJ17" s="102"/>
      <c r="JZK17" s="102"/>
      <c r="JZL17" s="102"/>
      <c r="JZM17" s="102"/>
      <c r="JZN17" s="102"/>
      <c r="JZO17" s="102"/>
      <c r="JZP17" s="102"/>
      <c r="JZQ17" s="102"/>
      <c r="JZR17" s="102"/>
      <c r="JZS17" s="102"/>
      <c r="JZT17" s="102"/>
      <c r="JZU17" s="102"/>
      <c r="JZV17" s="102"/>
      <c r="JZW17" s="102"/>
      <c r="JZX17" s="102"/>
      <c r="JZY17" s="102"/>
      <c r="JZZ17" s="102"/>
      <c r="KAA17" s="102"/>
      <c r="KAB17" s="102"/>
      <c r="KAC17" s="102"/>
      <c r="KAD17" s="102"/>
      <c r="KAE17" s="102"/>
      <c r="KAF17" s="102"/>
      <c r="KAG17" s="102"/>
      <c r="KAH17" s="102"/>
      <c r="KAI17" s="102"/>
      <c r="KAJ17" s="102"/>
      <c r="KAK17" s="102"/>
      <c r="KAL17" s="102"/>
      <c r="KAM17" s="102"/>
      <c r="KAN17" s="102"/>
      <c r="KAO17" s="102"/>
      <c r="KAP17" s="102"/>
      <c r="KAQ17" s="102"/>
      <c r="KAR17" s="102"/>
      <c r="KAS17" s="102"/>
      <c r="KAT17" s="102"/>
      <c r="KAU17" s="102"/>
      <c r="KAV17" s="102"/>
      <c r="KAW17" s="102"/>
      <c r="KAX17" s="102"/>
      <c r="KAY17" s="102"/>
      <c r="KAZ17" s="102"/>
      <c r="KBA17" s="102"/>
      <c r="KBB17" s="102"/>
      <c r="KBC17" s="102"/>
      <c r="KBD17" s="102"/>
      <c r="KBE17" s="102"/>
      <c r="KBF17" s="102"/>
      <c r="KBG17" s="102"/>
      <c r="KBH17" s="102"/>
      <c r="KBI17" s="102"/>
      <c r="KBJ17" s="102"/>
      <c r="KBK17" s="102"/>
      <c r="KBL17" s="102"/>
      <c r="KBM17" s="102"/>
      <c r="KBN17" s="102"/>
      <c r="KBO17" s="102"/>
      <c r="KBP17" s="102"/>
      <c r="KBQ17" s="102"/>
      <c r="KBR17" s="102"/>
      <c r="KBS17" s="102"/>
      <c r="KBT17" s="102"/>
      <c r="KBU17" s="102"/>
      <c r="KBV17" s="102"/>
      <c r="KBW17" s="102"/>
      <c r="KBX17" s="102"/>
      <c r="KBY17" s="102"/>
      <c r="KBZ17" s="102"/>
      <c r="KCA17" s="102"/>
      <c r="KCB17" s="102"/>
      <c r="KCC17" s="102"/>
      <c r="KCD17" s="102"/>
      <c r="KCE17" s="102"/>
      <c r="KCF17" s="102"/>
      <c r="KCG17" s="102"/>
      <c r="KCH17" s="102"/>
      <c r="KCI17" s="102"/>
      <c r="KCJ17" s="102"/>
      <c r="KCK17" s="102"/>
      <c r="KCL17" s="102"/>
      <c r="KCM17" s="102"/>
      <c r="KCN17" s="102"/>
      <c r="KCO17" s="102"/>
      <c r="KCP17" s="102"/>
      <c r="KCQ17" s="102"/>
      <c r="KCR17" s="102"/>
      <c r="KCS17" s="102"/>
      <c r="KCT17" s="102"/>
      <c r="KCU17" s="102"/>
      <c r="KCV17" s="102"/>
      <c r="KCW17" s="102"/>
      <c r="KCX17" s="102"/>
      <c r="KCY17" s="102"/>
      <c r="KCZ17" s="102"/>
      <c r="KDA17" s="102"/>
      <c r="KDB17" s="102"/>
      <c r="KDC17" s="102"/>
      <c r="KDD17" s="102"/>
      <c r="KDE17" s="102"/>
      <c r="KDF17" s="102"/>
      <c r="KDG17" s="102"/>
      <c r="KDH17" s="102"/>
      <c r="KDI17" s="102"/>
      <c r="KDJ17" s="102"/>
      <c r="KDK17" s="102"/>
      <c r="KDL17" s="102"/>
      <c r="KDM17" s="102"/>
      <c r="KDN17" s="102"/>
      <c r="KDO17" s="102"/>
      <c r="KDP17" s="102"/>
      <c r="KDQ17" s="102"/>
      <c r="KDR17" s="102"/>
      <c r="KDS17" s="102"/>
      <c r="KDT17" s="102"/>
      <c r="KDU17" s="102"/>
      <c r="KDV17" s="102"/>
      <c r="KDW17" s="102"/>
      <c r="KDX17" s="102"/>
      <c r="KDY17" s="102"/>
      <c r="KDZ17" s="102"/>
      <c r="KEA17" s="102"/>
      <c r="KEB17" s="102"/>
      <c r="KEC17" s="102"/>
      <c r="KED17" s="102"/>
      <c r="KEE17" s="102"/>
      <c r="KEF17" s="102"/>
      <c r="KEG17" s="102"/>
      <c r="KEH17" s="102"/>
      <c r="KEI17" s="102"/>
      <c r="KEJ17" s="102"/>
      <c r="KEK17" s="102"/>
      <c r="KEL17" s="102"/>
      <c r="KEM17" s="102"/>
      <c r="KEN17" s="102"/>
      <c r="KEO17" s="102"/>
      <c r="KEP17" s="102"/>
      <c r="KEQ17" s="102"/>
      <c r="KER17" s="102"/>
      <c r="KES17" s="102"/>
      <c r="KET17" s="102"/>
      <c r="KEU17" s="102"/>
      <c r="KEV17" s="102"/>
      <c r="KEW17" s="102"/>
      <c r="KEX17" s="102"/>
      <c r="KEY17" s="102"/>
      <c r="KEZ17" s="102"/>
      <c r="KFA17" s="102"/>
      <c r="KFB17" s="102"/>
      <c r="KFC17" s="102"/>
      <c r="KFD17" s="102"/>
      <c r="KFE17" s="102"/>
      <c r="KFF17" s="102"/>
      <c r="KFG17" s="102"/>
      <c r="KFH17" s="102"/>
      <c r="KFI17" s="102"/>
      <c r="KFJ17" s="102"/>
      <c r="KFK17" s="102"/>
      <c r="KFL17" s="102"/>
      <c r="KFM17" s="102"/>
      <c r="KFN17" s="102"/>
      <c r="KFO17" s="102"/>
      <c r="KFP17" s="102"/>
      <c r="KFQ17" s="102"/>
      <c r="KFR17" s="102"/>
      <c r="KFS17" s="102"/>
      <c r="KFT17" s="102"/>
      <c r="KFU17" s="102"/>
      <c r="KFV17" s="102"/>
      <c r="KFW17" s="102"/>
      <c r="KFX17" s="102"/>
      <c r="KFY17" s="102"/>
      <c r="KFZ17" s="102"/>
      <c r="KGA17" s="102"/>
      <c r="KGB17" s="102"/>
      <c r="KGC17" s="102"/>
      <c r="KGD17" s="102"/>
      <c r="KGE17" s="102"/>
      <c r="KGF17" s="102"/>
      <c r="KGG17" s="102"/>
      <c r="KGH17" s="102"/>
      <c r="KGI17" s="102"/>
      <c r="KGJ17" s="102"/>
      <c r="KGK17" s="102"/>
      <c r="KGL17" s="102"/>
      <c r="KGM17" s="102"/>
      <c r="KGN17" s="102"/>
      <c r="KGO17" s="102"/>
      <c r="KGP17" s="102"/>
      <c r="KGQ17" s="102"/>
      <c r="KGR17" s="102"/>
      <c r="KGS17" s="102"/>
      <c r="KGT17" s="102"/>
      <c r="KGU17" s="102"/>
      <c r="KGV17" s="102"/>
      <c r="KGW17" s="102"/>
      <c r="KGX17" s="102"/>
      <c r="KGY17" s="102"/>
      <c r="KGZ17" s="102"/>
      <c r="KHA17" s="102"/>
      <c r="KHB17" s="102"/>
      <c r="KHC17" s="102"/>
      <c r="KHD17" s="102"/>
      <c r="KHE17" s="102"/>
      <c r="KHF17" s="102"/>
      <c r="KHG17" s="102"/>
      <c r="KHH17" s="102"/>
      <c r="KHI17" s="102"/>
      <c r="KHJ17" s="102"/>
      <c r="KHK17" s="102"/>
      <c r="KHL17" s="102"/>
      <c r="KHM17" s="102"/>
      <c r="KHN17" s="102"/>
      <c r="KHO17" s="102"/>
      <c r="KHP17" s="102"/>
      <c r="KHQ17" s="102"/>
      <c r="KHR17" s="102"/>
      <c r="KHS17" s="102"/>
      <c r="KHT17" s="102"/>
      <c r="KHU17" s="102"/>
      <c r="KHV17" s="102"/>
      <c r="KHW17" s="102"/>
      <c r="KHX17" s="102"/>
      <c r="KHY17" s="102"/>
      <c r="KHZ17" s="102"/>
      <c r="KIA17" s="102"/>
      <c r="KIB17" s="102"/>
      <c r="KIC17" s="102"/>
      <c r="KID17" s="102"/>
      <c r="KIE17" s="102"/>
      <c r="KIF17" s="102"/>
      <c r="KIG17" s="102"/>
      <c r="KIH17" s="102"/>
      <c r="KII17" s="102"/>
      <c r="KIJ17" s="102"/>
      <c r="KIK17" s="102"/>
      <c r="KIL17" s="102"/>
      <c r="KIM17" s="102"/>
      <c r="KIN17" s="102"/>
      <c r="KIO17" s="102"/>
      <c r="KIP17" s="102"/>
      <c r="KIQ17" s="102"/>
      <c r="KIR17" s="102"/>
      <c r="KIS17" s="102"/>
      <c r="KIT17" s="102"/>
      <c r="KIU17" s="102"/>
      <c r="KIV17" s="102"/>
      <c r="KIW17" s="102"/>
      <c r="KIX17" s="102"/>
      <c r="KIY17" s="102"/>
      <c r="KIZ17" s="102"/>
      <c r="KJA17" s="102"/>
      <c r="KJB17" s="102"/>
      <c r="KJC17" s="102"/>
      <c r="KJD17" s="102"/>
      <c r="KJE17" s="102"/>
      <c r="KJF17" s="102"/>
      <c r="KJG17" s="102"/>
      <c r="KJH17" s="102"/>
      <c r="KJI17" s="102"/>
      <c r="KJJ17" s="102"/>
      <c r="KJK17" s="102"/>
      <c r="KJL17" s="102"/>
      <c r="KJM17" s="102"/>
      <c r="KJN17" s="102"/>
      <c r="KJO17" s="102"/>
      <c r="KJP17" s="102"/>
      <c r="KJQ17" s="102"/>
      <c r="KJR17" s="102"/>
      <c r="KJS17" s="102"/>
      <c r="KJT17" s="102"/>
      <c r="KJU17" s="102"/>
      <c r="KJV17" s="102"/>
      <c r="KJW17" s="102"/>
      <c r="KJX17" s="102"/>
      <c r="KJY17" s="102"/>
      <c r="KJZ17" s="102"/>
      <c r="KKA17" s="102"/>
      <c r="KKB17" s="102"/>
      <c r="KKC17" s="102"/>
      <c r="KKD17" s="102"/>
      <c r="KKE17" s="102"/>
      <c r="KKF17" s="102"/>
      <c r="KKG17" s="102"/>
      <c r="KKH17" s="102"/>
      <c r="KKI17" s="102"/>
      <c r="KKJ17" s="102"/>
      <c r="KKK17" s="102"/>
      <c r="KKL17" s="102"/>
      <c r="KKM17" s="102"/>
      <c r="KKN17" s="102"/>
      <c r="KKO17" s="102"/>
      <c r="KKP17" s="102"/>
      <c r="KKQ17" s="102"/>
      <c r="KKR17" s="102"/>
      <c r="KKS17" s="102"/>
      <c r="KKT17" s="102"/>
      <c r="KKU17" s="102"/>
      <c r="KKV17" s="102"/>
      <c r="KKW17" s="102"/>
      <c r="KKX17" s="102"/>
      <c r="KKY17" s="102"/>
      <c r="KKZ17" s="102"/>
      <c r="KLA17" s="102"/>
      <c r="KLB17" s="102"/>
      <c r="KLC17" s="102"/>
      <c r="KLD17" s="102"/>
      <c r="KLE17" s="102"/>
      <c r="KLF17" s="102"/>
      <c r="KLG17" s="102"/>
      <c r="KLH17" s="102"/>
      <c r="KLI17" s="102"/>
      <c r="KLJ17" s="102"/>
      <c r="KLK17" s="102"/>
      <c r="KLL17" s="102"/>
      <c r="KLM17" s="102"/>
      <c r="KLN17" s="102"/>
      <c r="KLO17" s="102"/>
      <c r="KLP17" s="102"/>
      <c r="KLQ17" s="102"/>
      <c r="KLR17" s="102"/>
      <c r="KLS17" s="102"/>
      <c r="KLT17" s="102"/>
      <c r="KLU17" s="102"/>
      <c r="KLV17" s="102"/>
      <c r="KLW17" s="102"/>
      <c r="KLX17" s="102"/>
      <c r="KLY17" s="102"/>
      <c r="KLZ17" s="102"/>
      <c r="KMA17" s="102"/>
      <c r="KMB17" s="102"/>
      <c r="KMC17" s="102"/>
      <c r="KMD17" s="102"/>
      <c r="KME17" s="102"/>
      <c r="KMF17" s="102"/>
      <c r="KMG17" s="102"/>
      <c r="KMH17" s="102"/>
      <c r="KMI17" s="102"/>
      <c r="KMJ17" s="102"/>
      <c r="KMK17" s="102"/>
      <c r="KML17" s="102"/>
      <c r="KMM17" s="102"/>
      <c r="KMN17" s="102"/>
      <c r="KMO17" s="102"/>
      <c r="KMP17" s="102"/>
      <c r="KMQ17" s="102"/>
      <c r="KMR17" s="102"/>
      <c r="KMS17" s="102"/>
      <c r="KMT17" s="102"/>
      <c r="KMU17" s="102"/>
      <c r="KMV17" s="102"/>
      <c r="KMW17" s="102"/>
      <c r="KMX17" s="102"/>
      <c r="KMY17" s="102"/>
      <c r="KMZ17" s="102"/>
      <c r="KNA17" s="102"/>
      <c r="KNB17" s="102"/>
      <c r="KNC17" s="102"/>
      <c r="KND17" s="102"/>
      <c r="KNE17" s="102"/>
      <c r="KNF17" s="102"/>
      <c r="KNG17" s="102"/>
      <c r="KNH17" s="102"/>
      <c r="KNI17" s="102"/>
      <c r="KNJ17" s="102"/>
      <c r="KNK17" s="102"/>
      <c r="KNL17" s="102"/>
      <c r="KNM17" s="102"/>
      <c r="KNN17" s="102"/>
      <c r="KNO17" s="102"/>
      <c r="KNP17" s="102"/>
      <c r="KNQ17" s="102"/>
      <c r="KNR17" s="102"/>
      <c r="KNS17" s="102"/>
      <c r="KNT17" s="102"/>
      <c r="KNU17" s="102"/>
      <c r="KNV17" s="102"/>
      <c r="KNW17" s="102"/>
      <c r="KNX17" s="102"/>
      <c r="KNY17" s="102"/>
      <c r="KNZ17" s="102"/>
      <c r="KOA17" s="102"/>
      <c r="KOB17" s="102"/>
      <c r="KOC17" s="102"/>
      <c r="KOD17" s="102"/>
      <c r="KOE17" s="102"/>
      <c r="KOF17" s="102"/>
      <c r="KOG17" s="102"/>
      <c r="KOH17" s="102"/>
      <c r="KOI17" s="102"/>
      <c r="KOJ17" s="102"/>
      <c r="KOK17" s="102"/>
      <c r="KOL17" s="102"/>
      <c r="KOM17" s="102"/>
      <c r="KON17" s="102"/>
      <c r="KOO17" s="102"/>
      <c r="KOP17" s="102"/>
      <c r="KOQ17" s="102"/>
      <c r="KOR17" s="102"/>
      <c r="KOS17" s="102"/>
      <c r="KOT17" s="102"/>
      <c r="KOU17" s="102"/>
      <c r="KOV17" s="102"/>
      <c r="KOW17" s="102"/>
      <c r="KOX17" s="102"/>
      <c r="KOY17" s="102"/>
      <c r="KOZ17" s="102"/>
      <c r="KPA17" s="102"/>
      <c r="KPB17" s="102"/>
      <c r="KPC17" s="102"/>
      <c r="KPD17" s="102"/>
      <c r="KPE17" s="102"/>
      <c r="KPF17" s="102"/>
      <c r="KPG17" s="102"/>
      <c r="KPH17" s="102"/>
      <c r="KPI17" s="102"/>
      <c r="KPJ17" s="102"/>
      <c r="KPK17" s="102"/>
      <c r="KPL17" s="102"/>
      <c r="KPM17" s="102"/>
      <c r="KPN17" s="102"/>
      <c r="KPO17" s="102"/>
      <c r="KPP17" s="102"/>
      <c r="KPQ17" s="102"/>
      <c r="KPR17" s="102"/>
      <c r="KPS17" s="102"/>
      <c r="KPT17" s="102"/>
      <c r="KPU17" s="102"/>
      <c r="KPV17" s="102"/>
      <c r="KPW17" s="102"/>
      <c r="KPX17" s="102"/>
      <c r="KPY17" s="102"/>
      <c r="KPZ17" s="102"/>
      <c r="KQA17" s="102"/>
      <c r="KQB17" s="102"/>
      <c r="KQC17" s="102"/>
      <c r="KQD17" s="102"/>
      <c r="KQE17" s="102"/>
      <c r="KQF17" s="102"/>
      <c r="KQG17" s="102"/>
      <c r="KQH17" s="102"/>
      <c r="KQI17" s="102"/>
      <c r="KQJ17" s="102"/>
      <c r="KQK17" s="102"/>
      <c r="KQL17" s="102"/>
      <c r="KQM17" s="102"/>
      <c r="KQN17" s="102"/>
      <c r="KQO17" s="102"/>
      <c r="KQP17" s="102"/>
      <c r="KQQ17" s="102"/>
      <c r="KQR17" s="102"/>
      <c r="KQS17" s="102"/>
      <c r="KQT17" s="102"/>
      <c r="KQU17" s="102"/>
      <c r="KQV17" s="102"/>
      <c r="KQW17" s="102"/>
      <c r="KQX17" s="102"/>
      <c r="KQY17" s="102"/>
      <c r="KQZ17" s="102"/>
      <c r="KRA17" s="102"/>
      <c r="KRB17" s="102"/>
      <c r="KRC17" s="102"/>
      <c r="KRD17" s="102"/>
      <c r="KRE17" s="102"/>
      <c r="KRF17" s="102"/>
      <c r="KRG17" s="102"/>
      <c r="KRH17" s="102"/>
      <c r="KRI17" s="102"/>
      <c r="KRJ17" s="102"/>
      <c r="KRK17" s="102"/>
      <c r="KRL17" s="102"/>
      <c r="KRM17" s="102"/>
      <c r="KRN17" s="102"/>
      <c r="KRO17" s="102"/>
      <c r="KRP17" s="102"/>
      <c r="KRQ17" s="102"/>
      <c r="KRR17" s="102"/>
      <c r="KRS17" s="102"/>
      <c r="KRT17" s="102"/>
      <c r="KRU17" s="102"/>
      <c r="KRV17" s="102"/>
      <c r="KRW17" s="102"/>
      <c r="KRX17" s="102"/>
      <c r="KRY17" s="102"/>
      <c r="KRZ17" s="102"/>
      <c r="KSA17" s="102"/>
      <c r="KSB17" s="102"/>
      <c r="KSC17" s="102"/>
      <c r="KSD17" s="102"/>
      <c r="KSE17" s="102"/>
      <c r="KSF17" s="102"/>
      <c r="KSG17" s="102"/>
      <c r="KSH17" s="102"/>
      <c r="KSI17" s="102"/>
      <c r="KSJ17" s="102"/>
      <c r="KSK17" s="102"/>
      <c r="KSL17" s="102"/>
      <c r="KSM17" s="102"/>
      <c r="KSN17" s="102"/>
      <c r="KSO17" s="102"/>
      <c r="KSP17" s="102"/>
      <c r="KSQ17" s="102"/>
      <c r="KSR17" s="102"/>
      <c r="KSS17" s="102"/>
      <c r="KST17" s="102"/>
      <c r="KSU17" s="102"/>
      <c r="KSV17" s="102"/>
      <c r="KSW17" s="102"/>
      <c r="KSX17" s="102"/>
      <c r="KSY17" s="102"/>
      <c r="KSZ17" s="102"/>
      <c r="KTA17" s="102"/>
      <c r="KTB17" s="102"/>
      <c r="KTC17" s="102"/>
      <c r="KTD17" s="102"/>
      <c r="KTE17" s="102"/>
      <c r="KTF17" s="102"/>
      <c r="KTG17" s="102"/>
      <c r="KTH17" s="102"/>
      <c r="KTI17" s="102"/>
      <c r="KTJ17" s="102"/>
      <c r="KTK17" s="102"/>
      <c r="KTL17" s="102"/>
      <c r="KTM17" s="102"/>
      <c r="KTN17" s="102"/>
      <c r="KTO17" s="102"/>
      <c r="KTP17" s="102"/>
      <c r="KTQ17" s="102"/>
      <c r="KTR17" s="102"/>
      <c r="KTS17" s="102"/>
      <c r="KTT17" s="102"/>
      <c r="KTU17" s="102"/>
      <c r="KTV17" s="102"/>
      <c r="KTW17" s="102"/>
      <c r="KTX17" s="102"/>
      <c r="KTY17" s="102"/>
      <c r="KTZ17" s="102"/>
      <c r="KUA17" s="102"/>
      <c r="KUB17" s="102"/>
      <c r="KUC17" s="102"/>
      <c r="KUD17" s="102"/>
      <c r="KUE17" s="102"/>
      <c r="KUF17" s="102"/>
      <c r="KUG17" s="102"/>
      <c r="KUH17" s="102"/>
      <c r="KUI17" s="102"/>
      <c r="KUJ17" s="102"/>
      <c r="KUK17" s="102"/>
      <c r="KUL17" s="102"/>
      <c r="KUM17" s="102"/>
      <c r="KUN17" s="102"/>
      <c r="KUO17" s="102"/>
      <c r="KUP17" s="102"/>
      <c r="KUQ17" s="102"/>
      <c r="KUR17" s="102"/>
      <c r="KUS17" s="102"/>
      <c r="KUT17" s="102"/>
      <c r="KUU17" s="102"/>
      <c r="KUV17" s="102"/>
      <c r="KUW17" s="102"/>
      <c r="KUX17" s="102"/>
      <c r="KUY17" s="102"/>
      <c r="KUZ17" s="102"/>
      <c r="KVA17" s="102"/>
      <c r="KVB17" s="102"/>
      <c r="KVC17" s="102"/>
      <c r="KVD17" s="102"/>
      <c r="KVE17" s="102"/>
      <c r="KVF17" s="102"/>
      <c r="KVG17" s="102"/>
      <c r="KVH17" s="102"/>
      <c r="KVI17" s="102"/>
      <c r="KVJ17" s="102"/>
      <c r="KVK17" s="102"/>
      <c r="KVL17" s="102"/>
      <c r="KVM17" s="102"/>
      <c r="KVN17" s="102"/>
      <c r="KVO17" s="102"/>
      <c r="KVP17" s="102"/>
      <c r="KVQ17" s="102"/>
      <c r="KVR17" s="102"/>
      <c r="KVS17" s="102"/>
      <c r="KVT17" s="102"/>
      <c r="KVU17" s="102"/>
      <c r="KVV17" s="102"/>
      <c r="KVW17" s="102"/>
      <c r="KVX17" s="102"/>
      <c r="KVY17" s="102"/>
      <c r="KVZ17" s="102"/>
      <c r="KWA17" s="102"/>
      <c r="KWB17" s="102"/>
      <c r="KWC17" s="102"/>
      <c r="KWD17" s="102"/>
      <c r="KWE17" s="102"/>
      <c r="KWF17" s="102"/>
      <c r="KWG17" s="102"/>
      <c r="KWH17" s="102"/>
      <c r="KWI17" s="102"/>
      <c r="KWJ17" s="102"/>
      <c r="KWK17" s="102"/>
      <c r="KWL17" s="102"/>
      <c r="KWM17" s="102"/>
      <c r="KWN17" s="102"/>
      <c r="KWO17" s="102"/>
      <c r="KWP17" s="102"/>
      <c r="KWQ17" s="102"/>
      <c r="KWR17" s="102"/>
      <c r="KWS17" s="102"/>
      <c r="KWT17" s="102"/>
      <c r="KWU17" s="102"/>
      <c r="KWV17" s="102"/>
      <c r="KWW17" s="102"/>
      <c r="KWX17" s="102"/>
      <c r="KWY17" s="102"/>
      <c r="KWZ17" s="102"/>
      <c r="KXA17" s="102"/>
      <c r="KXB17" s="102"/>
      <c r="KXC17" s="102"/>
      <c r="KXD17" s="102"/>
      <c r="KXE17" s="102"/>
      <c r="KXF17" s="102"/>
      <c r="KXG17" s="102"/>
      <c r="KXH17" s="102"/>
      <c r="KXI17" s="102"/>
      <c r="KXJ17" s="102"/>
      <c r="KXK17" s="102"/>
      <c r="KXL17" s="102"/>
      <c r="KXM17" s="102"/>
      <c r="KXN17" s="102"/>
      <c r="KXO17" s="102"/>
      <c r="KXP17" s="102"/>
      <c r="KXQ17" s="102"/>
      <c r="KXR17" s="102"/>
      <c r="KXS17" s="102"/>
      <c r="KXT17" s="102"/>
      <c r="KXU17" s="102"/>
      <c r="KXV17" s="102"/>
      <c r="KXW17" s="102"/>
      <c r="KXX17" s="102"/>
      <c r="KXY17" s="102"/>
      <c r="KXZ17" s="102"/>
      <c r="KYA17" s="102"/>
      <c r="KYB17" s="102"/>
      <c r="KYC17" s="102"/>
      <c r="KYD17" s="102"/>
      <c r="KYE17" s="102"/>
      <c r="KYF17" s="102"/>
      <c r="KYG17" s="102"/>
      <c r="KYH17" s="102"/>
      <c r="KYI17" s="102"/>
      <c r="KYJ17" s="102"/>
      <c r="KYK17" s="102"/>
      <c r="KYL17" s="102"/>
      <c r="KYM17" s="102"/>
      <c r="KYN17" s="102"/>
      <c r="KYO17" s="102"/>
      <c r="KYP17" s="102"/>
      <c r="KYQ17" s="102"/>
      <c r="KYR17" s="102"/>
      <c r="KYS17" s="102"/>
      <c r="KYT17" s="102"/>
      <c r="KYU17" s="102"/>
      <c r="KYV17" s="102"/>
      <c r="KYW17" s="102"/>
      <c r="KYX17" s="102"/>
      <c r="KYY17" s="102"/>
      <c r="KYZ17" s="102"/>
      <c r="KZA17" s="102"/>
      <c r="KZB17" s="102"/>
      <c r="KZC17" s="102"/>
      <c r="KZD17" s="102"/>
      <c r="KZE17" s="102"/>
      <c r="KZF17" s="102"/>
      <c r="KZG17" s="102"/>
      <c r="KZH17" s="102"/>
      <c r="KZI17" s="102"/>
      <c r="KZJ17" s="102"/>
      <c r="KZK17" s="102"/>
      <c r="KZL17" s="102"/>
      <c r="KZM17" s="102"/>
      <c r="KZN17" s="102"/>
      <c r="KZO17" s="102"/>
      <c r="KZP17" s="102"/>
      <c r="KZQ17" s="102"/>
      <c r="KZR17" s="102"/>
      <c r="KZS17" s="102"/>
      <c r="KZT17" s="102"/>
      <c r="KZU17" s="102"/>
      <c r="KZV17" s="102"/>
      <c r="KZW17" s="102"/>
      <c r="KZX17" s="102"/>
      <c r="KZY17" s="102"/>
      <c r="KZZ17" s="102"/>
      <c r="LAA17" s="102"/>
      <c r="LAB17" s="102"/>
      <c r="LAC17" s="102"/>
      <c r="LAD17" s="102"/>
      <c r="LAE17" s="102"/>
      <c r="LAF17" s="102"/>
      <c r="LAG17" s="102"/>
      <c r="LAH17" s="102"/>
      <c r="LAI17" s="102"/>
      <c r="LAJ17" s="102"/>
      <c r="LAK17" s="102"/>
      <c r="LAL17" s="102"/>
      <c r="LAM17" s="102"/>
      <c r="LAN17" s="102"/>
      <c r="LAO17" s="102"/>
      <c r="LAP17" s="102"/>
      <c r="LAQ17" s="102"/>
      <c r="LAR17" s="102"/>
      <c r="LAS17" s="102"/>
      <c r="LAT17" s="102"/>
      <c r="LAU17" s="102"/>
      <c r="LAV17" s="102"/>
      <c r="LAW17" s="102"/>
      <c r="LAX17" s="102"/>
      <c r="LAY17" s="102"/>
      <c r="LAZ17" s="102"/>
      <c r="LBA17" s="102"/>
      <c r="LBB17" s="102"/>
      <c r="LBC17" s="102"/>
      <c r="LBD17" s="102"/>
      <c r="LBE17" s="102"/>
      <c r="LBF17" s="102"/>
      <c r="LBG17" s="102"/>
      <c r="LBH17" s="102"/>
      <c r="LBI17" s="102"/>
      <c r="LBJ17" s="102"/>
      <c r="LBK17" s="102"/>
      <c r="LBL17" s="102"/>
      <c r="LBM17" s="102"/>
      <c r="LBN17" s="102"/>
      <c r="LBO17" s="102"/>
      <c r="LBP17" s="102"/>
      <c r="LBQ17" s="102"/>
      <c r="LBR17" s="102"/>
      <c r="LBS17" s="102"/>
      <c r="LBT17" s="102"/>
      <c r="LBU17" s="102"/>
      <c r="LBV17" s="102"/>
      <c r="LBW17" s="102"/>
      <c r="LBX17" s="102"/>
      <c r="LBY17" s="102"/>
      <c r="LBZ17" s="102"/>
      <c r="LCA17" s="102"/>
      <c r="LCB17" s="102"/>
      <c r="LCC17" s="102"/>
      <c r="LCD17" s="102"/>
      <c r="LCE17" s="102"/>
      <c r="LCF17" s="102"/>
      <c r="LCG17" s="102"/>
      <c r="LCH17" s="102"/>
      <c r="LCI17" s="102"/>
      <c r="LCJ17" s="102"/>
      <c r="LCK17" s="102"/>
      <c r="LCL17" s="102"/>
      <c r="LCM17" s="102"/>
      <c r="LCN17" s="102"/>
      <c r="LCO17" s="102"/>
      <c r="LCP17" s="102"/>
      <c r="LCQ17" s="102"/>
      <c r="LCR17" s="102"/>
      <c r="LCS17" s="102"/>
      <c r="LCT17" s="102"/>
      <c r="LCU17" s="102"/>
      <c r="LCV17" s="102"/>
      <c r="LCW17" s="102"/>
      <c r="LCX17" s="102"/>
      <c r="LCY17" s="102"/>
      <c r="LCZ17" s="102"/>
      <c r="LDA17" s="102"/>
      <c r="LDB17" s="102"/>
      <c r="LDC17" s="102"/>
      <c r="LDD17" s="102"/>
      <c r="LDE17" s="102"/>
      <c r="LDF17" s="102"/>
      <c r="LDG17" s="102"/>
      <c r="LDH17" s="102"/>
      <c r="LDI17" s="102"/>
      <c r="LDJ17" s="102"/>
      <c r="LDK17" s="102"/>
      <c r="LDL17" s="102"/>
      <c r="LDM17" s="102"/>
      <c r="LDN17" s="102"/>
      <c r="LDO17" s="102"/>
      <c r="LDP17" s="102"/>
      <c r="LDQ17" s="102"/>
      <c r="LDR17" s="102"/>
      <c r="LDS17" s="102"/>
      <c r="LDT17" s="102"/>
      <c r="LDU17" s="102"/>
      <c r="LDV17" s="102"/>
      <c r="LDW17" s="102"/>
      <c r="LDX17" s="102"/>
      <c r="LDY17" s="102"/>
      <c r="LDZ17" s="102"/>
      <c r="LEA17" s="102"/>
      <c r="LEB17" s="102"/>
      <c r="LEC17" s="102"/>
      <c r="LED17" s="102"/>
      <c r="LEE17" s="102"/>
      <c r="LEF17" s="102"/>
      <c r="LEG17" s="102"/>
      <c r="LEH17" s="102"/>
      <c r="LEI17" s="102"/>
      <c r="LEJ17" s="102"/>
      <c r="LEK17" s="102"/>
      <c r="LEL17" s="102"/>
      <c r="LEM17" s="102"/>
      <c r="LEN17" s="102"/>
      <c r="LEO17" s="102"/>
      <c r="LEP17" s="102"/>
      <c r="LEQ17" s="102"/>
      <c r="LER17" s="102"/>
      <c r="LES17" s="102"/>
      <c r="LET17" s="102"/>
      <c r="LEU17" s="102"/>
      <c r="LEV17" s="102"/>
      <c r="LEW17" s="102"/>
      <c r="LEX17" s="102"/>
      <c r="LEY17" s="102"/>
      <c r="LEZ17" s="102"/>
      <c r="LFA17" s="102"/>
      <c r="LFB17" s="102"/>
      <c r="LFC17" s="102"/>
      <c r="LFD17" s="102"/>
      <c r="LFE17" s="102"/>
      <c r="LFF17" s="102"/>
      <c r="LFG17" s="102"/>
      <c r="LFH17" s="102"/>
      <c r="LFI17" s="102"/>
      <c r="LFJ17" s="102"/>
      <c r="LFK17" s="102"/>
      <c r="LFL17" s="102"/>
      <c r="LFM17" s="102"/>
      <c r="LFN17" s="102"/>
      <c r="LFO17" s="102"/>
      <c r="LFP17" s="102"/>
      <c r="LFQ17" s="102"/>
      <c r="LFR17" s="102"/>
      <c r="LFS17" s="102"/>
      <c r="LFT17" s="102"/>
      <c r="LFU17" s="102"/>
      <c r="LFV17" s="102"/>
      <c r="LFW17" s="102"/>
      <c r="LFX17" s="102"/>
      <c r="LFY17" s="102"/>
      <c r="LFZ17" s="102"/>
      <c r="LGA17" s="102"/>
      <c r="LGB17" s="102"/>
      <c r="LGC17" s="102"/>
      <c r="LGD17" s="102"/>
      <c r="LGE17" s="102"/>
      <c r="LGF17" s="102"/>
      <c r="LGG17" s="102"/>
      <c r="LGH17" s="102"/>
      <c r="LGI17" s="102"/>
      <c r="LGJ17" s="102"/>
      <c r="LGK17" s="102"/>
      <c r="LGL17" s="102"/>
      <c r="LGM17" s="102"/>
      <c r="LGN17" s="102"/>
      <c r="LGO17" s="102"/>
      <c r="LGP17" s="102"/>
      <c r="LGQ17" s="102"/>
      <c r="LGR17" s="102"/>
      <c r="LGS17" s="102"/>
      <c r="LGT17" s="102"/>
      <c r="LGU17" s="102"/>
      <c r="LGV17" s="102"/>
      <c r="LGW17" s="102"/>
      <c r="LGX17" s="102"/>
      <c r="LGY17" s="102"/>
      <c r="LGZ17" s="102"/>
      <c r="LHA17" s="102"/>
      <c r="LHB17" s="102"/>
      <c r="LHC17" s="102"/>
      <c r="LHD17" s="102"/>
      <c r="LHE17" s="102"/>
      <c r="LHF17" s="102"/>
      <c r="LHG17" s="102"/>
      <c r="LHH17" s="102"/>
      <c r="LHI17" s="102"/>
      <c r="LHJ17" s="102"/>
      <c r="LHK17" s="102"/>
      <c r="LHL17" s="102"/>
      <c r="LHM17" s="102"/>
      <c r="LHN17" s="102"/>
      <c r="LHO17" s="102"/>
      <c r="LHP17" s="102"/>
      <c r="LHQ17" s="102"/>
      <c r="LHR17" s="102"/>
      <c r="LHS17" s="102"/>
      <c r="LHT17" s="102"/>
      <c r="LHU17" s="102"/>
      <c r="LHV17" s="102"/>
      <c r="LHW17" s="102"/>
      <c r="LHX17" s="102"/>
      <c r="LHY17" s="102"/>
      <c r="LHZ17" s="102"/>
      <c r="LIA17" s="102"/>
      <c r="LIB17" s="102"/>
      <c r="LIC17" s="102"/>
      <c r="LID17" s="102"/>
      <c r="LIE17" s="102"/>
      <c r="LIF17" s="102"/>
      <c r="LIG17" s="102"/>
      <c r="LIH17" s="102"/>
      <c r="LII17" s="102"/>
      <c r="LIJ17" s="102"/>
      <c r="LIK17" s="102"/>
      <c r="LIL17" s="102"/>
      <c r="LIM17" s="102"/>
      <c r="LIN17" s="102"/>
      <c r="LIO17" s="102"/>
      <c r="LIP17" s="102"/>
      <c r="LIQ17" s="102"/>
      <c r="LIR17" s="102"/>
      <c r="LIS17" s="102"/>
      <c r="LIT17" s="102"/>
      <c r="LIU17" s="102"/>
      <c r="LIV17" s="102"/>
      <c r="LIW17" s="102"/>
      <c r="LIX17" s="102"/>
      <c r="LIY17" s="102"/>
      <c r="LIZ17" s="102"/>
      <c r="LJA17" s="102"/>
      <c r="LJB17" s="102"/>
      <c r="LJC17" s="102"/>
      <c r="LJD17" s="102"/>
      <c r="LJE17" s="102"/>
      <c r="LJF17" s="102"/>
      <c r="LJG17" s="102"/>
      <c r="LJH17" s="102"/>
      <c r="LJI17" s="102"/>
      <c r="LJJ17" s="102"/>
      <c r="LJK17" s="102"/>
      <c r="LJL17" s="102"/>
      <c r="LJM17" s="102"/>
      <c r="LJN17" s="102"/>
      <c r="LJO17" s="102"/>
      <c r="LJP17" s="102"/>
      <c r="LJQ17" s="102"/>
      <c r="LJR17" s="102"/>
      <c r="LJS17" s="102"/>
      <c r="LJT17" s="102"/>
      <c r="LJU17" s="102"/>
      <c r="LJV17" s="102"/>
      <c r="LJW17" s="102"/>
      <c r="LJX17" s="102"/>
      <c r="LJY17" s="102"/>
      <c r="LJZ17" s="102"/>
      <c r="LKA17" s="102"/>
      <c r="LKB17" s="102"/>
      <c r="LKC17" s="102"/>
      <c r="LKD17" s="102"/>
      <c r="LKE17" s="102"/>
      <c r="LKF17" s="102"/>
      <c r="LKG17" s="102"/>
      <c r="LKH17" s="102"/>
      <c r="LKI17" s="102"/>
      <c r="LKJ17" s="102"/>
      <c r="LKK17" s="102"/>
      <c r="LKL17" s="102"/>
      <c r="LKM17" s="102"/>
      <c r="LKN17" s="102"/>
      <c r="LKO17" s="102"/>
      <c r="LKP17" s="102"/>
      <c r="LKQ17" s="102"/>
      <c r="LKR17" s="102"/>
      <c r="LKS17" s="102"/>
      <c r="LKT17" s="102"/>
      <c r="LKU17" s="102"/>
      <c r="LKV17" s="102"/>
      <c r="LKW17" s="102"/>
      <c r="LKX17" s="102"/>
      <c r="LKY17" s="102"/>
      <c r="LKZ17" s="102"/>
      <c r="LLA17" s="102"/>
      <c r="LLB17" s="102"/>
      <c r="LLC17" s="102"/>
      <c r="LLD17" s="102"/>
      <c r="LLE17" s="102"/>
      <c r="LLF17" s="102"/>
      <c r="LLG17" s="102"/>
      <c r="LLH17" s="102"/>
      <c r="LLI17" s="102"/>
      <c r="LLJ17" s="102"/>
      <c r="LLK17" s="102"/>
      <c r="LLL17" s="102"/>
      <c r="LLM17" s="102"/>
      <c r="LLN17" s="102"/>
      <c r="LLO17" s="102"/>
      <c r="LLP17" s="102"/>
      <c r="LLQ17" s="102"/>
      <c r="LLR17" s="102"/>
      <c r="LLS17" s="102"/>
      <c r="LLT17" s="102"/>
      <c r="LLU17" s="102"/>
      <c r="LLV17" s="102"/>
      <c r="LLW17" s="102"/>
      <c r="LLX17" s="102"/>
      <c r="LLY17" s="102"/>
      <c r="LLZ17" s="102"/>
      <c r="LMA17" s="102"/>
      <c r="LMB17" s="102"/>
      <c r="LMC17" s="102"/>
      <c r="LMD17" s="102"/>
      <c r="LME17" s="102"/>
      <c r="LMF17" s="102"/>
      <c r="LMG17" s="102"/>
      <c r="LMH17" s="102"/>
      <c r="LMI17" s="102"/>
      <c r="LMJ17" s="102"/>
      <c r="LMK17" s="102"/>
      <c r="LML17" s="102"/>
      <c r="LMM17" s="102"/>
      <c r="LMN17" s="102"/>
      <c r="LMO17" s="102"/>
      <c r="LMP17" s="102"/>
      <c r="LMQ17" s="102"/>
      <c r="LMR17" s="102"/>
      <c r="LMS17" s="102"/>
      <c r="LMT17" s="102"/>
      <c r="LMU17" s="102"/>
      <c r="LMV17" s="102"/>
      <c r="LMW17" s="102"/>
      <c r="LMX17" s="102"/>
      <c r="LMY17" s="102"/>
      <c r="LMZ17" s="102"/>
      <c r="LNA17" s="102"/>
      <c r="LNB17" s="102"/>
      <c r="LNC17" s="102"/>
      <c r="LND17" s="102"/>
      <c r="LNE17" s="102"/>
      <c r="LNF17" s="102"/>
      <c r="LNG17" s="102"/>
      <c r="LNH17" s="102"/>
      <c r="LNI17" s="102"/>
      <c r="LNJ17" s="102"/>
      <c r="LNK17" s="102"/>
      <c r="LNL17" s="102"/>
      <c r="LNM17" s="102"/>
      <c r="LNN17" s="102"/>
      <c r="LNO17" s="102"/>
      <c r="LNP17" s="102"/>
      <c r="LNQ17" s="102"/>
      <c r="LNR17" s="102"/>
      <c r="LNS17" s="102"/>
      <c r="LNT17" s="102"/>
      <c r="LNU17" s="102"/>
      <c r="LNV17" s="102"/>
      <c r="LNW17" s="102"/>
      <c r="LNX17" s="102"/>
      <c r="LNY17" s="102"/>
      <c r="LNZ17" s="102"/>
      <c r="LOA17" s="102"/>
      <c r="LOB17" s="102"/>
      <c r="LOC17" s="102"/>
      <c r="LOD17" s="102"/>
      <c r="LOE17" s="102"/>
      <c r="LOF17" s="102"/>
      <c r="LOG17" s="102"/>
      <c r="LOH17" s="102"/>
      <c r="LOI17" s="102"/>
      <c r="LOJ17" s="102"/>
      <c r="LOK17" s="102"/>
      <c r="LOL17" s="102"/>
      <c r="LOM17" s="102"/>
      <c r="LON17" s="102"/>
      <c r="LOO17" s="102"/>
      <c r="LOP17" s="102"/>
      <c r="LOQ17" s="102"/>
      <c r="LOR17" s="102"/>
      <c r="LOS17" s="102"/>
      <c r="LOT17" s="102"/>
      <c r="LOU17" s="102"/>
      <c r="LOV17" s="102"/>
      <c r="LOW17" s="102"/>
      <c r="LOX17" s="102"/>
      <c r="LOY17" s="102"/>
      <c r="LOZ17" s="102"/>
      <c r="LPA17" s="102"/>
      <c r="LPB17" s="102"/>
      <c r="LPC17" s="102"/>
      <c r="LPD17" s="102"/>
      <c r="LPE17" s="102"/>
      <c r="LPF17" s="102"/>
      <c r="LPG17" s="102"/>
      <c r="LPH17" s="102"/>
      <c r="LPI17" s="102"/>
      <c r="LPJ17" s="102"/>
      <c r="LPK17" s="102"/>
      <c r="LPL17" s="102"/>
      <c r="LPM17" s="102"/>
      <c r="LPN17" s="102"/>
      <c r="LPO17" s="102"/>
      <c r="LPP17" s="102"/>
      <c r="LPQ17" s="102"/>
      <c r="LPR17" s="102"/>
      <c r="LPS17" s="102"/>
      <c r="LPT17" s="102"/>
      <c r="LPU17" s="102"/>
      <c r="LPV17" s="102"/>
      <c r="LPW17" s="102"/>
      <c r="LPX17" s="102"/>
      <c r="LPY17" s="102"/>
      <c r="LPZ17" s="102"/>
      <c r="LQA17" s="102"/>
      <c r="LQB17" s="102"/>
      <c r="LQC17" s="102"/>
      <c r="LQD17" s="102"/>
      <c r="LQE17" s="102"/>
      <c r="LQF17" s="102"/>
      <c r="LQG17" s="102"/>
      <c r="LQH17" s="102"/>
      <c r="LQI17" s="102"/>
      <c r="LQJ17" s="102"/>
      <c r="LQK17" s="102"/>
      <c r="LQL17" s="102"/>
      <c r="LQM17" s="102"/>
      <c r="LQN17" s="102"/>
      <c r="LQO17" s="102"/>
      <c r="LQP17" s="102"/>
      <c r="LQQ17" s="102"/>
      <c r="LQR17" s="102"/>
      <c r="LQS17" s="102"/>
      <c r="LQT17" s="102"/>
      <c r="LQU17" s="102"/>
      <c r="LQV17" s="102"/>
      <c r="LQW17" s="102"/>
      <c r="LQX17" s="102"/>
      <c r="LQY17" s="102"/>
      <c r="LQZ17" s="102"/>
      <c r="LRA17" s="102"/>
      <c r="LRB17" s="102"/>
      <c r="LRC17" s="102"/>
      <c r="LRD17" s="102"/>
      <c r="LRE17" s="102"/>
      <c r="LRF17" s="102"/>
      <c r="LRG17" s="102"/>
      <c r="LRH17" s="102"/>
      <c r="LRI17" s="102"/>
      <c r="LRJ17" s="102"/>
      <c r="LRK17" s="102"/>
      <c r="LRL17" s="102"/>
      <c r="LRM17" s="102"/>
      <c r="LRN17" s="102"/>
      <c r="LRO17" s="102"/>
      <c r="LRP17" s="102"/>
      <c r="LRQ17" s="102"/>
      <c r="LRR17" s="102"/>
      <c r="LRS17" s="102"/>
      <c r="LRT17" s="102"/>
      <c r="LRU17" s="102"/>
      <c r="LRV17" s="102"/>
      <c r="LRW17" s="102"/>
      <c r="LRX17" s="102"/>
      <c r="LRY17" s="102"/>
      <c r="LRZ17" s="102"/>
      <c r="LSA17" s="102"/>
      <c r="LSB17" s="102"/>
      <c r="LSC17" s="102"/>
      <c r="LSD17" s="102"/>
      <c r="LSE17" s="102"/>
      <c r="LSF17" s="102"/>
      <c r="LSG17" s="102"/>
      <c r="LSH17" s="102"/>
      <c r="LSI17" s="102"/>
      <c r="LSJ17" s="102"/>
      <c r="LSK17" s="102"/>
      <c r="LSL17" s="102"/>
      <c r="LSM17" s="102"/>
      <c r="LSN17" s="102"/>
      <c r="LSO17" s="102"/>
      <c r="LSP17" s="102"/>
      <c r="LSQ17" s="102"/>
      <c r="LSR17" s="102"/>
      <c r="LSS17" s="102"/>
      <c r="LST17" s="102"/>
      <c r="LSU17" s="102"/>
      <c r="LSV17" s="102"/>
      <c r="LSW17" s="102"/>
      <c r="LSX17" s="102"/>
      <c r="LSY17" s="102"/>
      <c r="LSZ17" s="102"/>
      <c r="LTA17" s="102"/>
      <c r="LTB17" s="102"/>
      <c r="LTC17" s="102"/>
      <c r="LTD17" s="102"/>
      <c r="LTE17" s="102"/>
      <c r="LTF17" s="102"/>
      <c r="LTG17" s="102"/>
      <c r="LTH17" s="102"/>
      <c r="LTI17" s="102"/>
      <c r="LTJ17" s="102"/>
      <c r="LTK17" s="102"/>
      <c r="LTL17" s="102"/>
      <c r="LTM17" s="102"/>
      <c r="LTN17" s="102"/>
      <c r="LTO17" s="102"/>
      <c r="LTP17" s="102"/>
      <c r="LTQ17" s="102"/>
      <c r="LTR17" s="102"/>
      <c r="LTS17" s="102"/>
      <c r="LTT17" s="102"/>
      <c r="LTU17" s="102"/>
      <c r="LTV17" s="102"/>
      <c r="LTW17" s="102"/>
      <c r="LTX17" s="102"/>
      <c r="LTY17" s="102"/>
      <c r="LTZ17" s="102"/>
      <c r="LUA17" s="102"/>
      <c r="LUB17" s="102"/>
      <c r="LUC17" s="102"/>
      <c r="LUD17" s="102"/>
      <c r="LUE17" s="102"/>
      <c r="LUF17" s="102"/>
      <c r="LUG17" s="102"/>
      <c r="LUH17" s="102"/>
      <c r="LUI17" s="102"/>
      <c r="LUJ17" s="102"/>
      <c r="LUK17" s="102"/>
      <c r="LUL17" s="102"/>
      <c r="LUM17" s="102"/>
      <c r="LUN17" s="102"/>
      <c r="LUO17" s="102"/>
      <c r="LUP17" s="102"/>
      <c r="LUQ17" s="102"/>
      <c r="LUR17" s="102"/>
      <c r="LUS17" s="102"/>
      <c r="LUT17" s="102"/>
      <c r="LUU17" s="102"/>
      <c r="LUV17" s="102"/>
      <c r="LUW17" s="102"/>
      <c r="LUX17" s="102"/>
      <c r="LUY17" s="102"/>
      <c r="LUZ17" s="102"/>
      <c r="LVA17" s="102"/>
      <c r="LVB17" s="102"/>
      <c r="LVC17" s="102"/>
      <c r="LVD17" s="102"/>
      <c r="LVE17" s="102"/>
      <c r="LVF17" s="102"/>
      <c r="LVG17" s="102"/>
      <c r="LVH17" s="102"/>
      <c r="LVI17" s="102"/>
      <c r="LVJ17" s="102"/>
      <c r="LVK17" s="102"/>
      <c r="LVL17" s="102"/>
      <c r="LVM17" s="102"/>
      <c r="LVN17" s="102"/>
      <c r="LVO17" s="102"/>
      <c r="LVP17" s="102"/>
      <c r="LVQ17" s="102"/>
      <c r="LVR17" s="102"/>
      <c r="LVS17" s="102"/>
      <c r="LVT17" s="102"/>
      <c r="LVU17" s="102"/>
      <c r="LVV17" s="102"/>
      <c r="LVW17" s="102"/>
      <c r="LVX17" s="102"/>
      <c r="LVY17" s="102"/>
      <c r="LVZ17" s="102"/>
      <c r="LWA17" s="102"/>
      <c r="LWB17" s="102"/>
      <c r="LWC17" s="102"/>
      <c r="LWD17" s="102"/>
      <c r="LWE17" s="102"/>
      <c r="LWF17" s="102"/>
      <c r="LWG17" s="102"/>
      <c r="LWH17" s="102"/>
      <c r="LWI17" s="102"/>
      <c r="LWJ17" s="102"/>
      <c r="LWK17" s="102"/>
      <c r="LWL17" s="102"/>
      <c r="LWM17" s="102"/>
      <c r="LWN17" s="102"/>
      <c r="LWO17" s="102"/>
      <c r="LWP17" s="102"/>
      <c r="LWQ17" s="102"/>
      <c r="LWR17" s="102"/>
      <c r="LWS17" s="102"/>
      <c r="LWT17" s="102"/>
      <c r="LWU17" s="102"/>
      <c r="LWV17" s="102"/>
      <c r="LWW17" s="102"/>
      <c r="LWX17" s="102"/>
      <c r="LWY17" s="102"/>
      <c r="LWZ17" s="102"/>
      <c r="LXA17" s="102"/>
      <c r="LXB17" s="102"/>
      <c r="LXC17" s="102"/>
      <c r="LXD17" s="102"/>
      <c r="LXE17" s="102"/>
      <c r="LXF17" s="102"/>
      <c r="LXG17" s="102"/>
      <c r="LXH17" s="102"/>
      <c r="LXI17" s="102"/>
      <c r="LXJ17" s="102"/>
      <c r="LXK17" s="102"/>
      <c r="LXL17" s="102"/>
      <c r="LXM17" s="102"/>
      <c r="LXN17" s="102"/>
      <c r="LXO17" s="102"/>
      <c r="LXP17" s="102"/>
      <c r="LXQ17" s="102"/>
      <c r="LXR17" s="102"/>
      <c r="LXS17" s="102"/>
      <c r="LXT17" s="102"/>
      <c r="LXU17" s="102"/>
      <c r="LXV17" s="102"/>
      <c r="LXW17" s="102"/>
      <c r="LXX17" s="102"/>
      <c r="LXY17" s="102"/>
      <c r="LXZ17" s="102"/>
      <c r="LYA17" s="102"/>
      <c r="LYB17" s="102"/>
      <c r="LYC17" s="102"/>
      <c r="LYD17" s="102"/>
      <c r="LYE17" s="102"/>
      <c r="LYF17" s="102"/>
      <c r="LYG17" s="102"/>
      <c r="LYH17" s="102"/>
      <c r="LYI17" s="102"/>
      <c r="LYJ17" s="102"/>
      <c r="LYK17" s="102"/>
      <c r="LYL17" s="102"/>
      <c r="LYM17" s="102"/>
      <c r="LYN17" s="102"/>
      <c r="LYO17" s="102"/>
      <c r="LYP17" s="102"/>
      <c r="LYQ17" s="102"/>
      <c r="LYR17" s="102"/>
      <c r="LYS17" s="102"/>
      <c r="LYT17" s="102"/>
      <c r="LYU17" s="102"/>
      <c r="LYV17" s="102"/>
      <c r="LYW17" s="102"/>
      <c r="LYX17" s="102"/>
      <c r="LYY17" s="102"/>
      <c r="LYZ17" s="102"/>
      <c r="LZA17" s="102"/>
      <c r="LZB17" s="102"/>
      <c r="LZC17" s="102"/>
      <c r="LZD17" s="102"/>
      <c r="LZE17" s="102"/>
      <c r="LZF17" s="102"/>
      <c r="LZG17" s="102"/>
      <c r="LZH17" s="102"/>
      <c r="LZI17" s="102"/>
      <c r="LZJ17" s="102"/>
      <c r="LZK17" s="102"/>
      <c r="LZL17" s="102"/>
      <c r="LZM17" s="102"/>
      <c r="LZN17" s="102"/>
      <c r="LZO17" s="102"/>
      <c r="LZP17" s="102"/>
      <c r="LZQ17" s="102"/>
      <c r="LZR17" s="102"/>
      <c r="LZS17" s="102"/>
      <c r="LZT17" s="102"/>
      <c r="LZU17" s="102"/>
      <c r="LZV17" s="102"/>
      <c r="LZW17" s="102"/>
      <c r="LZX17" s="102"/>
      <c r="LZY17" s="102"/>
      <c r="LZZ17" s="102"/>
      <c r="MAA17" s="102"/>
      <c r="MAB17" s="102"/>
      <c r="MAC17" s="102"/>
      <c r="MAD17" s="102"/>
      <c r="MAE17" s="102"/>
      <c r="MAF17" s="102"/>
      <c r="MAG17" s="102"/>
      <c r="MAH17" s="102"/>
      <c r="MAI17" s="102"/>
      <c r="MAJ17" s="102"/>
      <c r="MAK17" s="102"/>
      <c r="MAL17" s="102"/>
      <c r="MAM17" s="102"/>
      <c r="MAN17" s="102"/>
      <c r="MAO17" s="102"/>
      <c r="MAP17" s="102"/>
      <c r="MAQ17" s="102"/>
      <c r="MAR17" s="102"/>
      <c r="MAS17" s="102"/>
      <c r="MAT17" s="102"/>
      <c r="MAU17" s="102"/>
      <c r="MAV17" s="102"/>
      <c r="MAW17" s="102"/>
      <c r="MAX17" s="102"/>
      <c r="MAY17" s="102"/>
      <c r="MAZ17" s="102"/>
      <c r="MBA17" s="102"/>
      <c r="MBB17" s="102"/>
      <c r="MBC17" s="102"/>
      <c r="MBD17" s="102"/>
      <c r="MBE17" s="102"/>
      <c r="MBF17" s="102"/>
      <c r="MBG17" s="102"/>
      <c r="MBH17" s="102"/>
      <c r="MBI17" s="102"/>
      <c r="MBJ17" s="102"/>
      <c r="MBK17" s="102"/>
      <c r="MBL17" s="102"/>
      <c r="MBM17" s="102"/>
      <c r="MBN17" s="102"/>
      <c r="MBO17" s="102"/>
      <c r="MBP17" s="102"/>
      <c r="MBQ17" s="102"/>
      <c r="MBR17" s="102"/>
      <c r="MBS17" s="102"/>
      <c r="MBT17" s="102"/>
      <c r="MBU17" s="102"/>
      <c r="MBV17" s="102"/>
      <c r="MBW17" s="102"/>
      <c r="MBX17" s="102"/>
      <c r="MBY17" s="102"/>
      <c r="MBZ17" s="102"/>
      <c r="MCA17" s="102"/>
      <c r="MCB17" s="102"/>
      <c r="MCC17" s="102"/>
      <c r="MCD17" s="102"/>
      <c r="MCE17" s="102"/>
      <c r="MCF17" s="102"/>
      <c r="MCG17" s="102"/>
      <c r="MCH17" s="102"/>
      <c r="MCI17" s="102"/>
      <c r="MCJ17" s="102"/>
      <c r="MCK17" s="102"/>
      <c r="MCL17" s="102"/>
      <c r="MCM17" s="102"/>
      <c r="MCN17" s="102"/>
      <c r="MCO17" s="102"/>
      <c r="MCP17" s="102"/>
      <c r="MCQ17" s="102"/>
      <c r="MCR17" s="102"/>
      <c r="MCS17" s="102"/>
      <c r="MCT17" s="102"/>
      <c r="MCU17" s="102"/>
      <c r="MCV17" s="102"/>
      <c r="MCW17" s="102"/>
      <c r="MCX17" s="102"/>
      <c r="MCY17" s="102"/>
      <c r="MCZ17" s="102"/>
      <c r="MDA17" s="102"/>
      <c r="MDB17" s="102"/>
      <c r="MDC17" s="102"/>
      <c r="MDD17" s="102"/>
      <c r="MDE17" s="102"/>
      <c r="MDF17" s="102"/>
      <c r="MDG17" s="102"/>
      <c r="MDH17" s="102"/>
      <c r="MDI17" s="102"/>
      <c r="MDJ17" s="102"/>
      <c r="MDK17" s="102"/>
      <c r="MDL17" s="102"/>
      <c r="MDM17" s="102"/>
      <c r="MDN17" s="102"/>
      <c r="MDO17" s="102"/>
      <c r="MDP17" s="102"/>
      <c r="MDQ17" s="102"/>
      <c r="MDR17" s="102"/>
      <c r="MDS17" s="102"/>
      <c r="MDT17" s="102"/>
      <c r="MDU17" s="102"/>
      <c r="MDV17" s="102"/>
      <c r="MDW17" s="102"/>
      <c r="MDX17" s="102"/>
      <c r="MDY17" s="102"/>
      <c r="MDZ17" s="102"/>
      <c r="MEA17" s="102"/>
      <c r="MEB17" s="102"/>
      <c r="MEC17" s="102"/>
      <c r="MED17" s="102"/>
      <c r="MEE17" s="102"/>
      <c r="MEF17" s="102"/>
      <c r="MEG17" s="102"/>
      <c r="MEH17" s="102"/>
      <c r="MEI17" s="102"/>
      <c r="MEJ17" s="102"/>
      <c r="MEK17" s="102"/>
      <c r="MEL17" s="102"/>
      <c r="MEM17" s="102"/>
      <c r="MEN17" s="102"/>
      <c r="MEO17" s="102"/>
      <c r="MEP17" s="102"/>
      <c r="MEQ17" s="102"/>
      <c r="MER17" s="102"/>
      <c r="MES17" s="102"/>
      <c r="MET17" s="102"/>
      <c r="MEU17" s="102"/>
      <c r="MEV17" s="102"/>
      <c r="MEW17" s="102"/>
      <c r="MEX17" s="102"/>
      <c r="MEY17" s="102"/>
      <c r="MEZ17" s="102"/>
      <c r="MFA17" s="102"/>
      <c r="MFB17" s="102"/>
      <c r="MFC17" s="102"/>
      <c r="MFD17" s="102"/>
      <c r="MFE17" s="102"/>
      <c r="MFF17" s="102"/>
      <c r="MFG17" s="102"/>
      <c r="MFH17" s="102"/>
      <c r="MFI17" s="102"/>
      <c r="MFJ17" s="102"/>
      <c r="MFK17" s="102"/>
      <c r="MFL17" s="102"/>
      <c r="MFM17" s="102"/>
      <c r="MFN17" s="102"/>
      <c r="MFO17" s="102"/>
      <c r="MFP17" s="102"/>
      <c r="MFQ17" s="102"/>
      <c r="MFR17" s="102"/>
      <c r="MFS17" s="102"/>
      <c r="MFT17" s="102"/>
      <c r="MFU17" s="102"/>
      <c r="MFV17" s="102"/>
      <c r="MFW17" s="102"/>
      <c r="MFX17" s="102"/>
      <c r="MFY17" s="102"/>
      <c r="MFZ17" s="102"/>
      <c r="MGA17" s="102"/>
      <c r="MGB17" s="102"/>
      <c r="MGC17" s="102"/>
      <c r="MGD17" s="102"/>
      <c r="MGE17" s="102"/>
      <c r="MGF17" s="102"/>
      <c r="MGG17" s="102"/>
      <c r="MGH17" s="102"/>
      <c r="MGI17" s="102"/>
      <c r="MGJ17" s="102"/>
      <c r="MGK17" s="102"/>
      <c r="MGL17" s="102"/>
      <c r="MGM17" s="102"/>
      <c r="MGN17" s="102"/>
      <c r="MGO17" s="102"/>
      <c r="MGP17" s="102"/>
      <c r="MGQ17" s="102"/>
      <c r="MGR17" s="102"/>
      <c r="MGS17" s="102"/>
      <c r="MGT17" s="102"/>
      <c r="MGU17" s="102"/>
      <c r="MGV17" s="102"/>
      <c r="MGW17" s="102"/>
      <c r="MGX17" s="102"/>
      <c r="MGY17" s="102"/>
      <c r="MGZ17" s="102"/>
      <c r="MHA17" s="102"/>
      <c r="MHB17" s="102"/>
      <c r="MHC17" s="102"/>
      <c r="MHD17" s="102"/>
      <c r="MHE17" s="102"/>
      <c r="MHF17" s="102"/>
      <c r="MHG17" s="102"/>
      <c r="MHH17" s="102"/>
      <c r="MHI17" s="102"/>
      <c r="MHJ17" s="102"/>
      <c r="MHK17" s="102"/>
      <c r="MHL17" s="102"/>
      <c r="MHM17" s="102"/>
      <c r="MHN17" s="102"/>
      <c r="MHO17" s="102"/>
      <c r="MHP17" s="102"/>
      <c r="MHQ17" s="102"/>
      <c r="MHR17" s="102"/>
      <c r="MHS17" s="102"/>
      <c r="MHT17" s="102"/>
      <c r="MHU17" s="102"/>
      <c r="MHV17" s="102"/>
      <c r="MHW17" s="102"/>
      <c r="MHX17" s="102"/>
      <c r="MHY17" s="102"/>
      <c r="MHZ17" s="102"/>
      <c r="MIA17" s="102"/>
      <c r="MIB17" s="102"/>
      <c r="MIC17" s="102"/>
      <c r="MID17" s="102"/>
      <c r="MIE17" s="102"/>
      <c r="MIF17" s="102"/>
      <c r="MIG17" s="102"/>
      <c r="MIH17" s="102"/>
      <c r="MII17" s="102"/>
      <c r="MIJ17" s="102"/>
      <c r="MIK17" s="102"/>
      <c r="MIL17" s="102"/>
      <c r="MIM17" s="102"/>
      <c r="MIN17" s="102"/>
      <c r="MIO17" s="102"/>
      <c r="MIP17" s="102"/>
      <c r="MIQ17" s="102"/>
      <c r="MIR17" s="102"/>
      <c r="MIS17" s="102"/>
      <c r="MIT17" s="102"/>
      <c r="MIU17" s="102"/>
      <c r="MIV17" s="102"/>
      <c r="MIW17" s="102"/>
      <c r="MIX17" s="102"/>
      <c r="MIY17" s="102"/>
      <c r="MIZ17" s="102"/>
      <c r="MJA17" s="102"/>
      <c r="MJB17" s="102"/>
      <c r="MJC17" s="102"/>
      <c r="MJD17" s="102"/>
      <c r="MJE17" s="102"/>
      <c r="MJF17" s="102"/>
      <c r="MJG17" s="102"/>
      <c r="MJH17" s="102"/>
      <c r="MJI17" s="102"/>
      <c r="MJJ17" s="102"/>
      <c r="MJK17" s="102"/>
      <c r="MJL17" s="102"/>
      <c r="MJM17" s="102"/>
      <c r="MJN17" s="102"/>
      <c r="MJO17" s="102"/>
      <c r="MJP17" s="102"/>
      <c r="MJQ17" s="102"/>
      <c r="MJR17" s="102"/>
      <c r="MJS17" s="102"/>
      <c r="MJT17" s="102"/>
      <c r="MJU17" s="102"/>
      <c r="MJV17" s="102"/>
      <c r="MJW17" s="102"/>
      <c r="MJX17" s="102"/>
      <c r="MJY17" s="102"/>
      <c r="MJZ17" s="102"/>
      <c r="MKA17" s="102"/>
      <c r="MKB17" s="102"/>
      <c r="MKC17" s="102"/>
      <c r="MKD17" s="102"/>
      <c r="MKE17" s="102"/>
      <c r="MKF17" s="102"/>
      <c r="MKG17" s="102"/>
      <c r="MKH17" s="102"/>
      <c r="MKI17" s="102"/>
      <c r="MKJ17" s="102"/>
      <c r="MKK17" s="102"/>
      <c r="MKL17" s="102"/>
      <c r="MKM17" s="102"/>
      <c r="MKN17" s="102"/>
      <c r="MKO17" s="102"/>
      <c r="MKP17" s="102"/>
      <c r="MKQ17" s="102"/>
      <c r="MKR17" s="102"/>
      <c r="MKS17" s="102"/>
      <c r="MKT17" s="102"/>
      <c r="MKU17" s="102"/>
      <c r="MKV17" s="102"/>
      <c r="MKW17" s="102"/>
      <c r="MKX17" s="102"/>
      <c r="MKY17" s="102"/>
      <c r="MKZ17" s="102"/>
      <c r="MLA17" s="102"/>
      <c r="MLB17" s="102"/>
      <c r="MLC17" s="102"/>
      <c r="MLD17" s="102"/>
      <c r="MLE17" s="102"/>
      <c r="MLF17" s="102"/>
      <c r="MLG17" s="102"/>
      <c r="MLH17" s="102"/>
      <c r="MLI17" s="102"/>
      <c r="MLJ17" s="102"/>
      <c r="MLK17" s="102"/>
      <c r="MLL17" s="102"/>
      <c r="MLM17" s="102"/>
      <c r="MLN17" s="102"/>
      <c r="MLO17" s="102"/>
      <c r="MLP17" s="102"/>
      <c r="MLQ17" s="102"/>
      <c r="MLR17" s="102"/>
      <c r="MLS17" s="102"/>
      <c r="MLT17" s="102"/>
      <c r="MLU17" s="102"/>
      <c r="MLV17" s="102"/>
      <c r="MLW17" s="102"/>
      <c r="MLX17" s="102"/>
      <c r="MLY17" s="102"/>
      <c r="MLZ17" s="102"/>
      <c r="MMA17" s="102"/>
      <c r="MMB17" s="102"/>
      <c r="MMC17" s="102"/>
      <c r="MMD17" s="102"/>
      <c r="MME17" s="102"/>
      <c r="MMF17" s="102"/>
      <c r="MMG17" s="102"/>
      <c r="MMH17" s="102"/>
      <c r="MMI17" s="102"/>
      <c r="MMJ17" s="102"/>
      <c r="MMK17" s="102"/>
      <c r="MML17" s="102"/>
      <c r="MMM17" s="102"/>
      <c r="MMN17" s="102"/>
      <c r="MMO17" s="102"/>
      <c r="MMP17" s="102"/>
      <c r="MMQ17" s="102"/>
      <c r="MMR17" s="102"/>
      <c r="MMS17" s="102"/>
      <c r="MMT17" s="102"/>
      <c r="MMU17" s="102"/>
      <c r="MMV17" s="102"/>
      <c r="MMW17" s="102"/>
      <c r="MMX17" s="102"/>
      <c r="MMY17" s="102"/>
      <c r="MMZ17" s="102"/>
      <c r="MNA17" s="102"/>
      <c r="MNB17" s="102"/>
      <c r="MNC17" s="102"/>
      <c r="MND17" s="102"/>
      <c r="MNE17" s="102"/>
      <c r="MNF17" s="102"/>
      <c r="MNG17" s="102"/>
      <c r="MNH17" s="102"/>
      <c r="MNI17" s="102"/>
      <c r="MNJ17" s="102"/>
      <c r="MNK17" s="102"/>
      <c r="MNL17" s="102"/>
      <c r="MNM17" s="102"/>
      <c r="MNN17" s="102"/>
      <c r="MNO17" s="102"/>
      <c r="MNP17" s="102"/>
      <c r="MNQ17" s="102"/>
      <c r="MNR17" s="102"/>
      <c r="MNS17" s="102"/>
      <c r="MNT17" s="102"/>
      <c r="MNU17" s="102"/>
      <c r="MNV17" s="102"/>
      <c r="MNW17" s="102"/>
      <c r="MNX17" s="102"/>
      <c r="MNY17" s="102"/>
      <c r="MNZ17" s="102"/>
      <c r="MOA17" s="102"/>
      <c r="MOB17" s="102"/>
      <c r="MOC17" s="102"/>
      <c r="MOD17" s="102"/>
      <c r="MOE17" s="102"/>
      <c r="MOF17" s="102"/>
      <c r="MOG17" s="102"/>
      <c r="MOH17" s="102"/>
      <c r="MOI17" s="102"/>
      <c r="MOJ17" s="102"/>
      <c r="MOK17" s="102"/>
      <c r="MOL17" s="102"/>
      <c r="MOM17" s="102"/>
      <c r="MON17" s="102"/>
      <c r="MOO17" s="102"/>
      <c r="MOP17" s="102"/>
      <c r="MOQ17" s="102"/>
      <c r="MOR17" s="102"/>
      <c r="MOS17" s="102"/>
      <c r="MOT17" s="102"/>
      <c r="MOU17" s="102"/>
      <c r="MOV17" s="102"/>
      <c r="MOW17" s="102"/>
      <c r="MOX17" s="102"/>
      <c r="MOY17" s="102"/>
      <c r="MOZ17" s="102"/>
      <c r="MPA17" s="102"/>
      <c r="MPB17" s="102"/>
      <c r="MPC17" s="102"/>
      <c r="MPD17" s="102"/>
      <c r="MPE17" s="102"/>
      <c r="MPF17" s="102"/>
      <c r="MPG17" s="102"/>
      <c r="MPH17" s="102"/>
      <c r="MPI17" s="102"/>
      <c r="MPJ17" s="102"/>
      <c r="MPK17" s="102"/>
      <c r="MPL17" s="102"/>
      <c r="MPM17" s="102"/>
      <c r="MPN17" s="102"/>
      <c r="MPO17" s="102"/>
      <c r="MPP17" s="102"/>
      <c r="MPQ17" s="102"/>
      <c r="MPR17" s="102"/>
      <c r="MPS17" s="102"/>
      <c r="MPT17" s="102"/>
      <c r="MPU17" s="102"/>
      <c r="MPV17" s="102"/>
      <c r="MPW17" s="102"/>
      <c r="MPX17" s="102"/>
      <c r="MPY17" s="102"/>
      <c r="MPZ17" s="102"/>
      <c r="MQA17" s="102"/>
      <c r="MQB17" s="102"/>
      <c r="MQC17" s="102"/>
      <c r="MQD17" s="102"/>
      <c r="MQE17" s="102"/>
      <c r="MQF17" s="102"/>
      <c r="MQG17" s="102"/>
      <c r="MQH17" s="102"/>
      <c r="MQI17" s="102"/>
      <c r="MQJ17" s="102"/>
      <c r="MQK17" s="102"/>
      <c r="MQL17" s="102"/>
      <c r="MQM17" s="102"/>
      <c r="MQN17" s="102"/>
      <c r="MQO17" s="102"/>
      <c r="MQP17" s="102"/>
      <c r="MQQ17" s="102"/>
      <c r="MQR17" s="102"/>
      <c r="MQS17" s="102"/>
      <c r="MQT17" s="102"/>
      <c r="MQU17" s="102"/>
      <c r="MQV17" s="102"/>
      <c r="MQW17" s="102"/>
      <c r="MQX17" s="102"/>
      <c r="MQY17" s="102"/>
      <c r="MQZ17" s="102"/>
      <c r="MRA17" s="102"/>
      <c r="MRB17" s="102"/>
      <c r="MRC17" s="102"/>
      <c r="MRD17" s="102"/>
      <c r="MRE17" s="102"/>
      <c r="MRF17" s="102"/>
      <c r="MRG17" s="102"/>
      <c r="MRH17" s="102"/>
      <c r="MRI17" s="102"/>
      <c r="MRJ17" s="102"/>
      <c r="MRK17" s="102"/>
      <c r="MRL17" s="102"/>
      <c r="MRM17" s="102"/>
      <c r="MRN17" s="102"/>
      <c r="MRO17" s="102"/>
      <c r="MRP17" s="102"/>
      <c r="MRQ17" s="102"/>
      <c r="MRR17" s="102"/>
      <c r="MRS17" s="102"/>
      <c r="MRT17" s="102"/>
      <c r="MRU17" s="102"/>
      <c r="MRV17" s="102"/>
      <c r="MRW17" s="102"/>
      <c r="MRX17" s="102"/>
      <c r="MRY17" s="102"/>
      <c r="MRZ17" s="102"/>
      <c r="MSA17" s="102"/>
      <c r="MSB17" s="102"/>
      <c r="MSC17" s="102"/>
      <c r="MSD17" s="102"/>
      <c r="MSE17" s="102"/>
      <c r="MSF17" s="102"/>
      <c r="MSG17" s="102"/>
      <c r="MSH17" s="102"/>
      <c r="MSI17" s="102"/>
      <c r="MSJ17" s="102"/>
      <c r="MSK17" s="102"/>
      <c r="MSL17" s="102"/>
      <c r="MSM17" s="102"/>
      <c r="MSN17" s="102"/>
      <c r="MSO17" s="102"/>
      <c r="MSP17" s="102"/>
      <c r="MSQ17" s="102"/>
      <c r="MSR17" s="102"/>
      <c r="MSS17" s="102"/>
      <c r="MST17" s="102"/>
      <c r="MSU17" s="102"/>
      <c r="MSV17" s="102"/>
      <c r="MSW17" s="102"/>
      <c r="MSX17" s="102"/>
      <c r="MSY17" s="102"/>
      <c r="MSZ17" s="102"/>
      <c r="MTA17" s="102"/>
      <c r="MTB17" s="102"/>
      <c r="MTC17" s="102"/>
      <c r="MTD17" s="102"/>
      <c r="MTE17" s="102"/>
      <c r="MTF17" s="102"/>
      <c r="MTG17" s="102"/>
      <c r="MTH17" s="102"/>
      <c r="MTI17" s="102"/>
      <c r="MTJ17" s="102"/>
      <c r="MTK17" s="102"/>
      <c r="MTL17" s="102"/>
      <c r="MTM17" s="102"/>
      <c r="MTN17" s="102"/>
      <c r="MTO17" s="102"/>
      <c r="MTP17" s="102"/>
      <c r="MTQ17" s="102"/>
      <c r="MTR17" s="102"/>
      <c r="MTS17" s="102"/>
      <c r="MTT17" s="102"/>
      <c r="MTU17" s="102"/>
      <c r="MTV17" s="102"/>
      <c r="MTW17" s="102"/>
      <c r="MTX17" s="102"/>
      <c r="MTY17" s="102"/>
      <c r="MTZ17" s="102"/>
      <c r="MUA17" s="102"/>
      <c r="MUB17" s="102"/>
      <c r="MUC17" s="102"/>
      <c r="MUD17" s="102"/>
      <c r="MUE17" s="102"/>
      <c r="MUF17" s="102"/>
      <c r="MUG17" s="102"/>
      <c r="MUH17" s="102"/>
      <c r="MUI17" s="102"/>
      <c r="MUJ17" s="102"/>
      <c r="MUK17" s="102"/>
      <c r="MUL17" s="102"/>
      <c r="MUM17" s="102"/>
      <c r="MUN17" s="102"/>
      <c r="MUO17" s="102"/>
      <c r="MUP17" s="102"/>
      <c r="MUQ17" s="102"/>
      <c r="MUR17" s="102"/>
      <c r="MUS17" s="102"/>
      <c r="MUT17" s="102"/>
      <c r="MUU17" s="102"/>
      <c r="MUV17" s="102"/>
      <c r="MUW17" s="102"/>
      <c r="MUX17" s="102"/>
      <c r="MUY17" s="102"/>
      <c r="MUZ17" s="102"/>
      <c r="MVA17" s="102"/>
      <c r="MVB17" s="102"/>
      <c r="MVC17" s="102"/>
      <c r="MVD17" s="102"/>
      <c r="MVE17" s="102"/>
      <c r="MVF17" s="102"/>
      <c r="MVG17" s="102"/>
      <c r="MVH17" s="102"/>
      <c r="MVI17" s="102"/>
      <c r="MVJ17" s="102"/>
      <c r="MVK17" s="102"/>
      <c r="MVL17" s="102"/>
      <c r="MVM17" s="102"/>
      <c r="MVN17" s="102"/>
      <c r="MVO17" s="102"/>
      <c r="MVP17" s="102"/>
      <c r="MVQ17" s="102"/>
      <c r="MVR17" s="102"/>
      <c r="MVS17" s="102"/>
      <c r="MVT17" s="102"/>
      <c r="MVU17" s="102"/>
      <c r="MVV17" s="102"/>
      <c r="MVW17" s="102"/>
      <c r="MVX17" s="102"/>
      <c r="MVY17" s="102"/>
      <c r="MVZ17" s="102"/>
      <c r="MWA17" s="102"/>
      <c r="MWB17" s="102"/>
      <c r="MWC17" s="102"/>
      <c r="MWD17" s="102"/>
      <c r="MWE17" s="102"/>
      <c r="MWF17" s="102"/>
      <c r="MWG17" s="102"/>
      <c r="MWH17" s="102"/>
      <c r="MWI17" s="102"/>
      <c r="MWJ17" s="102"/>
      <c r="MWK17" s="102"/>
      <c r="MWL17" s="102"/>
      <c r="MWM17" s="102"/>
      <c r="MWN17" s="102"/>
      <c r="MWO17" s="102"/>
      <c r="MWP17" s="102"/>
      <c r="MWQ17" s="102"/>
      <c r="MWR17" s="102"/>
      <c r="MWS17" s="102"/>
      <c r="MWT17" s="102"/>
      <c r="MWU17" s="102"/>
      <c r="MWV17" s="102"/>
      <c r="MWW17" s="102"/>
      <c r="MWX17" s="102"/>
      <c r="MWY17" s="102"/>
      <c r="MWZ17" s="102"/>
      <c r="MXA17" s="102"/>
      <c r="MXB17" s="102"/>
      <c r="MXC17" s="102"/>
      <c r="MXD17" s="102"/>
      <c r="MXE17" s="102"/>
      <c r="MXF17" s="102"/>
      <c r="MXG17" s="102"/>
      <c r="MXH17" s="102"/>
      <c r="MXI17" s="102"/>
      <c r="MXJ17" s="102"/>
      <c r="MXK17" s="102"/>
      <c r="MXL17" s="102"/>
      <c r="MXM17" s="102"/>
      <c r="MXN17" s="102"/>
      <c r="MXO17" s="102"/>
      <c r="MXP17" s="102"/>
      <c r="MXQ17" s="102"/>
      <c r="MXR17" s="102"/>
      <c r="MXS17" s="102"/>
      <c r="MXT17" s="102"/>
      <c r="MXU17" s="102"/>
      <c r="MXV17" s="102"/>
      <c r="MXW17" s="102"/>
      <c r="MXX17" s="102"/>
      <c r="MXY17" s="102"/>
      <c r="MXZ17" s="102"/>
      <c r="MYA17" s="102"/>
      <c r="MYB17" s="102"/>
      <c r="MYC17" s="102"/>
      <c r="MYD17" s="102"/>
      <c r="MYE17" s="102"/>
      <c r="MYF17" s="102"/>
      <c r="MYG17" s="102"/>
      <c r="MYH17" s="102"/>
      <c r="MYI17" s="102"/>
      <c r="MYJ17" s="102"/>
      <c r="MYK17" s="102"/>
      <c r="MYL17" s="102"/>
      <c r="MYM17" s="102"/>
      <c r="MYN17" s="102"/>
      <c r="MYO17" s="102"/>
      <c r="MYP17" s="102"/>
      <c r="MYQ17" s="102"/>
      <c r="MYR17" s="102"/>
      <c r="MYS17" s="102"/>
      <c r="MYT17" s="102"/>
      <c r="MYU17" s="102"/>
      <c r="MYV17" s="102"/>
      <c r="MYW17" s="102"/>
      <c r="MYX17" s="102"/>
      <c r="MYY17" s="102"/>
      <c r="MYZ17" s="102"/>
      <c r="MZA17" s="102"/>
      <c r="MZB17" s="102"/>
      <c r="MZC17" s="102"/>
      <c r="MZD17" s="102"/>
      <c r="MZE17" s="102"/>
      <c r="MZF17" s="102"/>
      <c r="MZG17" s="102"/>
      <c r="MZH17" s="102"/>
      <c r="MZI17" s="102"/>
      <c r="MZJ17" s="102"/>
      <c r="MZK17" s="102"/>
      <c r="MZL17" s="102"/>
      <c r="MZM17" s="102"/>
      <c r="MZN17" s="102"/>
      <c r="MZO17" s="102"/>
      <c r="MZP17" s="102"/>
      <c r="MZQ17" s="102"/>
      <c r="MZR17" s="102"/>
      <c r="MZS17" s="102"/>
      <c r="MZT17" s="102"/>
      <c r="MZU17" s="102"/>
      <c r="MZV17" s="102"/>
      <c r="MZW17" s="102"/>
      <c r="MZX17" s="102"/>
      <c r="MZY17" s="102"/>
      <c r="MZZ17" s="102"/>
      <c r="NAA17" s="102"/>
      <c r="NAB17" s="102"/>
      <c r="NAC17" s="102"/>
      <c r="NAD17" s="102"/>
      <c r="NAE17" s="102"/>
      <c r="NAF17" s="102"/>
      <c r="NAG17" s="102"/>
      <c r="NAH17" s="102"/>
      <c r="NAI17" s="102"/>
      <c r="NAJ17" s="102"/>
      <c r="NAK17" s="102"/>
      <c r="NAL17" s="102"/>
      <c r="NAM17" s="102"/>
      <c r="NAN17" s="102"/>
      <c r="NAO17" s="102"/>
      <c r="NAP17" s="102"/>
      <c r="NAQ17" s="102"/>
      <c r="NAR17" s="102"/>
      <c r="NAS17" s="102"/>
      <c r="NAT17" s="102"/>
      <c r="NAU17" s="102"/>
      <c r="NAV17" s="102"/>
      <c r="NAW17" s="102"/>
      <c r="NAX17" s="102"/>
      <c r="NAY17" s="102"/>
      <c r="NAZ17" s="102"/>
      <c r="NBA17" s="102"/>
      <c r="NBB17" s="102"/>
      <c r="NBC17" s="102"/>
      <c r="NBD17" s="102"/>
      <c r="NBE17" s="102"/>
      <c r="NBF17" s="102"/>
      <c r="NBG17" s="102"/>
      <c r="NBH17" s="102"/>
      <c r="NBI17" s="102"/>
      <c r="NBJ17" s="102"/>
      <c r="NBK17" s="102"/>
      <c r="NBL17" s="102"/>
      <c r="NBM17" s="102"/>
      <c r="NBN17" s="102"/>
      <c r="NBO17" s="102"/>
      <c r="NBP17" s="102"/>
      <c r="NBQ17" s="102"/>
      <c r="NBR17" s="102"/>
      <c r="NBS17" s="102"/>
      <c r="NBT17" s="102"/>
      <c r="NBU17" s="102"/>
      <c r="NBV17" s="102"/>
      <c r="NBW17" s="102"/>
      <c r="NBX17" s="102"/>
      <c r="NBY17" s="102"/>
      <c r="NBZ17" s="102"/>
      <c r="NCA17" s="102"/>
      <c r="NCB17" s="102"/>
      <c r="NCC17" s="102"/>
      <c r="NCD17" s="102"/>
      <c r="NCE17" s="102"/>
      <c r="NCF17" s="102"/>
      <c r="NCG17" s="102"/>
      <c r="NCH17" s="102"/>
      <c r="NCI17" s="102"/>
      <c r="NCJ17" s="102"/>
      <c r="NCK17" s="102"/>
      <c r="NCL17" s="102"/>
      <c r="NCM17" s="102"/>
      <c r="NCN17" s="102"/>
      <c r="NCO17" s="102"/>
      <c r="NCP17" s="102"/>
      <c r="NCQ17" s="102"/>
      <c r="NCR17" s="102"/>
      <c r="NCS17" s="102"/>
      <c r="NCT17" s="102"/>
      <c r="NCU17" s="102"/>
      <c r="NCV17" s="102"/>
      <c r="NCW17" s="102"/>
      <c r="NCX17" s="102"/>
      <c r="NCY17" s="102"/>
      <c r="NCZ17" s="102"/>
      <c r="NDA17" s="102"/>
      <c r="NDB17" s="102"/>
      <c r="NDC17" s="102"/>
      <c r="NDD17" s="102"/>
      <c r="NDE17" s="102"/>
      <c r="NDF17" s="102"/>
      <c r="NDG17" s="102"/>
      <c r="NDH17" s="102"/>
      <c r="NDI17" s="102"/>
      <c r="NDJ17" s="102"/>
      <c r="NDK17" s="102"/>
      <c r="NDL17" s="102"/>
      <c r="NDM17" s="102"/>
      <c r="NDN17" s="102"/>
      <c r="NDO17" s="102"/>
      <c r="NDP17" s="102"/>
      <c r="NDQ17" s="102"/>
      <c r="NDR17" s="102"/>
      <c r="NDS17" s="102"/>
      <c r="NDT17" s="102"/>
      <c r="NDU17" s="102"/>
      <c r="NDV17" s="102"/>
      <c r="NDW17" s="102"/>
      <c r="NDX17" s="102"/>
      <c r="NDY17" s="102"/>
      <c r="NDZ17" s="102"/>
      <c r="NEA17" s="102"/>
      <c r="NEB17" s="102"/>
      <c r="NEC17" s="102"/>
      <c r="NED17" s="102"/>
      <c r="NEE17" s="102"/>
      <c r="NEF17" s="102"/>
      <c r="NEG17" s="102"/>
      <c r="NEH17" s="102"/>
      <c r="NEI17" s="102"/>
      <c r="NEJ17" s="102"/>
      <c r="NEK17" s="102"/>
      <c r="NEL17" s="102"/>
      <c r="NEM17" s="102"/>
      <c r="NEN17" s="102"/>
      <c r="NEO17" s="102"/>
      <c r="NEP17" s="102"/>
      <c r="NEQ17" s="102"/>
      <c r="NER17" s="102"/>
      <c r="NES17" s="102"/>
      <c r="NET17" s="102"/>
      <c r="NEU17" s="102"/>
      <c r="NEV17" s="102"/>
      <c r="NEW17" s="102"/>
      <c r="NEX17" s="102"/>
      <c r="NEY17" s="102"/>
      <c r="NEZ17" s="102"/>
      <c r="NFA17" s="102"/>
      <c r="NFB17" s="102"/>
      <c r="NFC17" s="102"/>
      <c r="NFD17" s="102"/>
      <c r="NFE17" s="102"/>
      <c r="NFF17" s="102"/>
      <c r="NFG17" s="102"/>
      <c r="NFH17" s="102"/>
      <c r="NFI17" s="102"/>
      <c r="NFJ17" s="102"/>
      <c r="NFK17" s="102"/>
      <c r="NFL17" s="102"/>
      <c r="NFM17" s="102"/>
      <c r="NFN17" s="102"/>
      <c r="NFO17" s="102"/>
      <c r="NFP17" s="102"/>
      <c r="NFQ17" s="102"/>
      <c r="NFR17" s="102"/>
      <c r="NFS17" s="102"/>
      <c r="NFT17" s="102"/>
      <c r="NFU17" s="102"/>
      <c r="NFV17" s="102"/>
      <c r="NFW17" s="102"/>
      <c r="NFX17" s="102"/>
      <c r="NFY17" s="102"/>
      <c r="NFZ17" s="102"/>
      <c r="NGA17" s="102"/>
      <c r="NGB17" s="102"/>
      <c r="NGC17" s="102"/>
      <c r="NGD17" s="102"/>
      <c r="NGE17" s="102"/>
      <c r="NGF17" s="102"/>
      <c r="NGG17" s="102"/>
      <c r="NGH17" s="102"/>
      <c r="NGI17" s="102"/>
      <c r="NGJ17" s="102"/>
      <c r="NGK17" s="102"/>
      <c r="NGL17" s="102"/>
      <c r="NGM17" s="102"/>
      <c r="NGN17" s="102"/>
      <c r="NGO17" s="102"/>
      <c r="NGP17" s="102"/>
      <c r="NGQ17" s="102"/>
      <c r="NGR17" s="102"/>
      <c r="NGS17" s="102"/>
      <c r="NGT17" s="102"/>
      <c r="NGU17" s="102"/>
      <c r="NGV17" s="102"/>
      <c r="NGW17" s="102"/>
      <c r="NGX17" s="102"/>
      <c r="NGY17" s="102"/>
      <c r="NGZ17" s="102"/>
      <c r="NHA17" s="102"/>
      <c r="NHB17" s="102"/>
      <c r="NHC17" s="102"/>
      <c r="NHD17" s="102"/>
      <c r="NHE17" s="102"/>
      <c r="NHF17" s="102"/>
      <c r="NHG17" s="102"/>
      <c r="NHH17" s="102"/>
      <c r="NHI17" s="102"/>
      <c r="NHJ17" s="102"/>
      <c r="NHK17" s="102"/>
      <c r="NHL17" s="102"/>
      <c r="NHM17" s="102"/>
      <c r="NHN17" s="102"/>
      <c r="NHO17" s="102"/>
      <c r="NHP17" s="102"/>
      <c r="NHQ17" s="102"/>
      <c r="NHR17" s="102"/>
      <c r="NHS17" s="102"/>
      <c r="NHT17" s="102"/>
      <c r="NHU17" s="102"/>
      <c r="NHV17" s="102"/>
      <c r="NHW17" s="102"/>
      <c r="NHX17" s="102"/>
      <c r="NHY17" s="102"/>
      <c r="NHZ17" s="102"/>
      <c r="NIA17" s="102"/>
      <c r="NIB17" s="102"/>
      <c r="NIC17" s="102"/>
      <c r="NID17" s="102"/>
      <c r="NIE17" s="102"/>
      <c r="NIF17" s="102"/>
      <c r="NIG17" s="102"/>
      <c r="NIH17" s="102"/>
      <c r="NII17" s="102"/>
      <c r="NIJ17" s="102"/>
      <c r="NIK17" s="102"/>
      <c r="NIL17" s="102"/>
      <c r="NIM17" s="102"/>
      <c r="NIN17" s="102"/>
      <c r="NIO17" s="102"/>
      <c r="NIP17" s="102"/>
      <c r="NIQ17" s="102"/>
      <c r="NIR17" s="102"/>
      <c r="NIS17" s="102"/>
      <c r="NIT17" s="102"/>
      <c r="NIU17" s="102"/>
      <c r="NIV17" s="102"/>
      <c r="NIW17" s="102"/>
      <c r="NIX17" s="102"/>
      <c r="NIY17" s="102"/>
      <c r="NIZ17" s="102"/>
      <c r="NJA17" s="102"/>
      <c r="NJB17" s="102"/>
      <c r="NJC17" s="102"/>
      <c r="NJD17" s="102"/>
      <c r="NJE17" s="102"/>
      <c r="NJF17" s="102"/>
      <c r="NJG17" s="102"/>
      <c r="NJH17" s="102"/>
      <c r="NJI17" s="102"/>
      <c r="NJJ17" s="102"/>
      <c r="NJK17" s="102"/>
      <c r="NJL17" s="102"/>
      <c r="NJM17" s="102"/>
      <c r="NJN17" s="102"/>
      <c r="NJO17" s="102"/>
      <c r="NJP17" s="102"/>
      <c r="NJQ17" s="102"/>
      <c r="NJR17" s="102"/>
      <c r="NJS17" s="102"/>
      <c r="NJT17" s="102"/>
      <c r="NJU17" s="102"/>
      <c r="NJV17" s="102"/>
      <c r="NJW17" s="102"/>
      <c r="NJX17" s="102"/>
      <c r="NJY17" s="102"/>
      <c r="NJZ17" s="102"/>
      <c r="NKA17" s="102"/>
      <c r="NKB17" s="102"/>
      <c r="NKC17" s="102"/>
      <c r="NKD17" s="102"/>
      <c r="NKE17" s="102"/>
      <c r="NKF17" s="102"/>
      <c r="NKG17" s="102"/>
      <c r="NKH17" s="102"/>
      <c r="NKI17" s="102"/>
      <c r="NKJ17" s="102"/>
      <c r="NKK17" s="102"/>
      <c r="NKL17" s="102"/>
      <c r="NKM17" s="102"/>
      <c r="NKN17" s="102"/>
      <c r="NKO17" s="102"/>
      <c r="NKP17" s="102"/>
      <c r="NKQ17" s="102"/>
      <c r="NKR17" s="102"/>
      <c r="NKS17" s="102"/>
      <c r="NKT17" s="102"/>
      <c r="NKU17" s="102"/>
      <c r="NKV17" s="102"/>
      <c r="NKW17" s="102"/>
      <c r="NKX17" s="102"/>
      <c r="NKY17" s="102"/>
      <c r="NKZ17" s="102"/>
      <c r="NLA17" s="102"/>
      <c r="NLB17" s="102"/>
      <c r="NLC17" s="102"/>
      <c r="NLD17" s="102"/>
      <c r="NLE17" s="102"/>
      <c r="NLF17" s="102"/>
      <c r="NLG17" s="102"/>
      <c r="NLH17" s="102"/>
      <c r="NLI17" s="102"/>
      <c r="NLJ17" s="102"/>
      <c r="NLK17" s="102"/>
      <c r="NLL17" s="102"/>
      <c r="NLM17" s="102"/>
      <c r="NLN17" s="102"/>
      <c r="NLO17" s="102"/>
      <c r="NLP17" s="102"/>
      <c r="NLQ17" s="102"/>
      <c r="NLR17" s="102"/>
      <c r="NLS17" s="102"/>
      <c r="NLT17" s="102"/>
      <c r="NLU17" s="102"/>
      <c r="NLV17" s="102"/>
      <c r="NLW17" s="102"/>
      <c r="NLX17" s="102"/>
      <c r="NLY17" s="102"/>
      <c r="NLZ17" s="102"/>
      <c r="NMA17" s="102"/>
      <c r="NMB17" s="102"/>
      <c r="NMC17" s="102"/>
      <c r="NMD17" s="102"/>
      <c r="NME17" s="102"/>
      <c r="NMF17" s="102"/>
      <c r="NMG17" s="102"/>
      <c r="NMH17" s="102"/>
      <c r="NMI17" s="102"/>
      <c r="NMJ17" s="102"/>
      <c r="NMK17" s="102"/>
      <c r="NML17" s="102"/>
      <c r="NMM17" s="102"/>
      <c r="NMN17" s="102"/>
      <c r="NMO17" s="102"/>
      <c r="NMP17" s="102"/>
      <c r="NMQ17" s="102"/>
      <c r="NMR17" s="102"/>
      <c r="NMS17" s="102"/>
      <c r="NMT17" s="102"/>
      <c r="NMU17" s="102"/>
      <c r="NMV17" s="102"/>
      <c r="NMW17" s="102"/>
      <c r="NMX17" s="102"/>
      <c r="NMY17" s="102"/>
      <c r="NMZ17" s="102"/>
      <c r="NNA17" s="102"/>
      <c r="NNB17" s="102"/>
      <c r="NNC17" s="102"/>
      <c r="NND17" s="102"/>
      <c r="NNE17" s="102"/>
      <c r="NNF17" s="102"/>
      <c r="NNG17" s="102"/>
      <c r="NNH17" s="102"/>
      <c r="NNI17" s="102"/>
      <c r="NNJ17" s="102"/>
      <c r="NNK17" s="102"/>
      <c r="NNL17" s="102"/>
      <c r="NNM17" s="102"/>
      <c r="NNN17" s="102"/>
      <c r="NNO17" s="102"/>
      <c r="NNP17" s="102"/>
      <c r="NNQ17" s="102"/>
      <c r="NNR17" s="102"/>
      <c r="NNS17" s="102"/>
      <c r="NNT17" s="102"/>
      <c r="NNU17" s="102"/>
      <c r="NNV17" s="102"/>
      <c r="NNW17" s="102"/>
      <c r="NNX17" s="102"/>
      <c r="NNY17" s="102"/>
      <c r="NNZ17" s="102"/>
      <c r="NOA17" s="102"/>
      <c r="NOB17" s="102"/>
      <c r="NOC17" s="102"/>
      <c r="NOD17" s="102"/>
      <c r="NOE17" s="102"/>
      <c r="NOF17" s="102"/>
      <c r="NOG17" s="102"/>
      <c r="NOH17" s="102"/>
      <c r="NOI17" s="102"/>
      <c r="NOJ17" s="102"/>
      <c r="NOK17" s="102"/>
      <c r="NOL17" s="102"/>
      <c r="NOM17" s="102"/>
      <c r="NON17" s="102"/>
      <c r="NOO17" s="102"/>
      <c r="NOP17" s="102"/>
      <c r="NOQ17" s="102"/>
      <c r="NOR17" s="102"/>
      <c r="NOS17" s="102"/>
      <c r="NOT17" s="102"/>
      <c r="NOU17" s="102"/>
      <c r="NOV17" s="102"/>
      <c r="NOW17" s="102"/>
      <c r="NOX17" s="102"/>
      <c r="NOY17" s="102"/>
      <c r="NOZ17" s="102"/>
      <c r="NPA17" s="102"/>
      <c r="NPB17" s="102"/>
      <c r="NPC17" s="102"/>
      <c r="NPD17" s="102"/>
      <c r="NPE17" s="102"/>
      <c r="NPF17" s="102"/>
      <c r="NPG17" s="102"/>
      <c r="NPH17" s="102"/>
      <c r="NPI17" s="102"/>
      <c r="NPJ17" s="102"/>
      <c r="NPK17" s="102"/>
      <c r="NPL17" s="102"/>
      <c r="NPM17" s="102"/>
      <c r="NPN17" s="102"/>
      <c r="NPO17" s="102"/>
      <c r="NPP17" s="102"/>
      <c r="NPQ17" s="102"/>
      <c r="NPR17" s="102"/>
      <c r="NPS17" s="102"/>
      <c r="NPT17" s="102"/>
      <c r="NPU17" s="102"/>
      <c r="NPV17" s="102"/>
      <c r="NPW17" s="102"/>
      <c r="NPX17" s="102"/>
      <c r="NPY17" s="102"/>
      <c r="NPZ17" s="102"/>
      <c r="NQA17" s="102"/>
      <c r="NQB17" s="102"/>
      <c r="NQC17" s="102"/>
      <c r="NQD17" s="102"/>
      <c r="NQE17" s="102"/>
      <c r="NQF17" s="102"/>
      <c r="NQG17" s="102"/>
      <c r="NQH17" s="102"/>
      <c r="NQI17" s="102"/>
      <c r="NQJ17" s="102"/>
      <c r="NQK17" s="102"/>
      <c r="NQL17" s="102"/>
      <c r="NQM17" s="102"/>
      <c r="NQN17" s="102"/>
      <c r="NQO17" s="102"/>
      <c r="NQP17" s="102"/>
      <c r="NQQ17" s="102"/>
      <c r="NQR17" s="102"/>
      <c r="NQS17" s="102"/>
      <c r="NQT17" s="102"/>
      <c r="NQU17" s="102"/>
      <c r="NQV17" s="102"/>
      <c r="NQW17" s="102"/>
      <c r="NQX17" s="102"/>
      <c r="NQY17" s="102"/>
      <c r="NQZ17" s="102"/>
      <c r="NRA17" s="102"/>
      <c r="NRB17" s="102"/>
      <c r="NRC17" s="102"/>
      <c r="NRD17" s="102"/>
      <c r="NRE17" s="102"/>
      <c r="NRF17" s="102"/>
      <c r="NRG17" s="102"/>
      <c r="NRH17" s="102"/>
      <c r="NRI17" s="102"/>
      <c r="NRJ17" s="102"/>
      <c r="NRK17" s="102"/>
      <c r="NRL17" s="102"/>
      <c r="NRM17" s="102"/>
      <c r="NRN17" s="102"/>
      <c r="NRO17" s="102"/>
      <c r="NRP17" s="102"/>
      <c r="NRQ17" s="102"/>
      <c r="NRR17" s="102"/>
      <c r="NRS17" s="102"/>
      <c r="NRT17" s="102"/>
      <c r="NRU17" s="102"/>
      <c r="NRV17" s="102"/>
      <c r="NRW17" s="102"/>
      <c r="NRX17" s="102"/>
      <c r="NRY17" s="102"/>
      <c r="NRZ17" s="102"/>
      <c r="NSA17" s="102"/>
      <c r="NSB17" s="102"/>
      <c r="NSC17" s="102"/>
      <c r="NSD17" s="102"/>
      <c r="NSE17" s="102"/>
      <c r="NSF17" s="102"/>
      <c r="NSG17" s="102"/>
      <c r="NSH17" s="102"/>
      <c r="NSI17" s="102"/>
      <c r="NSJ17" s="102"/>
      <c r="NSK17" s="102"/>
      <c r="NSL17" s="102"/>
      <c r="NSM17" s="102"/>
      <c r="NSN17" s="102"/>
      <c r="NSO17" s="102"/>
      <c r="NSP17" s="102"/>
      <c r="NSQ17" s="102"/>
      <c r="NSR17" s="102"/>
      <c r="NSS17" s="102"/>
      <c r="NST17" s="102"/>
      <c r="NSU17" s="102"/>
      <c r="NSV17" s="102"/>
      <c r="NSW17" s="102"/>
      <c r="NSX17" s="102"/>
      <c r="NSY17" s="102"/>
      <c r="NSZ17" s="102"/>
      <c r="NTA17" s="102"/>
      <c r="NTB17" s="102"/>
      <c r="NTC17" s="102"/>
      <c r="NTD17" s="102"/>
      <c r="NTE17" s="102"/>
      <c r="NTF17" s="102"/>
      <c r="NTG17" s="102"/>
      <c r="NTH17" s="102"/>
      <c r="NTI17" s="102"/>
      <c r="NTJ17" s="102"/>
      <c r="NTK17" s="102"/>
      <c r="NTL17" s="102"/>
      <c r="NTM17" s="102"/>
      <c r="NTN17" s="102"/>
      <c r="NTO17" s="102"/>
      <c r="NTP17" s="102"/>
      <c r="NTQ17" s="102"/>
      <c r="NTR17" s="102"/>
      <c r="NTS17" s="102"/>
      <c r="NTT17" s="102"/>
      <c r="NTU17" s="102"/>
      <c r="NTV17" s="102"/>
      <c r="NTW17" s="102"/>
      <c r="NTX17" s="102"/>
      <c r="NTY17" s="102"/>
      <c r="NTZ17" s="102"/>
      <c r="NUA17" s="102"/>
      <c r="NUB17" s="102"/>
      <c r="NUC17" s="102"/>
      <c r="NUD17" s="102"/>
      <c r="NUE17" s="102"/>
      <c r="NUF17" s="102"/>
      <c r="NUG17" s="102"/>
      <c r="NUH17" s="102"/>
      <c r="NUI17" s="102"/>
      <c r="NUJ17" s="102"/>
      <c r="NUK17" s="102"/>
      <c r="NUL17" s="102"/>
      <c r="NUM17" s="102"/>
      <c r="NUN17" s="102"/>
      <c r="NUO17" s="102"/>
      <c r="NUP17" s="102"/>
      <c r="NUQ17" s="102"/>
      <c r="NUR17" s="102"/>
      <c r="NUS17" s="102"/>
      <c r="NUT17" s="102"/>
      <c r="NUU17" s="102"/>
      <c r="NUV17" s="102"/>
      <c r="NUW17" s="102"/>
      <c r="NUX17" s="102"/>
      <c r="NUY17" s="102"/>
      <c r="NUZ17" s="102"/>
      <c r="NVA17" s="102"/>
      <c r="NVB17" s="102"/>
      <c r="NVC17" s="102"/>
      <c r="NVD17" s="102"/>
      <c r="NVE17" s="102"/>
      <c r="NVF17" s="102"/>
      <c r="NVG17" s="102"/>
      <c r="NVH17" s="102"/>
      <c r="NVI17" s="102"/>
      <c r="NVJ17" s="102"/>
      <c r="NVK17" s="102"/>
      <c r="NVL17" s="102"/>
      <c r="NVM17" s="102"/>
      <c r="NVN17" s="102"/>
      <c r="NVO17" s="102"/>
      <c r="NVP17" s="102"/>
      <c r="NVQ17" s="102"/>
      <c r="NVR17" s="102"/>
      <c r="NVS17" s="102"/>
      <c r="NVT17" s="102"/>
      <c r="NVU17" s="102"/>
      <c r="NVV17" s="102"/>
      <c r="NVW17" s="102"/>
      <c r="NVX17" s="102"/>
      <c r="NVY17" s="102"/>
      <c r="NVZ17" s="102"/>
      <c r="NWA17" s="102"/>
      <c r="NWB17" s="102"/>
      <c r="NWC17" s="102"/>
      <c r="NWD17" s="102"/>
      <c r="NWE17" s="102"/>
      <c r="NWF17" s="102"/>
      <c r="NWG17" s="102"/>
      <c r="NWH17" s="102"/>
      <c r="NWI17" s="102"/>
      <c r="NWJ17" s="102"/>
      <c r="NWK17" s="102"/>
      <c r="NWL17" s="102"/>
      <c r="NWM17" s="102"/>
      <c r="NWN17" s="102"/>
      <c r="NWO17" s="102"/>
      <c r="NWP17" s="102"/>
      <c r="NWQ17" s="102"/>
      <c r="NWR17" s="102"/>
      <c r="NWS17" s="102"/>
      <c r="NWT17" s="102"/>
      <c r="NWU17" s="102"/>
      <c r="NWV17" s="102"/>
      <c r="NWW17" s="102"/>
      <c r="NWX17" s="102"/>
      <c r="NWY17" s="102"/>
      <c r="NWZ17" s="102"/>
      <c r="NXA17" s="102"/>
      <c r="NXB17" s="102"/>
      <c r="NXC17" s="102"/>
      <c r="NXD17" s="102"/>
      <c r="NXE17" s="102"/>
      <c r="NXF17" s="102"/>
      <c r="NXG17" s="102"/>
      <c r="NXH17" s="102"/>
      <c r="NXI17" s="102"/>
      <c r="NXJ17" s="102"/>
      <c r="NXK17" s="102"/>
      <c r="NXL17" s="102"/>
      <c r="NXM17" s="102"/>
      <c r="NXN17" s="102"/>
      <c r="NXO17" s="102"/>
      <c r="NXP17" s="102"/>
      <c r="NXQ17" s="102"/>
      <c r="NXR17" s="102"/>
      <c r="NXS17" s="102"/>
      <c r="NXT17" s="102"/>
      <c r="NXU17" s="102"/>
      <c r="NXV17" s="102"/>
      <c r="NXW17" s="102"/>
      <c r="NXX17" s="102"/>
      <c r="NXY17" s="102"/>
      <c r="NXZ17" s="102"/>
      <c r="NYA17" s="102"/>
      <c r="NYB17" s="102"/>
      <c r="NYC17" s="102"/>
      <c r="NYD17" s="102"/>
      <c r="NYE17" s="102"/>
      <c r="NYF17" s="102"/>
      <c r="NYG17" s="102"/>
      <c r="NYH17" s="102"/>
      <c r="NYI17" s="102"/>
      <c r="NYJ17" s="102"/>
      <c r="NYK17" s="102"/>
      <c r="NYL17" s="102"/>
      <c r="NYM17" s="102"/>
      <c r="NYN17" s="102"/>
      <c r="NYO17" s="102"/>
      <c r="NYP17" s="102"/>
      <c r="NYQ17" s="102"/>
      <c r="NYR17" s="102"/>
      <c r="NYS17" s="102"/>
      <c r="NYT17" s="102"/>
      <c r="NYU17" s="102"/>
      <c r="NYV17" s="102"/>
      <c r="NYW17" s="102"/>
      <c r="NYX17" s="102"/>
      <c r="NYY17" s="102"/>
      <c r="NYZ17" s="102"/>
      <c r="NZA17" s="102"/>
      <c r="NZB17" s="102"/>
      <c r="NZC17" s="102"/>
      <c r="NZD17" s="102"/>
      <c r="NZE17" s="102"/>
      <c r="NZF17" s="102"/>
      <c r="NZG17" s="102"/>
      <c r="NZH17" s="102"/>
      <c r="NZI17" s="102"/>
      <c r="NZJ17" s="102"/>
      <c r="NZK17" s="102"/>
      <c r="NZL17" s="102"/>
      <c r="NZM17" s="102"/>
      <c r="NZN17" s="102"/>
      <c r="NZO17" s="102"/>
      <c r="NZP17" s="102"/>
      <c r="NZQ17" s="102"/>
      <c r="NZR17" s="102"/>
      <c r="NZS17" s="102"/>
      <c r="NZT17" s="102"/>
      <c r="NZU17" s="102"/>
      <c r="NZV17" s="102"/>
      <c r="NZW17" s="102"/>
      <c r="NZX17" s="102"/>
      <c r="NZY17" s="102"/>
      <c r="NZZ17" s="102"/>
      <c r="OAA17" s="102"/>
      <c r="OAB17" s="102"/>
      <c r="OAC17" s="102"/>
      <c r="OAD17" s="102"/>
      <c r="OAE17" s="102"/>
      <c r="OAF17" s="102"/>
      <c r="OAG17" s="102"/>
      <c r="OAH17" s="102"/>
      <c r="OAI17" s="102"/>
      <c r="OAJ17" s="102"/>
      <c r="OAK17" s="102"/>
      <c r="OAL17" s="102"/>
      <c r="OAM17" s="102"/>
      <c r="OAN17" s="102"/>
      <c r="OAO17" s="102"/>
      <c r="OAP17" s="102"/>
      <c r="OAQ17" s="102"/>
      <c r="OAR17" s="102"/>
      <c r="OAS17" s="102"/>
      <c r="OAT17" s="102"/>
      <c r="OAU17" s="102"/>
      <c r="OAV17" s="102"/>
      <c r="OAW17" s="102"/>
      <c r="OAX17" s="102"/>
      <c r="OAY17" s="102"/>
      <c r="OAZ17" s="102"/>
      <c r="OBA17" s="102"/>
      <c r="OBB17" s="102"/>
      <c r="OBC17" s="102"/>
      <c r="OBD17" s="102"/>
      <c r="OBE17" s="102"/>
      <c r="OBF17" s="102"/>
      <c r="OBG17" s="102"/>
      <c r="OBH17" s="102"/>
      <c r="OBI17" s="102"/>
      <c r="OBJ17" s="102"/>
      <c r="OBK17" s="102"/>
      <c r="OBL17" s="102"/>
      <c r="OBM17" s="102"/>
      <c r="OBN17" s="102"/>
      <c r="OBO17" s="102"/>
      <c r="OBP17" s="102"/>
      <c r="OBQ17" s="102"/>
      <c r="OBR17" s="102"/>
      <c r="OBS17" s="102"/>
      <c r="OBT17" s="102"/>
      <c r="OBU17" s="102"/>
      <c r="OBV17" s="102"/>
      <c r="OBW17" s="102"/>
      <c r="OBX17" s="102"/>
      <c r="OBY17" s="102"/>
      <c r="OBZ17" s="102"/>
      <c r="OCA17" s="102"/>
      <c r="OCB17" s="102"/>
      <c r="OCC17" s="102"/>
      <c r="OCD17" s="102"/>
      <c r="OCE17" s="102"/>
      <c r="OCF17" s="102"/>
      <c r="OCG17" s="102"/>
      <c r="OCH17" s="102"/>
      <c r="OCI17" s="102"/>
      <c r="OCJ17" s="102"/>
      <c r="OCK17" s="102"/>
      <c r="OCL17" s="102"/>
      <c r="OCM17" s="102"/>
      <c r="OCN17" s="102"/>
      <c r="OCO17" s="102"/>
      <c r="OCP17" s="102"/>
      <c r="OCQ17" s="102"/>
      <c r="OCR17" s="102"/>
      <c r="OCS17" s="102"/>
      <c r="OCT17" s="102"/>
      <c r="OCU17" s="102"/>
      <c r="OCV17" s="102"/>
      <c r="OCW17" s="102"/>
      <c r="OCX17" s="102"/>
      <c r="OCY17" s="102"/>
      <c r="OCZ17" s="102"/>
      <c r="ODA17" s="102"/>
      <c r="ODB17" s="102"/>
      <c r="ODC17" s="102"/>
      <c r="ODD17" s="102"/>
      <c r="ODE17" s="102"/>
      <c r="ODF17" s="102"/>
      <c r="ODG17" s="102"/>
      <c r="ODH17" s="102"/>
      <c r="ODI17" s="102"/>
      <c r="ODJ17" s="102"/>
      <c r="ODK17" s="102"/>
      <c r="ODL17" s="102"/>
      <c r="ODM17" s="102"/>
      <c r="ODN17" s="102"/>
      <c r="ODO17" s="102"/>
      <c r="ODP17" s="102"/>
      <c r="ODQ17" s="102"/>
      <c r="ODR17" s="102"/>
      <c r="ODS17" s="102"/>
      <c r="ODT17" s="102"/>
      <c r="ODU17" s="102"/>
      <c r="ODV17" s="102"/>
      <c r="ODW17" s="102"/>
      <c r="ODX17" s="102"/>
      <c r="ODY17" s="102"/>
      <c r="ODZ17" s="102"/>
      <c r="OEA17" s="102"/>
      <c r="OEB17" s="102"/>
      <c r="OEC17" s="102"/>
      <c r="OED17" s="102"/>
      <c r="OEE17" s="102"/>
      <c r="OEF17" s="102"/>
      <c r="OEG17" s="102"/>
      <c r="OEH17" s="102"/>
      <c r="OEI17" s="102"/>
      <c r="OEJ17" s="102"/>
      <c r="OEK17" s="102"/>
      <c r="OEL17" s="102"/>
      <c r="OEM17" s="102"/>
      <c r="OEN17" s="102"/>
      <c r="OEO17" s="102"/>
      <c r="OEP17" s="102"/>
      <c r="OEQ17" s="102"/>
      <c r="OER17" s="102"/>
      <c r="OES17" s="102"/>
      <c r="OET17" s="102"/>
      <c r="OEU17" s="102"/>
      <c r="OEV17" s="102"/>
      <c r="OEW17" s="102"/>
      <c r="OEX17" s="102"/>
      <c r="OEY17" s="102"/>
      <c r="OEZ17" s="102"/>
      <c r="OFA17" s="102"/>
      <c r="OFB17" s="102"/>
      <c r="OFC17" s="102"/>
      <c r="OFD17" s="102"/>
      <c r="OFE17" s="102"/>
      <c r="OFF17" s="102"/>
      <c r="OFG17" s="102"/>
      <c r="OFH17" s="102"/>
      <c r="OFI17" s="102"/>
      <c r="OFJ17" s="102"/>
      <c r="OFK17" s="102"/>
      <c r="OFL17" s="102"/>
      <c r="OFM17" s="102"/>
      <c r="OFN17" s="102"/>
      <c r="OFO17" s="102"/>
      <c r="OFP17" s="102"/>
      <c r="OFQ17" s="102"/>
      <c r="OFR17" s="102"/>
      <c r="OFS17" s="102"/>
      <c r="OFT17" s="102"/>
      <c r="OFU17" s="102"/>
      <c r="OFV17" s="102"/>
      <c r="OFW17" s="102"/>
      <c r="OFX17" s="102"/>
      <c r="OFY17" s="102"/>
      <c r="OFZ17" s="102"/>
      <c r="OGA17" s="102"/>
      <c r="OGB17" s="102"/>
      <c r="OGC17" s="102"/>
      <c r="OGD17" s="102"/>
      <c r="OGE17" s="102"/>
      <c r="OGF17" s="102"/>
      <c r="OGG17" s="102"/>
      <c r="OGH17" s="102"/>
      <c r="OGI17" s="102"/>
      <c r="OGJ17" s="102"/>
      <c r="OGK17" s="102"/>
      <c r="OGL17" s="102"/>
      <c r="OGM17" s="102"/>
      <c r="OGN17" s="102"/>
      <c r="OGO17" s="102"/>
      <c r="OGP17" s="102"/>
      <c r="OGQ17" s="102"/>
      <c r="OGR17" s="102"/>
      <c r="OGS17" s="102"/>
      <c r="OGT17" s="102"/>
      <c r="OGU17" s="102"/>
      <c r="OGV17" s="102"/>
      <c r="OGW17" s="102"/>
      <c r="OGX17" s="102"/>
      <c r="OGY17" s="102"/>
      <c r="OGZ17" s="102"/>
      <c r="OHA17" s="102"/>
      <c r="OHB17" s="102"/>
      <c r="OHC17" s="102"/>
      <c r="OHD17" s="102"/>
      <c r="OHE17" s="102"/>
      <c r="OHF17" s="102"/>
      <c r="OHG17" s="102"/>
      <c r="OHH17" s="102"/>
      <c r="OHI17" s="102"/>
      <c r="OHJ17" s="102"/>
      <c r="OHK17" s="102"/>
      <c r="OHL17" s="102"/>
      <c r="OHM17" s="102"/>
      <c r="OHN17" s="102"/>
      <c r="OHO17" s="102"/>
      <c r="OHP17" s="102"/>
      <c r="OHQ17" s="102"/>
      <c r="OHR17" s="102"/>
      <c r="OHS17" s="102"/>
      <c r="OHT17" s="102"/>
      <c r="OHU17" s="102"/>
      <c r="OHV17" s="102"/>
      <c r="OHW17" s="102"/>
      <c r="OHX17" s="102"/>
      <c r="OHY17" s="102"/>
      <c r="OHZ17" s="102"/>
      <c r="OIA17" s="102"/>
      <c r="OIB17" s="102"/>
      <c r="OIC17" s="102"/>
      <c r="OID17" s="102"/>
      <c r="OIE17" s="102"/>
      <c r="OIF17" s="102"/>
      <c r="OIG17" s="102"/>
      <c r="OIH17" s="102"/>
      <c r="OII17" s="102"/>
      <c r="OIJ17" s="102"/>
      <c r="OIK17" s="102"/>
      <c r="OIL17" s="102"/>
      <c r="OIM17" s="102"/>
      <c r="OIN17" s="102"/>
      <c r="OIO17" s="102"/>
      <c r="OIP17" s="102"/>
      <c r="OIQ17" s="102"/>
      <c r="OIR17" s="102"/>
      <c r="OIS17" s="102"/>
      <c r="OIT17" s="102"/>
      <c r="OIU17" s="102"/>
      <c r="OIV17" s="102"/>
      <c r="OIW17" s="102"/>
      <c r="OIX17" s="102"/>
      <c r="OIY17" s="102"/>
      <c r="OIZ17" s="102"/>
      <c r="OJA17" s="102"/>
      <c r="OJB17" s="102"/>
      <c r="OJC17" s="102"/>
      <c r="OJD17" s="102"/>
      <c r="OJE17" s="102"/>
      <c r="OJF17" s="102"/>
      <c r="OJG17" s="102"/>
      <c r="OJH17" s="102"/>
      <c r="OJI17" s="102"/>
      <c r="OJJ17" s="102"/>
      <c r="OJK17" s="102"/>
      <c r="OJL17" s="102"/>
      <c r="OJM17" s="102"/>
      <c r="OJN17" s="102"/>
      <c r="OJO17" s="102"/>
      <c r="OJP17" s="102"/>
      <c r="OJQ17" s="102"/>
      <c r="OJR17" s="102"/>
      <c r="OJS17" s="102"/>
      <c r="OJT17" s="102"/>
      <c r="OJU17" s="102"/>
      <c r="OJV17" s="102"/>
      <c r="OJW17" s="102"/>
      <c r="OJX17" s="102"/>
      <c r="OJY17" s="102"/>
      <c r="OJZ17" s="102"/>
      <c r="OKA17" s="102"/>
      <c r="OKB17" s="102"/>
      <c r="OKC17" s="102"/>
      <c r="OKD17" s="102"/>
      <c r="OKE17" s="102"/>
      <c r="OKF17" s="102"/>
      <c r="OKG17" s="102"/>
      <c r="OKH17" s="102"/>
      <c r="OKI17" s="102"/>
      <c r="OKJ17" s="102"/>
      <c r="OKK17" s="102"/>
      <c r="OKL17" s="102"/>
      <c r="OKM17" s="102"/>
      <c r="OKN17" s="102"/>
      <c r="OKO17" s="102"/>
      <c r="OKP17" s="102"/>
      <c r="OKQ17" s="102"/>
      <c r="OKR17" s="102"/>
      <c r="OKS17" s="102"/>
      <c r="OKT17" s="102"/>
      <c r="OKU17" s="102"/>
      <c r="OKV17" s="102"/>
      <c r="OKW17" s="102"/>
      <c r="OKX17" s="102"/>
      <c r="OKY17" s="102"/>
      <c r="OKZ17" s="102"/>
      <c r="OLA17" s="102"/>
      <c r="OLB17" s="102"/>
      <c r="OLC17" s="102"/>
      <c r="OLD17" s="102"/>
      <c r="OLE17" s="102"/>
      <c r="OLF17" s="102"/>
      <c r="OLG17" s="102"/>
      <c r="OLH17" s="102"/>
      <c r="OLI17" s="102"/>
      <c r="OLJ17" s="102"/>
      <c r="OLK17" s="102"/>
      <c r="OLL17" s="102"/>
      <c r="OLM17" s="102"/>
      <c r="OLN17" s="102"/>
      <c r="OLO17" s="102"/>
      <c r="OLP17" s="102"/>
      <c r="OLQ17" s="102"/>
      <c r="OLR17" s="102"/>
      <c r="OLS17" s="102"/>
      <c r="OLT17" s="102"/>
      <c r="OLU17" s="102"/>
      <c r="OLV17" s="102"/>
      <c r="OLW17" s="102"/>
      <c r="OLX17" s="102"/>
      <c r="OLY17" s="102"/>
      <c r="OLZ17" s="102"/>
      <c r="OMA17" s="102"/>
      <c r="OMB17" s="102"/>
      <c r="OMC17" s="102"/>
      <c r="OMD17" s="102"/>
      <c r="OME17" s="102"/>
      <c r="OMF17" s="102"/>
      <c r="OMG17" s="102"/>
      <c r="OMH17" s="102"/>
      <c r="OMI17" s="102"/>
      <c r="OMJ17" s="102"/>
      <c r="OMK17" s="102"/>
      <c r="OML17" s="102"/>
      <c r="OMM17" s="102"/>
      <c r="OMN17" s="102"/>
      <c r="OMO17" s="102"/>
      <c r="OMP17" s="102"/>
      <c r="OMQ17" s="102"/>
      <c r="OMR17" s="102"/>
      <c r="OMS17" s="102"/>
      <c r="OMT17" s="102"/>
      <c r="OMU17" s="102"/>
      <c r="OMV17" s="102"/>
      <c r="OMW17" s="102"/>
      <c r="OMX17" s="102"/>
      <c r="OMY17" s="102"/>
      <c r="OMZ17" s="102"/>
      <c r="ONA17" s="102"/>
      <c r="ONB17" s="102"/>
      <c r="ONC17" s="102"/>
      <c r="OND17" s="102"/>
      <c r="ONE17" s="102"/>
      <c r="ONF17" s="102"/>
      <c r="ONG17" s="102"/>
      <c r="ONH17" s="102"/>
      <c r="ONI17" s="102"/>
      <c r="ONJ17" s="102"/>
      <c r="ONK17" s="102"/>
      <c r="ONL17" s="102"/>
      <c r="ONM17" s="102"/>
      <c r="ONN17" s="102"/>
      <c r="ONO17" s="102"/>
      <c r="ONP17" s="102"/>
      <c r="ONQ17" s="102"/>
      <c r="ONR17" s="102"/>
      <c r="ONS17" s="102"/>
      <c r="ONT17" s="102"/>
      <c r="ONU17" s="102"/>
      <c r="ONV17" s="102"/>
      <c r="ONW17" s="102"/>
      <c r="ONX17" s="102"/>
      <c r="ONY17" s="102"/>
      <c r="ONZ17" s="102"/>
      <c r="OOA17" s="102"/>
      <c r="OOB17" s="102"/>
      <c r="OOC17" s="102"/>
      <c r="OOD17" s="102"/>
      <c r="OOE17" s="102"/>
      <c r="OOF17" s="102"/>
      <c r="OOG17" s="102"/>
      <c r="OOH17" s="102"/>
      <c r="OOI17" s="102"/>
      <c r="OOJ17" s="102"/>
      <c r="OOK17" s="102"/>
      <c r="OOL17" s="102"/>
      <c r="OOM17" s="102"/>
      <c r="OON17" s="102"/>
      <c r="OOO17" s="102"/>
      <c r="OOP17" s="102"/>
      <c r="OOQ17" s="102"/>
      <c r="OOR17" s="102"/>
      <c r="OOS17" s="102"/>
      <c r="OOT17" s="102"/>
      <c r="OOU17" s="102"/>
      <c r="OOV17" s="102"/>
      <c r="OOW17" s="102"/>
      <c r="OOX17" s="102"/>
      <c r="OOY17" s="102"/>
      <c r="OOZ17" s="102"/>
      <c r="OPA17" s="102"/>
      <c r="OPB17" s="102"/>
      <c r="OPC17" s="102"/>
      <c r="OPD17" s="102"/>
      <c r="OPE17" s="102"/>
      <c r="OPF17" s="102"/>
      <c r="OPG17" s="102"/>
      <c r="OPH17" s="102"/>
      <c r="OPI17" s="102"/>
      <c r="OPJ17" s="102"/>
      <c r="OPK17" s="102"/>
      <c r="OPL17" s="102"/>
      <c r="OPM17" s="102"/>
      <c r="OPN17" s="102"/>
      <c r="OPO17" s="102"/>
      <c r="OPP17" s="102"/>
      <c r="OPQ17" s="102"/>
      <c r="OPR17" s="102"/>
      <c r="OPS17" s="102"/>
      <c r="OPT17" s="102"/>
      <c r="OPU17" s="102"/>
      <c r="OPV17" s="102"/>
      <c r="OPW17" s="102"/>
      <c r="OPX17" s="102"/>
      <c r="OPY17" s="102"/>
      <c r="OPZ17" s="102"/>
      <c r="OQA17" s="102"/>
      <c r="OQB17" s="102"/>
      <c r="OQC17" s="102"/>
      <c r="OQD17" s="102"/>
      <c r="OQE17" s="102"/>
      <c r="OQF17" s="102"/>
      <c r="OQG17" s="102"/>
      <c r="OQH17" s="102"/>
      <c r="OQI17" s="102"/>
      <c r="OQJ17" s="102"/>
      <c r="OQK17" s="102"/>
      <c r="OQL17" s="102"/>
      <c r="OQM17" s="102"/>
      <c r="OQN17" s="102"/>
      <c r="OQO17" s="102"/>
      <c r="OQP17" s="102"/>
      <c r="OQQ17" s="102"/>
      <c r="OQR17" s="102"/>
      <c r="OQS17" s="102"/>
      <c r="OQT17" s="102"/>
      <c r="OQU17" s="102"/>
      <c r="OQV17" s="102"/>
      <c r="OQW17" s="102"/>
      <c r="OQX17" s="102"/>
      <c r="OQY17" s="102"/>
      <c r="OQZ17" s="102"/>
      <c r="ORA17" s="102"/>
      <c r="ORB17" s="102"/>
      <c r="ORC17" s="102"/>
      <c r="ORD17" s="102"/>
      <c r="ORE17" s="102"/>
      <c r="ORF17" s="102"/>
      <c r="ORG17" s="102"/>
      <c r="ORH17" s="102"/>
      <c r="ORI17" s="102"/>
      <c r="ORJ17" s="102"/>
      <c r="ORK17" s="102"/>
      <c r="ORL17" s="102"/>
      <c r="ORM17" s="102"/>
      <c r="ORN17" s="102"/>
      <c r="ORO17" s="102"/>
      <c r="ORP17" s="102"/>
      <c r="ORQ17" s="102"/>
      <c r="ORR17" s="102"/>
      <c r="ORS17" s="102"/>
      <c r="ORT17" s="102"/>
      <c r="ORU17" s="102"/>
      <c r="ORV17" s="102"/>
      <c r="ORW17" s="102"/>
      <c r="ORX17" s="102"/>
      <c r="ORY17" s="102"/>
      <c r="ORZ17" s="102"/>
      <c r="OSA17" s="102"/>
      <c r="OSB17" s="102"/>
      <c r="OSC17" s="102"/>
      <c r="OSD17" s="102"/>
      <c r="OSE17" s="102"/>
      <c r="OSF17" s="102"/>
      <c r="OSG17" s="102"/>
      <c r="OSH17" s="102"/>
      <c r="OSI17" s="102"/>
      <c r="OSJ17" s="102"/>
      <c r="OSK17" s="102"/>
      <c r="OSL17" s="102"/>
      <c r="OSM17" s="102"/>
      <c r="OSN17" s="102"/>
      <c r="OSO17" s="102"/>
      <c r="OSP17" s="102"/>
      <c r="OSQ17" s="102"/>
      <c r="OSR17" s="102"/>
      <c r="OSS17" s="102"/>
      <c r="OST17" s="102"/>
      <c r="OSU17" s="102"/>
      <c r="OSV17" s="102"/>
      <c r="OSW17" s="102"/>
      <c r="OSX17" s="102"/>
      <c r="OSY17" s="102"/>
      <c r="OSZ17" s="102"/>
      <c r="OTA17" s="102"/>
      <c r="OTB17" s="102"/>
      <c r="OTC17" s="102"/>
      <c r="OTD17" s="102"/>
      <c r="OTE17" s="102"/>
      <c r="OTF17" s="102"/>
      <c r="OTG17" s="102"/>
      <c r="OTH17" s="102"/>
      <c r="OTI17" s="102"/>
      <c r="OTJ17" s="102"/>
      <c r="OTK17" s="102"/>
      <c r="OTL17" s="102"/>
      <c r="OTM17" s="102"/>
      <c r="OTN17" s="102"/>
      <c r="OTO17" s="102"/>
      <c r="OTP17" s="102"/>
      <c r="OTQ17" s="102"/>
      <c r="OTR17" s="102"/>
      <c r="OTS17" s="102"/>
      <c r="OTT17" s="102"/>
      <c r="OTU17" s="102"/>
      <c r="OTV17" s="102"/>
      <c r="OTW17" s="102"/>
      <c r="OTX17" s="102"/>
      <c r="OTY17" s="102"/>
      <c r="OTZ17" s="102"/>
      <c r="OUA17" s="102"/>
      <c r="OUB17" s="102"/>
      <c r="OUC17" s="102"/>
      <c r="OUD17" s="102"/>
      <c r="OUE17" s="102"/>
      <c r="OUF17" s="102"/>
      <c r="OUG17" s="102"/>
      <c r="OUH17" s="102"/>
      <c r="OUI17" s="102"/>
      <c r="OUJ17" s="102"/>
      <c r="OUK17" s="102"/>
      <c r="OUL17" s="102"/>
      <c r="OUM17" s="102"/>
      <c r="OUN17" s="102"/>
      <c r="OUO17" s="102"/>
      <c r="OUP17" s="102"/>
      <c r="OUQ17" s="102"/>
      <c r="OUR17" s="102"/>
      <c r="OUS17" s="102"/>
      <c r="OUT17" s="102"/>
      <c r="OUU17" s="102"/>
      <c r="OUV17" s="102"/>
      <c r="OUW17" s="102"/>
      <c r="OUX17" s="102"/>
      <c r="OUY17" s="102"/>
      <c r="OUZ17" s="102"/>
      <c r="OVA17" s="102"/>
      <c r="OVB17" s="102"/>
      <c r="OVC17" s="102"/>
      <c r="OVD17" s="102"/>
      <c r="OVE17" s="102"/>
      <c r="OVF17" s="102"/>
      <c r="OVG17" s="102"/>
      <c r="OVH17" s="102"/>
      <c r="OVI17" s="102"/>
      <c r="OVJ17" s="102"/>
      <c r="OVK17" s="102"/>
      <c r="OVL17" s="102"/>
      <c r="OVM17" s="102"/>
      <c r="OVN17" s="102"/>
      <c r="OVO17" s="102"/>
      <c r="OVP17" s="102"/>
      <c r="OVQ17" s="102"/>
      <c r="OVR17" s="102"/>
      <c r="OVS17" s="102"/>
      <c r="OVT17" s="102"/>
      <c r="OVU17" s="102"/>
      <c r="OVV17" s="102"/>
      <c r="OVW17" s="102"/>
      <c r="OVX17" s="102"/>
      <c r="OVY17" s="102"/>
      <c r="OVZ17" s="102"/>
      <c r="OWA17" s="102"/>
      <c r="OWB17" s="102"/>
      <c r="OWC17" s="102"/>
      <c r="OWD17" s="102"/>
      <c r="OWE17" s="102"/>
      <c r="OWF17" s="102"/>
      <c r="OWG17" s="102"/>
      <c r="OWH17" s="102"/>
      <c r="OWI17" s="102"/>
      <c r="OWJ17" s="102"/>
      <c r="OWK17" s="102"/>
      <c r="OWL17" s="102"/>
      <c r="OWM17" s="102"/>
      <c r="OWN17" s="102"/>
      <c r="OWO17" s="102"/>
      <c r="OWP17" s="102"/>
      <c r="OWQ17" s="102"/>
      <c r="OWR17" s="102"/>
      <c r="OWS17" s="102"/>
      <c r="OWT17" s="102"/>
      <c r="OWU17" s="102"/>
      <c r="OWV17" s="102"/>
      <c r="OWW17" s="102"/>
      <c r="OWX17" s="102"/>
      <c r="OWY17" s="102"/>
      <c r="OWZ17" s="102"/>
      <c r="OXA17" s="102"/>
      <c r="OXB17" s="102"/>
      <c r="OXC17" s="102"/>
      <c r="OXD17" s="102"/>
      <c r="OXE17" s="102"/>
      <c r="OXF17" s="102"/>
      <c r="OXG17" s="102"/>
      <c r="OXH17" s="102"/>
      <c r="OXI17" s="102"/>
      <c r="OXJ17" s="102"/>
      <c r="OXK17" s="102"/>
      <c r="OXL17" s="102"/>
      <c r="OXM17" s="102"/>
      <c r="OXN17" s="102"/>
      <c r="OXO17" s="102"/>
      <c r="OXP17" s="102"/>
      <c r="OXQ17" s="102"/>
      <c r="OXR17" s="102"/>
      <c r="OXS17" s="102"/>
      <c r="OXT17" s="102"/>
      <c r="OXU17" s="102"/>
      <c r="OXV17" s="102"/>
      <c r="OXW17" s="102"/>
      <c r="OXX17" s="102"/>
      <c r="OXY17" s="102"/>
      <c r="OXZ17" s="102"/>
      <c r="OYA17" s="102"/>
      <c r="OYB17" s="102"/>
      <c r="OYC17" s="102"/>
      <c r="OYD17" s="102"/>
      <c r="OYE17" s="102"/>
      <c r="OYF17" s="102"/>
      <c r="OYG17" s="102"/>
      <c r="OYH17" s="102"/>
      <c r="OYI17" s="102"/>
      <c r="OYJ17" s="102"/>
      <c r="OYK17" s="102"/>
      <c r="OYL17" s="102"/>
      <c r="OYM17" s="102"/>
      <c r="OYN17" s="102"/>
      <c r="OYO17" s="102"/>
      <c r="OYP17" s="102"/>
      <c r="OYQ17" s="102"/>
      <c r="OYR17" s="102"/>
      <c r="OYS17" s="102"/>
      <c r="OYT17" s="102"/>
      <c r="OYU17" s="102"/>
      <c r="OYV17" s="102"/>
      <c r="OYW17" s="102"/>
      <c r="OYX17" s="102"/>
      <c r="OYY17" s="102"/>
      <c r="OYZ17" s="102"/>
      <c r="OZA17" s="102"/>
      <c r="OZB17" s="102"/>
      <c r="OZC17" s="102"/>
      <c r="OZD17" s="102"/>
      <c r="OZE17" s="102"/>
      <c r="OZF17" s="102"/>
      <c r="OZG17" s="102"/>
      <c r="OZH17" s="102"/>
      <c r="OZI17" s="102"/>
      <c r="OZJ17" s="102"/>
      <c r="OZK17" s="102"/>
      <c r="OZL17" s="102"/>
      <c r="OZM17" s="102"/>
      <c r="OZN17" s="102"/>
      <c r="OZO17" s="102"/>
      <c r="OZP17" s="102"/>
      <c r="OZQ17" s="102"/>
      <c r="OZR17" s="102"/>
      <c r="OZS17" s="102"/>
      <c r="OZT17" s="102"/>
      <c r="OZU17" s="102"/>
      <c r="OZV17" s="102"/>
      <c r="OZW17" s="102"/>
      <c r="OZX17" s="102"/>
      <c r="OZY17" s="102"/>
      <c r="OZZ17" s="102"/>
      <c r="PAA17" s="102"/>
      <c r="PAB17" s="102"/>
      <c r="PAC17" s="102"/>
      <c r="PAD17" s="102"/>
      <c r="PAE17" s="102"/>
      <c r="PAF17" s="102"/>
      <c r="PAG17" s="102"/>
      <c r="PAH17" s="102"/>
      <c r="PAI17" s="102"/>
      <c r="PAJ17" s="102"/>
      <c r="PAK17" s="102"/>
      <c r="PAL17" s="102"/>
      <c r="PAM17" s="102"/>
      <c r="PAN17" s="102"/>
      <c r="PAO17" s="102"/>
      <c r="PAP17" s="102"/>
      <c r="PAQ17" s="102"/>
      <c r="PAR17" s="102"/>
      <c r="PAS17" s="102"/>
      <c r="PAT17" s="102"/>
      <c r="PAU17" s="102"/>
      <c r="PAV17" s="102"/>
      <c r="PAW17" s="102"/>
      <c r="PAX17" s="102"/>
      <c r="PAY17" s="102"/>
      <c r="PAZ17" s="102"/>
      <c r="PBA17" s="102"/>
      <c r="PBB17" s="102"/>
      <c r="PBC17" s="102"/>
      <c r="PBD17" s="102"/>
      <c r="PBE17" s="102"/>
      <c r="PBF17" s="102"/>
      <c r="PBG17" s="102"/>
      <c r="PBH17" s="102"/>
      <c r="PBI17" s="102"/>
      <c r="PBJ17" s="102"/>
      <c r="PBK17" s="102"/>
      <c r="PBL17" s="102"/>
      <c r="PBM17" s="102"/>
      <c r="PBN17" s="102"/>
      <c r="PBO17" s="102"/>
      <c r="PBP17" s="102"/>
      <c r="PBQ17" s="102"/>
      <c r="PBR17" s="102"/>
      <c r="PBS17" s="102"/>
      <c r="PBT17" s="102"/>
      <c r="PBU17" s="102"/>
      <c r="PBV17" s="102"/>
      <c r="PBW17" s="102"/>
      <c r="PBX17" s="102"/>
      <c r="PBY17" s="102"/>
      <c r="PBZ17" s="102"/>
      <c r="PCA17" s="102"/>
      <c r="PCB17" s="102"/>
      <c r="PCC17" s="102"/>
      <c r="PCD17" s="102"/>
      <c r="PCE17" s="102"/>
      <c r="PCF17" s="102"/>
      <c r="PCG17" s="102"/>
      <c r="PCH17" s="102"/>
      <c r="PCI17" s="102"/>
      <c r="PCJ17" s="102"/>
      <c r="PCK17" s="102"/>
      <c r="PCL17" s="102"/>
      <c r="PCM17" s="102"/>
      <c r="PCN17" s="102"/>
      <c r="PCO17" s="102"/>
      <c r="PCP17" s="102"/>
      <c r="PCQ17" s="102"/>
      <c r="PCR17" s="102"/>
      <c r="PCS17" s="102"/>
      <c r="PCT17" s="102"/>
      <c r="PCU17" s="102"/>
      <c r="PCV17" s="102"/>
      <c r="PCW17" s="102"/>
      <c r="PCX17" s="102"/>
      <c r="PCY17" s="102"/>
      <c r="PCZ17" s="102"/>
      <c r="PDA17" s="102"/>
      <c r="PDB17" s="102"/>
      <c r="PDC17" s="102"/>
      <c r="PDD17" s="102"/>
      <c r="PDE17" s="102"/>
      <c r="PDF17" s="102"/>
      <c r="PDG17" s="102"/>
      <c r="PDH17" s="102"/>
      <c r="PDI17" s="102"/>
      <c r="PDJ17" s="102"/>
      <c r="PDK17" s="102"/>
      <c r="PDL17" s="102"/>
      <c r="PDM17" s="102"/>
      <c r="PDN17" s="102"/>
      <c r="PDO17" s="102"/>
      <c r="PDP17" s="102"/>
      <c r="PDQ17" s="102"/>
      <c r="PDR17" s="102"/>
      <c r="PDS17" s="102"/>
      <c r="PDT17" s="102"/>
      <c r="PDU17" s="102"/>
      <c r="PDV17" s="102"/>
      <c r="PDW17" s="102"/>
      <c r="PDX17" s="102"/>
      <c r="PDY17" s="102"/>
      <c r="PDZ17" s="102"/>
      <c r="PEA17" s="102"/>
      <c r="PEB17" s="102"/>
      <c r="PEC17" s="102"/>
      <c r="PED17" s="102"/>
      <c r="PEE17" s="102"/>
      <c r="PEF17" s="102"/>
      <c r="PEG17" s="102"/>
      <c r="PEH17" s="102"/>
      <c r="PEI17" s="102"/>
      <c r="PEJ17" s="102"/>
      <c r="PEK17" s="102"/>
      <c r="PEL17" s="102"/>
      <c r="PEM17" s="102"/>
      <c r="PEN17" s="102"/>
      <c r="PEO17" s="102"/>
      <c r="PEP17" s="102"/>
      <c r="PEQ17" s="102"/>
      <c r="PER17" s="102"/>
      <c r="PES17" s="102"/>
      <c r="PET17" s="102"/>
      <c r="PEU17" s="102"/>
      <c r="PEV17" s="102"/>
      <c r="PEW17" s="102"/>
      <c r="PEX17" s="102"/>
      <c r="PEY17" s="102"/>
      <c r="PEZ17" s="102"/>
      <c r="PFA17" s="102"/>
      <c r="PFB17" s="102"/>
      <c r="PFC17" s="102"/>
      <c r="PFD17" s="102"/>
      <c r="PFE17" s="102"/>
      <c r="PFF17" s="102"/>
      <c r="PFG17" s="102"/>
      <c r="PFH17" s="102"/>
      <c r="PFI17" s="102"/>
      <c r="PFJ17" s="102"/>
      <c r="PFK17" s="102"/>
      <c r="PFL17" s="102"/>
      <c r="PFM17" s="102"/>
      <c r="PFN17" s="102"/>
      <c r="PFO17" s="102"/>
      <c r="PFP17" s="102"/>
      <c r="PFQ17" s="102"/>
      <c r="PFR17" s="102"/>
      <c r="PFS17" s="102"/>
      <c r="PFT17" s="102"/>
      <c r="PFU17" s="102"/>
      <c r="PFV17" s="102"/>
      <c r="PFW17" s="102"/>
      <c r="PFX17" s="102"/>
      <c r="PFY17" s="102"/>
      <c r="PFZ17" s="102"/>
      <c r="PGA17" s="102"/>
      <c r="PGB17" s="102"/>
      <c r="PGC17" s="102"/>
      <c r="PGD17" s="102"/>
      <c r="PGE17" s="102"/>
      <c r="PGF17" s="102"/>
      <c r="PGG17" s="102"/>
      <c r="PGH17" s="102"/>
      <c r="PGI17" s="102"/>
      <c r="PGJ17" s="102"/>
      <c r="PGK17" s="102"/>
      <c r="PGL17" s="102"/>
      <c r="PGM17" s="102"/>
      <c r="PGN17" s="102"/>
      <c r="PGO17" s="102"/>
      <c r="PGP17" s="102"/>
      <c r="PGQ17" s="102"/>
      <c r="PGR17" s="102"/>
      <c r="PGS17" s="102"/>
      <c r="PGT17" s="102"/>
      <c r="PGU17" s="102"/>
      <c r="PGV17" s="102"/>
      <c r="PGW17" s="102"/>
      <c r="PGX17" s="102"/>
      <c r="PGY17" s="102"/>
      <c r="PGZ17" s="102"/>
      <c r="PHA17" s="102"/>
      <c r="PHB17" s="102"/>
      <c r="PHC17" s="102"/>
      <c r="PHD17" s="102"/>
      <c r="PHE17" s="102"/>
      <c r="PHF17" s="102"/>
      <c r="PHG17" s="102"/>
      <c r="PHH17" s="102"/>
      <c r="PHI17" s="102"/>
      <c r="PHJ17" s="102"/>
      <c r="PHK17" s="102"/>
      <c r="PHL17" s="102"/>
      <c r="PHM17" s="102"/>
      <c r="PHN17" s="102"/>
      <c r="PHO17" s="102"/>
      <c r="PHP17" s="102"/>
      <c r="PHQ17" s="102"/>
      <c r="PHR17" s="102"/>
      <c r="PHS17" s="102"/>
      <c r="PHT17" s="102"/>
      <c r="PHU17" s="102"/>
      <c r="PHV17" s="102"/>
      <c r="PHW17" s="102"/>
      <c r="PHX17" s="102"/>
      <c r="PHY17" s="102"/>
      <c r="PHZ17" s="102"/>
      <c r="PIA17" s="102"/>
      <c r="PIB17" s="102"/>
      <c r="PIC17" s="102"/>
      <c r="PID17" s="102"/>
      <c r="PIE17" s="102"/>
      <c r="PIF17" s="102"/>
      <c r="PIG17" s="102"/>
      <c r="PIH17" s="102"/>
      <c r="PII17" s="102"/>
      <c r="PIJ17" s="102"/>
      <c r="PIK17" s="102"/>
      <c r="PIL17" s="102"/>
      <c r="PIM17" s="102"/>
      <c r="PIN17" s="102"/>
      <c r="PIO17" s="102"/>
      <c r="PIP17" s="102"/>
      <c r="PIQ17" s="102"/>
      <c r="PIR17" s="102"/>
      <c r="PIS17" s="102"/>
      <c r="PIT17" s="102"/>
      <c r="PIU17" s="102"/>
      <c r="PIV17" s="102"/>
      <c r="PIW17" s="102"/>
      <c r="PIX17" s="102"/>
      <c r="PIY17" s="102"/>
      <c r="PIZ17" s="102"/>
      <c r="PJA17" s="102"/>
      <c r="PJB17" s="102"/>
      <c r="PJC17" s="102"/>
      <c r="PJD17" s="102"/>
      <c r="PJE17" s="102"/>
      <c r="PJF17" s="102"/>
      <c r="PJG17" s="102"/>
      <c r="PJH17" s="102"/>
      <c r="PJI17" s="102"/>
      <c r="PJJ17" s="102"/>
      <c r="PJK17" s="102"/>
      <c r="PJL17" s="102"/>
      <c r="PJM17" s="102"/>
      <c r="PJN17" s="102"/>
      <c r="PJO17" s="102"/>
      <c r="PJP17" s="102"/>
      <c r="PJQ17" s="102"/>
      <c r="PJR17" s="102"/>
      <c r="PJS17" s="102"/>
      <c r="PJT17" s="102"/>
      <c r="PJU17" s="102"/>
      <c r="PJV17" s="102"/>
      <c r="PJW17" s="102"/>
      <c r="PJX17" s="102"/>
      <c r="PJY17" s="102"/>
      <c r="PJZ17" s="102"/>
      <c r="PKA17" s="102"/>
      <c r="PKB17" s="102"/>
      <c r="PKC17" s="102"/>
      <c r="PKD17" s="102"/>
      <c r="PKE17" s="102"/>
      <c r="PKF17" s="102"/>
      <c r="PKG17" s="102"/>
      <c r="PKH17" s="102"/>
      <c r="PKI17" s="102"/>
      <c r="PKJ17" s="102"/>
      <c r="PKK17" s="102"/>
      <c r="PKL17" s="102"/>
      <c r="PKM17" s="102"/>
      <c r="PKN17" s="102"/>
      <c r="PKO17" s="102"/>
      <c r="PKP17" s="102"/>
      <c r="PKQ17" s="102"/>
      <c r="PKR17" s="102"/>
      <c r="PKS17" s="102"/>
      <c r="PKT17" s="102"/>
      <c r="PKU17" s="102"/>
      <c r="PKV17" s="102"/>
      <c r="PKW17" s="102"/>
      <c r="PKX17" s="102"/>
      <c r="PKY17" s="102"/>
      <c r="PKZ17" s="102"/>
      <c r="PLA17" s="102"/>
      <c r="PLB17" s="102"/>
      <c r="PLC17" s="102"/>
      <c r="PLD17" s="102"/>
      <c r="PLE17" s="102"/>
      <c r="PLF17" s="102"/>
      <c r="PLG17" s="102"/>
      <c r="PLH17" s="102"/>
      <c r="PLI17" s="102"/>
      <c r="PLJ17" s="102"/>
      <c r="PLK17" s="102"/>
      <c r="PLL17" s="102"/>
      <c r="PLM17" s="102"/>
      <c r="PLN17" s="102"/>
      <c r="PLO17" s="102"/>
      <c r="PLP17" s="102"/>
      <c r="PLQ17" s="102"/>
      <c r="PLR17" s="102"/>
      <c r="PLS17" s="102"/>
      <c r="PLT17" s="102"/>
      <c r="PLU17" s="102"/>
      <c r="PLV17" s="102"/>
      <c r="PLW17" s="102"/>
      <c r="PLX17" s="102"/>
      <c r="PLY17" s="102"/>
      <c r="PLZ17" s="102"/>
      <c r="PMA17" s="102"/>
      <c r="PMB17" s="102"/>
      <c r="PMC17" s="102"/>
      <c r="PMD17" s="102"/>
      <c r="PME17" s="102"/>
      <c r="PMF17" s="102"/>
      <c r="PMG17" s="102"/>
      <c r="PMH17" s="102"/>
      <c r="PMI17" s="102"/>
      <c r="PMJ17" s="102"/>
      <c r="PMK17" s="102"/>
      <c r="PML17" s="102"/>
      <c r="PMM17" s="102"/>
      <c r="PMN17" s="102"/>
      <c r="PMO17" s="102"/>
      <c r="PMP17" s="102"/>
      <c r="PMQ17" s="102"/>
      <c r="PMR17" s="102"/>
      <c r="PMS17" s="102"/>
      <c r="PMT17" s="102"/>
      <c r="PMU17" s="102"/>
      <c r="PMV17" s="102"/>
      <c r="PMW17" s="102"/>
      <c r="PMX17" s="102"/>
      <c r="PMY17" s="102"/>
      <c r="PMZ17" s="102"/>
      <c r="PNA17" s="102"/>
      <c r="PNB17" s="102"/>
      <c r="PNC17" s="102"/>
      <c r="PND17" s="102"/>
      <c r="PNE17" s="102"/>
      <c r="PNF17" s="102"/>
      <c r="PNG17" s="102"/>
      <c r="PNH17" s="102"/>
      <c r="PNI17" s="102"/>
      <c r="PNJ17" s="102"/>
      <c r="PNK17" s="102"/>
      <c r="PNL17" s="102"/>
      <c r="PNM17" s="102"/>
      <c r="PNN17" s="102"/>
      <c r="PNO17" s="102"/>
      <c r="PNP17" s="102"/>
      <c r="PNQ17" s="102"/>
      <c r="PNR17" s="102"/>
      <c r="PNS17" s="102"/>
      <c r="PNT17" s="102"/>
      <c r="PNU17" s="102"/>
      <c r="PNV17" s="102"/>
      <c r="PNW17" s="102"/>
      <c r="PNX17" s="102"/>
      <c r="PNY17" s="102"/>
      <c r="PNZ17" s="102"/>
      <c r="POA17" s="102"/>
      <c r="POB17" s="102"/>
      <c r="POC17" s="102"/>
      <c r="POD17" s="102"/>
      <c r="POE17" s="102"/>
      <c r="POF17" s="102"/>
      <c r="POG17" s="102"/>
      <c r="POH17" s="102"/>
      <c r="POI17" s="102"/>
      <c r="POJ17" s="102"/>
      <c r="POK17" s="102"/>
      <c r="POL17" s="102"/>
      <c r="POM17" s="102"/>
      <c r="PON17" s="102"/>
      <c r="POO17" s="102"/>
      <c r="POP17" s="102"/>
      <c r="POQ17" s="102"/>
      <c r="POR17" s="102"/>
      <c r="POS17" s="102"/>
      <c r="POT17" s="102"/>
      <c r="POU17" s="102"/>
      <c r="POV17" s="102"/>
      <c r="POW17" s="102"/>
      <c r="POX17" s="102"/>
      <c r="POY17" s="102"/>
      <c r="POZ17" s="102"/>
      <c r="PPA17" s="102"/>
      <c r="PPB17" s="102"/>
      <c r="PPC17" s="102"/>
      <c r="PPD17" s="102"/>
      <c r="PPE17" s="102"/>
      <c r="PPF17" s="102"/>
      <c r="PPG17" s="102"/>
      <c r="PPH17" s="102"/>
      <c r="PPI17" s="102"/>
      <c r="PPJ17" s="102"/>
      <c r="PPK17" s="102"/>
      <c r="PPL17" s="102"/>
      <c r="PPM17" s="102"/>
      <c r="PPN17" s="102"/>
      <c r="PPO17" s="102"/>
      <c r="PPP17" s="102"/>
      <c r="PPQ17" s="102"/>
      <c r="PPR17" s="102"/>
      <c r="PPS17" s="102"/>
      <c r="PPT17" s="102"/>
      <c r="PPU17" s="102"/>
      <c r="PPV17" s="102"/>
      <c r="PPW17" s="102"/>
      <c r="PPX17" s="102"/>
      <c r="PPY17" s="102"/>
      <c r="PPZ17" s="102"/>
      <c r="PQA17" s="102"/>
      <c r="PQB17" s="102"/>
      <c r="PQC17" s="102"/>
      <c r="PQD17" s="102"/>
      <c r="PQE17" s="102"/>
      <c r="PQF17" s="102"/>
      <c r="PQG17" s="102"/>
      <c r="PQH17" s="102"/>
      <c r="PQI17" s="102"/>
      <c r="PQJ17" s="102"/>
      <c r="PQK17" s="102"/>
      <c r="PQL17" s="102"/>
      <c r="PQM17" s="102"/>
      <c r="PQN17" s="102"/>
      <c r="PQO17" s="102"/>
      <c r="PQP17" s="102"/>
      <c r="PQQ17" s="102"/>
      <c r="PQR17" s="102"/>
      <c r="PQS17" s="102"/>
      <c r="PQT17" s="102"/>
      <c r="PQU17" s="102"/>
      <c r="PQV17" s="102"/>
      <c r="PQW17" s="102"/>
      <c r="PQX17" s="102"/>
      <c r="PQY17" s="102"/>
      <c r="PQZ17" s="102"/>
      <c r="PRA17" s="102"/>
      <c r="PRB17" s="102"/>
      <c r="PRC17" s="102"/>
      <c r="PRD17" s="102"/>
      <c r="PRE17" s="102"/>
      <c r="PRF17" s="102"/>
      <c r="PRG17" s="102"/>
      <c r="PRH17" s="102"/>
      <c r="PRI17" s="102"/>
      <c r="PRJ17" s="102"/>
      <c r="PRK17" s="102"/>
      <c r="PRL17" s="102"/>
      <c r="PRM17" s="102"/>
      <c r="PRN17" s="102"/>
      <c r="PRO17" s="102"/>
      <c r="PRP17" s="102"/>
      <c r="PRQ17" s="102"/>
      <c r="PRR17" s="102"/>
      <c r="PRS17" s="102"/>
      <c r="PRT17" s="102"/>
      <c r="PRU17" s="102"/>
      <c r="PRV17" s="102"/>
      <c r="PRW17" s="102"/>
      <c r="PRX17" s="102"/>
      <c r="PRY17" s="102"/>
      <c r="PRZ17" s="102"/>
      <c r="PSA17" s="102"/>
      <c r="PSB17" s="102"/>
      <c r="PSC17" s="102"/>
      <c r="PSD17" s="102"/>
      <c r="PSE17" s="102"/>
      <c r="PSF17" s="102"/>
      <c r="PSG17" s="102"/>
      <c r="PSH17" s="102"/>
      <c r="PSI17" s="102"/>
      <c r="PSJ17" s="102"/>
      <c r="PSK17" s="102"/>
      <c r="PSL17" s="102"/>
      <c r="PSM17" s="102"/>
      <c r="PSN17" s="102"/>
      <c r="PSO17" s="102"/>
      <c r="PSP17" s="102"/>
      <c r="PSQ17" s="102"/>
      <c r="PSR17" s="102"/>
      <c r="PSS17" s="102"/>
      <c r="PST17" s="102"/>
      <c r="PSU17" s="102"/>
      <c r="PSV17" s="102"/>
      <c r="PSW17" s="102"/>
      <c r="PSX17" s="102"/>
      <c r="PSY17" s="102"/>
      <c r="PSZ17" s="102"/>
      <c r="PTA17" s="102"/>
      <c r="PTB17" s="102"/>
      <c r="PTC17" s="102"/>
      <c r="PTD17" s="102"/>
      <c r="PTE17" s="102"/>
      <c r="PTF17" s="102"/>
      <c r="PTG17" s="102"/>
      <c r="PTH17" s="102"/>
      <c r="PTI17" s="102"/>
      <c r="PTJ17" s="102"/>
      <c r="PTK17" s="102"/>
      <c r="PTL17" s="102"/>
      <c r="PTM17" s="102"/>
      <c r="PTN17" s="102"/>
      <c r="PTO17" s="102"/>
      <c r="PTP17" s="102"/>
      <c r="PTQ17" s="102"/>
      <c r="PTR17" s="102"/>
      <c r="PTS17" s="102"/>
      <c r="PTT17" s="102"/>
      <c r="PTU17" s="102"/>
      <c r="PTV17" s="102"/>
      <c r="PTW17" s="102"/>
      <c r="PTX17" s="102"/>
      <c r="PTY17" s="102"/>
      <c r="PTZ17" s="102"/>
      <c r="PUA17" s="102"/>
      <c r="PUB17" s="102"/>
      <c r="PUC17" s="102"/>
      <c r="PUD17" s="102"/>
      <c r="PUE17" s="102"/>
      <c r="PUF17" s="102"/>
      <c r="PUG17" s="102"/>
      <c r="PUH17" s="102"/>
      <c r="PUI17" s="102"/>
      <c r="PUJ17" s="102"/>
      <c r="PUK17" s="102"/>
      <c r="PUL17" s="102"/>
      <c r="PUM17" s="102"/>
      <c r="PUN17" s="102"/>
      <c r="PUO17" s="102"/>
      <c r="PUP17" s="102"/>
      <c r="PUQ17" s="102"/>
      <c r="PUR17" s="102"/>
      <c r="PUS17" s="102"/>
      <c r="PUT17" s="102"/>
      <c r="PUU17" s="102"/>
      <c r="PUV17" s="102"/>
      <c r="PUW17" s="102"/>
      <c r="PUX17" s="102"/>
      <c r="PUY17" s="102"/>
      <c r="PUZ17" s="102"/>
      <c r="PVA17" s="102"/>
      <c r="PVB17" s="102"/>
      <c r="PVC17" s="102"/>
      <c r="PVD17" s="102"/>
      <c r="PVE17" s="102"/>
      <c r="PVF17" s="102"/>
      <c r="PVG17" s="102"/>
      <c r="PVH17" s="102"/>
      <c r="PVI17" s="102"/>
      <c r="PVJ17" s="102"/>
      <c r="PVK17" s="102"/>
      <c r="PVL17" s="102"/>
      <c r="PVM17" s="102"/>
      <c r="PVN17" s="102"/>
      <c r="PVO17" s="102"/>
      <c r="PVP17" s="102"/>
      <c r="PVQ17" s="102"/>
      <c r="PVR17" s="102"/>
      <c r="PVS17" s="102"/>
      <c r="PVT17" s="102"/>
      <c r="PVU17" s="102"/>
      <c r="PVV17" s="102"/>
      <c r="PVW17" s="102"/>
      <c r="PVX17" s="102"/>
      <c r="PVY17" s="102"/>
      <c r="PVZ17" s="102"/>
      <c r="PWA17" s="102"/>
      <c r="PWB17" s="102"/>
      <c r="PWC17" s="102"/>
      <c r="PWD17" s="102"/>
      <c r="PWE17" s="102"/>
      <c r="PWF17" s="102"/>
      <c r="PWG17" s="102"/>
      <c r="PWH17" s="102"/>
      <c r="PWI17" s="102"/>
      <c r="PWJ17" s="102"/>
      <c r="PWK17" s="102"/>
      <c r="PWL17" s="102"/>
      <c r="PWM17" s="102"/>
      <c r="PWN17" s="102"/>
      <c r="PWO17" s="102"/>
      <c r="PWP17" s="102"/>
      <c r="PWQ17" s="102"/>
      <c r="PWR17" s="102"/>
      <c r="PWS17" s="102"/>
      <c r="PWT17" s="102"/>
      <c r="PWU17" s="102"/>
      <c r="PWV17" s="102"/>
      <c r="PWW17" s="102"/>
      <c r="PWX17" s="102"/>
      <c r="PWY17" s="102"/>
      <c r="PWZ17" s="102"/>
      <c r="PXA17" s="102"/>
      <c r="PXB17" s="102"/>
      <c r="PXC17" s="102"/>
      <c r="PXD17" s="102"/>
      <c r="PXE17" s="102"/>
      <c r="PXF17" s="102"/>
      <c r="PXG17" s="102"/>
      <c r="PXH17" s="102"/>
      <c r="PXI17" s="102"/>
      <c r="PXJ17" s="102"/>
      <c r="PXK17" s="102"/>
      <c r="PXL17" s="102"/>
      <c r="PXM17" s="102"/>
      <c r="PXN17" s="102"/>
      <c r="PXO17" s="102"/>
      <c r="PXP17" s="102"/>
      <c r="PXQ17" s="102"/>
      <c r="PXR17" s="102"/>
      <c r="PXS17" s="102"/>
      <c r="PXT17" s="102"/>
      <c r="PXU17" s="102"/>
      <c r="PXV17" s="102"/>
      <c r="PXW17" s="102"/>
      <c r="PXX17" s="102"/>
      <c r="PXY17" s="102"/>
      <c r="PXZ17" s="102"/>
      <c r="PYA17" s="102"/>
      <c r="PYB17" s="102"/>
      <c r="PYC17" s="102"/>
      <c r="PYD17" s="102"/>
      <c r="PYE17" s="102"/>
      <c r="PYF17" s="102"/>
      <c r="PYG17" s="102"/>
      <c r="PYH17" s="102"/>
      <c r="PYI17" s="102"/>
      <c r="PYJ17" s="102"/>
      <c r="PYK17" s="102"/>
      <c r="PYL17" s="102"/>
      <c r="PYM17" s="102"/>
      <c r="PYN17" s="102"/>
      <c r="PYO17" s="102"/>
      <c r="PYP17" s="102"/>
      <c r="PYQ17" s="102"/>
      <c r="PYR17" s="102"/>
      <c r="PYS17" s="102"/>
      <c r="PYT17" s="102"/>
      <c r="PYU17" s="102"/>
      <c r="PYV17" s="102"/>
      <c r="PYW17" s="102"/>
      <c r="PYX17" s="102"/>
      <c r="PYY17" s="102"/>
      <c r="PYZ17" s="102"/>
      <c r="PZA17" s="102"/>
      <c r="PZB17" s="102"/>
      <c r="PZC17" s="102"/>
      <c r="PZD17" s="102"/>
      <c r="PZE17" s="102"/>
      <c r="PZF17" s="102"/>
      <c r="PZG17" s="102"/>
      <c r="PZH17" s="102"/>
      <c r="PZI17" s="102"/>
      <c r="PZJ17" s="102"/>
      <c r="PZK17" s="102"/>
      <c r="PZL17" s="102"/>
      <c r="PZM17" s="102"/>
      <c r="PZN17" s="102"/>
      <c r="PZO17" s="102"/>
      <c r="PZP17" s="102"/>
      <c r="PZQ17" s="102"/>
      <c r="PZR17" s="102"/>
      <c r="PZS17" s="102"/>
      <c r="PZT17" s="102"/>
      <c r="PZU17" s="102"/>
      <c r="PZV17" s="102"/>
      <c r="PZW17" s="102"/>
      <c r="PZX17" s="102"/>
      <c r="PZY17" s="102"/>
      <c r="PZZ17" s="102"/>
      <c r="QAA17" s="102"/>
      <c r="QAB17" s="102"/>
      <c r="QAC17" s="102"/>
      <c r="QAD17" s="102"/>
      <c r="QAE17" s="102"/>
      <c r="QAF17" s="102"/>
      <c r="QAG17" s="102"/>
      <c r="QAH17" s="102"/>
      <c r="QAI17" s="102"/>
      <c r="QAJ17" s="102"/>
      <c r="QAK17" s="102"/>
      <c r="QAL17" s="102"/>
      <c r="QAM17" s="102"/>
      <c r="QAN17" s="102"/>
      <c r="QAO17" s="102"/>
      <c r="QAP17" s="102"/>
      <c r="QAQ17" s="102"/>
      <c r="QAR17" s="102"/>
      <c r="QAS17" s="102"/>
      <c r="QAT17" s="102"/>
      <c r="QAU17" s="102"/>
      <c r="QAV17" s="102"/>
      <c r="QAW17" s="102"/>
      <c r="QAX17" s="102"/>
      <c r="QAY17" s="102"/>
      <c r="QAZ17" s="102"/>
      <c r="QBA17" s="102"/>
      <c r="QBB17" s="102"/>
      <c r="QBC17" s="102"/>
      <c r="QBD17" s="102"/>
      <c r="QBE17" s="102"/>
      <c r="QBF17" s="102"/>
      <c r="QBG17" s="102"/>
      <c r="QBH17" s="102"/>
      <c r="QBI17" s="102"/>
      <c r="QBJ17" s="102"/>
      <c r="QBK17" s="102"/>
      <c r="QBL17" s="102"/>
      <c r="QBM17" s="102"/>
      <c r="QBN17" s="102"/>
      <c r="QBO17" s="102"/>
      <c r="QBP17" s="102"/>
      <c r="QBQ17" s="102"/>
      <c r="QBR17" s="102"/>
      <c r="QBS17" s="102"/>
      <c r="QBT17" s="102"/>
      <c r="QBU17" s="102"/>
      <c r="QBV17" s="102"/>
      <c r="QBW17" s="102"/>
      <c r="QBX17" s="102"/>
      <c r="QBY17" s="102"/>
      <c r="QBZ17" s="102"/>
      <c r="QCA17" s="102"/>
      <c r="QCB17" s="102"/>
      <c r="QCC17" s="102"/>
      <c r="QCD17" s="102"/>
      <c r="QCE17" s="102"/>
      <c r="QCF17" s="102"/>
      <c r="QCG17" s="102"/>
      <c r="QCH17" s="102"/>
      <c r="QCI17" s="102"/>
      <c r="QCJ17" s="102"/>
      <c r="QCK17" s="102"/>
      <c r="QCL17" s="102"/>
      <c r="QCM17" s="102"/>
      <c r="QCN17" s="102"/>
      <c r="QCO17" s="102"/>
      <c r="QCP17" s="102"/>
      <c r="QCQ17" s="102"/>
      <c r="QCR17" s="102"/>
      <c r="QCS17" s="102"/>
      <c r="QCT17" s="102"/>
      <c r="QCU17" s="102"/>
      <c r="QCV17" s="102"/>
      <c r="QCW17" s="102"/>
      <c r="QCX17" s="102"/>
      <c r="QCY17" s="102"/>
      <c r="QCZ17" s="102"/>
      <c r="QDA17" s="102"/>
      <c r="QDB17" s="102"/>
      <c r="QDC17" s="102"/>
      <c r="QDD17" s="102"/>
      <c r="QDE17" s="102"/>
      <c r="QDF17" s="102"/>
      <c r="QDG17" s="102"/>
      <c r="QDH17" s="102"/>
      <c r="QDI17" s="102"/>
      <c r="QDJ17" s="102"/>
      <c r="QDK17" s="102"/>
      <c r="QDL17" s="102"/>
      <c r="QDM17" s="102"/>
      <c r="QDN17" s="102"/>
      <c r="QDO17" s="102"/>
      <c r="QDP17" s="102"/>
      <c r="QDQ17" s="102"/>
      <c r="QDR17" s="102"/>
      <c r="QDS17" s="102"/>
      <c r="QDT17" s="102"/>
      <c r="QDU17" s="102"/>
      <c r="QDV17" s="102"/>
      <c r="QDW17" s="102"/>
      <c r="QDX17" s="102"/>
      <c r="QDY17" s="102"/>
      <c r="QDZ17" s="102"/>
      <c r="QEA17" s="102"/>
      <c r="QEB17" s="102"/>
      <c r="QEC17" s="102"/>
      <c r="QED17" s="102"/>
      <c r="QEE17" s="102"/>
      <c r="QEF17" s="102"/>
      <c r="QEG17" s="102"/>
      <c r="QEH17" s="102"/>
      <c r="QEI17" s="102"/>
      <c r="QEJ17" s="102"/>
      <c r="QEK17" s="102"/>
      <c r="QEL17" s="102"/>
      <c r="QEM17" s="102"/>
      <c r="QEN17" s="102"/>
      <c r="QEO17" s="102"/>
      <c r="QEP17" s="102"/>
      <c r="QEQ17" s="102"/>
      <c r="QER17" s="102"/>
      <c r="QES17" s="102"/>
      <c r="QET17" s="102"/>
      <c r="QEU17" s="102"/>
      <c r="QEV17" s="102"/>
      <c r="QEW17" s="102"/>
      <c r="QEX17" s="102"/>
      <c r="QEY17" s="102"/>
      <c r="QEZ17" s="102"/>
      <c r="QFA17" s="102"/>
      <c r="QFB17" s="102"/>
      <c r="QFC17" s="102"/>
      <c r="QFD17" s="102"/>
      <c r="QFE17" s="102"/>
      <c r="QFF17" s="102"/>
      <c r="QFG17" s="102"/>
      <c r="QFH17" s="102"/>
      <c r="QFI17" s="102"/>
      <c r="QFJ17" s="102"/>
      <c r="QFK17" s="102"/>
      <c r="QFL17" s="102"/>
      <c r="QFM17" s="102"/>
      <c r="QFN17" s="102"/>
      <c r="QFO17" s="102"/>
      <c r="QFP17" s="102"/>
      <c r="QFQ17" s="102"/>
      <c r="QFR17" s="102"/>
      <c r="QFS17" s="102"/>
      <c r="QFT17" s="102"/>
      <c r="QFU17" s="102"/>
      <c r="QFV17" s="102"/>
      <c r="QFW17" s="102"/>
      <c r="QFX17" s="102"/>
      <c r="QFY17" s="102"/>
      <c r="QFZ17" s="102"/>
      <c r="QGA17" s="102"/>
      <c r="QGB17" s="102"/>
      <c r="QGC17" s="102"/>
      <c r="QGD17" s="102"/>
      <c r="QGE17" s="102"/>
      <c r="QGF17" s="102"/>
      <c r="QGG17" s="102"/>
      <c r="QGH17" s="102"/>
      <c r="QGI17" s="102"/>
      <c r="QGJ17" s="102"/>
      <c r="QGK17" s="102"/>
      <c r="QGL17" s="102"/>
      <c r="QGM17" s="102"/>
      <c r="QGN17" s="102"/>
      <c r="QGO17" s="102"/>
      <c r="QGP17" s="102"/>
      <c r="QGQ17" s="102"/>
      <c r="QGR17" s="102"/>
      <c r="QGS17" s="102"/>
      <c r="QGT17" s="102"/>
      <c r="QGU17" s="102"/>
      <c r="QGV17" s="102"/>
      <c r="QGW17" s="102"/>
      <c r="QGX17" s="102"/>
      <c r="QGY17" s="102"/>
      <c r="QGZ17" s="102"/>
      <c r="QHA17" s="102"/>
      <c r="QHB17" s="102"/>
      <c r="QHC17" s="102"/>
      <c r="QHD17" s="102"/>
      <c r="QHE17" s="102"/>
      <c r="QHF17" s="102"/>
      <c r="QHG17" s="102"/>
      <c r="QHH17" s="102"/>
      <c r="QHI17" s="102"/>
      <c r="QHJ17" s="102"/>
      <c r="QHK17" s="102"/>
      <c r="QHL17" s="102"/>
      <c r="QHM17" s="102"/>
      <c r="QHN17" s="102"/>
      <c r="QHO17" s="102"/>
      <c r="QHP17" s="102"/>
      <c r="QHQ17" s="102"/>
      <c r="QHR17" s="102"/>
      <c r="QHS17" s="102"/>
      <c r="QHT17" s="102"/>
      <c r="QHU17" s="102"/>
      <c r="QHV17" s="102"/>
      <c r="QHW17" s="102"/>
      <c r="QHX17" s="102"/>
      <c r="QHY17" s="102"/>
      <c r="QHZ17" s="102"/>
      <c r="QIA17" s="102"/>
      <c r="QIB17" s="102"/>
      <c r="QIC17" s="102"/>
      <c r="QID17" s="102"/>
      <c r="QIE17" s="102"/>
      <c r="QIF17" s="102"/>
      <c r="QIG17" s="102"/>
      <c r="QIH17" s="102"/>
      <c r="QII17" s="102"/>
      <c r="QIJ17" s="102"/>
      <c r="QIK17" s="102"/>
      <c r="QIL17" s="102"/>
      <c r="QIM17" s="102"/>
      <c r="QIN17" s="102"/>
      <c r="QIO17" s="102"/>
      <c r="QIP17" s="102"/>
      <c r="QIQ17" s="102"/>
      <c r="QIR17" s="102"/>
      <c r="QIS17" s="102"/>
      <c r="QIT17" s="102"/>
      <c r="QIU17" s="102"/>
      <c r="QIV17" s="102"/>
      <c r="QIW17" s="102"/>
      <c r="QIX17" s="102"/>
      <c r="QIY17" s="102"/>
      <c r="QIZ17" s="102"/>
      <c r="QJA17" s="102"/>
      <c r="QJB17" s="102"/>
      <c r="QJC17" s="102"/>
      <c r="QJD17" s="102"/>
      <c r="QJE17" s="102"/>
      <c r="QJF17" s="102"/>
      <c r="QJG17" s="102"/>
      <c r="QJH17" s="102"/>
      <c r="QJI17" s="102"/>
      <c r="QJJ17" s="102"/>
      <c r="QJK17" s="102"/>
      <c r="QJL17" s="102"/>
      <c r="QJM17" s="102"/>
      <c r="QJN17" s="102"/>
      <c r="QJO17" s="102"/>
      <c r="QJP17" s="102"/>
      <c r="QJQ17" s="102"/>
      <c r="QJR17" s="102"/>
      <c r="QJS17" s="102"/>
      <c r="QJT17" s="102"/>
      <c r="QJU17" s="102"/>
      <c r="QJV17" s="102"/>
      <c r="QJW17" s="102"/>
      <c r="QJX17" s="102"/>
      <c r="QJY17" s="102"/>
      <c r="QJZ17" s="102"/>
      <c r="QKA17" s="102"/>
      <c r="QKB17" s="102"/>
      <c r="QKC17" s="102"/>
      <c r="QKD17" s="102"/>
      <c r="QKE17" s="102"/>
      <c r="QKF17" s="102"/>
      <c r="QKG17" s="102"/>
      <c r="QKH17" s="102"/>
      <c r="QKI17" s="102"/>
      <c r="QKJ17" s="102"/>
      <c r="QKK17" s="102"/>
      <c r="QKL17" s="102"/>
      <c r="QKM17" s="102"/>
      <c r="QKN17" s="102"/>
      <c r="QKO17" s="102"/>
      <c r="QKP17" s="102"/>
      <c r="QKQ17" s="102"/>
      <c r="QKR17" s="102"/>
      <c r="QKS17" s="102"/>
      <c r="QKT17" s="102"/>
      <c r="QKU17" s="102"/>
      <c r="QKV17" s="102"/>
      <c r="QKW17" s="102"/>
      <c r="QKX17" s="102"/>
      <c r="QKY17" s="102"/>
      <c r="QKZ17" s="102"/>
      <c r="QLA17" s="102"/>
      <c r="QLB17" s="102"/>
      <c r="QLC17" s="102"/>
      <c r="QLD17" s="102"/>
      <c r="QLE17" s="102"/>
      <c r="QLF17" s="102"/>
      <c r="QLG17" s="102"/>
      <c r="QLH17" s="102"/>
      <c r="QLI17" s="102"/>
      <c r="QLJ17" s="102"/>
      <c r="QLK17" s="102"/>
      <c r="QLL17" s="102"/>
      <c r="QLM17" s="102"/>
      <c r="QLN17" s="102"/>
      <c r="QLO17" s="102"/>
      <c r="QLP17" s="102"/>
      <c r="QLQ17" s="102"/>
      <c r="QLR17" s="102"/>
      <c r="QLS17" s="102"/>
      <c r="QLT17" s="102"/>
      <c r="QLU17" s="102"/>
      <c r="QLV17" s="102"/>
      <c r="QLW17" s="102"/>
      <c r="QLX17" s="102"/>
      <c r="QLY17" s="102"/>
      <c r="QLZ17" s="102"/>
      <c r="QMA17" s="102"/>
      <c r="QMB17" s="102"/>
      <c r="QMC17" s="102"/>
      <c r="QMD17" s="102"/>
      <c r="QME17" s="102"/>
      <c r="QMF17" s="102"/>
      <c r="QMG17" s="102"/>
      <c r="QMH17" s="102"/>
      <c r="QMI17" s="102"/>
      <c r="QMJ17" s="102"/>
      <c r="QMK17" s="102"/>
      <c r="QML17" s="102"/>
      <c r="QMM17" s="102"/>
      <c r="QMN17" s="102"/>
      <c r="QMO17" s="102"/>
      <c r="QMP17" s="102"/>
      <c r="QMQ17" s="102"/>
      <c r="QMR17" s="102"/>
      <c r="QMS17" s="102"/>
      <c r="QMT17" s="102"/>
      <c r="QMU17" s="102"/>
      <c r="QMV17" s="102"/>
      <c r="QMW17" s="102"/>
      <c r="QMX17" s="102"/>
      <c r="QMY17" s="102"/>
      <c r="QMZ17" s="102"/>
      <c r="QNA17" s="102"/>
      <c r="QNB17" s="102"/>
      <c r="QNC17" s="102"/>
      <c r="QND17" s="102"/>
      <c r="QNE17" s="102"/>
      <c r="QNF17" s="102"/>
      <c r="QNG17" s="102"/>
      <c r="QNH17" s="102"/>
      <c r="QNI17" s="102"/>
      <c r="QNJ17" s="102"/>
      <c r="QNK17" s="102"/>
      <c r="QNL17" s="102"/>
      <c r="QNM17" s="102"/>
      <c r="QNN17" s="102"/>
      <c r="QNO17" s="102"/>
      <c r="QNP17" s="102"/>
      <c r="QNQ17" s="102"/>
      <c r="QNR17" s="102"/>
      <c r="QNS17" s="102"/>
      <c r="QNT17" s="102"/>
      <c r="QNU17" s="102"/>
      <c r="QNV17" s="102"/>
      <c r="QNW17" s="102"/>
      <c r="QNX17" s="102"/>
      <c r="QNY17" s="102"/>
      <c r="QNZ17" s="102"/>
      <c r="QOA17" s="102"/>
      <c r="QOB17" s="102"/>
      <c r="QOC17" s="102"/>
      <c r="QOD17" s="102"/>
      <c r="QOE17" s="102"/>
      <c r="QOF17" s="102"/>
      <c r="QOG17" s="102"/>
      <c r="QOH17" s="102"/>
      <c r="QOI17" s="102"/>
      <c r="QOJ17" s="102"/>
      <c r="QOK17" s="102"/>
      <c r="QOL17" s="102"/>
      <c r="QOM17" s="102"/>
      <c r="QON17" s="102"/>
      <c r="QOO17" s="102"/>
      <c r="QOP17" s="102"/>
      <c r="QOQ17" s="102"/>
      <c r="QOR17" s="102"/>
      <c r="QOS17" s="102"/>
      <c r="QOT17" s="102"/>
      <c r="QOU17" s="102"/>
      <c r="QOV17" s="102"/>
      <c r="QOW17" s="102"/>
      <c r="QOX17" s="102"/>
      <c r="QOY17" s="102"/>
      <c r="QOZ17" s="102"/>
      <c r="QPA17" s="102"/>
      <c r="QPB17" s="102"/>
      <c r="QPC17" s="102"/>
      <c r="QPD17" s="102"/>
      <c r="QPE17" s="102"/>
      <c r="QPF17" s="102"/>
      <c r="QPG17" s="102"/>
      <c r="QPH17" s="102"/>
      <c r="QPI17" s="102"/>
      <c r="QPJ17" s="102"/>
      <c r="QPK17" s="102"/>
      <c r="QPL17" s="102"/>
      <c r="QPM17" s="102"/>
      <c r="QPN17" s="102"/>
      <c r="QPO17" s="102"/>
      <c r="QPP17" s="102"/>
      <c r="QPQ17" s="102"/>
      <c r="QPR17" s="102"/>
      <c r="QPS17" s="102"/>
      <c r="QPT17" s="102"/>
      <c r="QPU17" s="102"/>
      <c r="QPV17" s="102"/>
      <c r="QPW17" s="102"/>
      <c r="QPX17" s="102"/>
      <c r="QPY17" s="102"/>
      <c r="QPZ17" s="102"/>
      <c r="QQA17" s="102"/>
      <c r="QQB17" s="102"/>
      <c r="QQC17" s="102"/>
      <c r="QQD17" s="102"/>
      <c r="QQE17" s="102"/>
      <c r="QQF17" s="102"/>
      <c r="QQG17" s="102"/>
      <c r="QQH17" s="102"/>
      <c r="QQI17" s="102"/>
      <c r="QQJ17" s="102"/>
      <c r="QQK17" s="102"/>
      <c r="QQL17" s="102"/>
      <c r="QQM17" s="102"/>
      <c r="QQN17" s="102"/>
      <c r="QQO17" s="102"/>
      <c r="QQP17" s="102"/>
      <c r="QQQ17" s="102"/>
      <c r="QQR17" s="102"/>
      <c r="QQS17" s="102"/>
      <c r="QQT17" s="102"/>
      <c r="QQU17" s="102"/>
      <c r="QQV17" s="102"/>
      <c r="QQW17" s="102"/>
      <c r="QQX17" s="102"/>
      <c r="QQY17" s="102"/>
      <c r="QQZ17" s="102"/>
      <c r="QRA17" s="102"/>
      <c r="QRB17" s="102"/>
      <c r="QRC17" s="102"/>
      <c r="QRD17" s="102"/>
      <c r="QRE17" s="102"/>
      <c r="QRF17" s="102"/>
      <c r="QRG17" s="102"/>
      <c r="QRH17" s="102"/>
      <c r="QRI17" s="102"/>
      <c r="QRJ17" s="102"/>
      <c r="QRK17" s="102"/>
      <c r="QRL17" s="102"/>
      <c r="QRM17" s="102"/>
      <c r="QRN17" s="102"/>
      <c r="QRO17" s="102"/>
      <c r="QRP17" s="102"/>
      <c r="QRQ17" s="102"/>
      <c r="QRR17" s="102"/>
      <c r="QRS17" s="102"/>
      <c r="QRT17" s="102"/>
      <c r="QRU17" s="102"/>
      <c r="QRV17" s="102"/>
      <c r="QRW17" s="102"/>
      <c r="QRX17" s="102"/>
      <c r="QRY17" s="102"/>
      <c r="QRZ17" s="102"/>
      <c r="QSA17" s="102"/>
      <c r="QSB17" s="102"/>
      <c r="QSC17" s="102"/>
      <c r="QSD17" s="102"/>
      <c r="QSE17" s="102"/>
      <c r="QSF17" s="102"/>
      <c r="QSG17" s="102"/>
      <c r="QSH17" s="102"/>
      <c r="QSI17" s="102"/>
      <c r="QSJ17" s="102"/>
      <c r="QSK17" s="102"/>
      <c r="QSL17" s="102"/>
      <c r="QSM17" s="102"/>
      <c r="QSN17" s="102"/>
      <c r="QSO17" s="102"/>
      <c r="QSP17" s="102"/>
      <c r="QSQ17" s="102"/>
      <c r="QSR17" s="102"/>
      <c r="QSS17" s="102"/>
      <c r="QST17" s="102"/>
      <c r="QSU17" s="102"/>
      <c r="QSV17" s="102"/>
      <c r="QSW17" s="102"/>
      <c r="QSX17" s="102"/>
      <c r="QSY17" s="102"/>
      <c r="QSZ17" s="102"/>
      <c r="QTA17" s="102"/>
      <c r="QTB17" s="102"/>
      <c r="QTC17" s="102"/>
      <c r="QTD17" s="102"/>
      <c r="QTE17" s="102"/>
      <c r="QTF17" s="102"/>
      <c r="QTG17" s="102"/>
      <c r="QTH17" s="102"/>
      <c r="QTI17" s="102"/>
      <c r="QTJ17" s="102"/>
      <c r="QTK17" s="102"/>
      <c r="QTL17" s="102"/>
      <c r="QTM17" s="102"/>
      <c r="QTN17" s="102"/>
      <c r="QTO17" s="102"/>
      <c r="QTP17" s="102"/>
      <c r="QTQ17" s="102"/>
      <c r="QTR17" s="102"/>
      <c r="QTS17" s="102"/>
      <c r="QTT17" s="102"/>
      <c r="QTU17" s="102"/>
      <c r="QTV17" s="102"/>
      <c r="QTW17" s="102"/>
      <c r="QTX17" s="102"/>
      <c r="QTY17" s="102"/>
      <c r="QTZ17" s="102"/>
      <c r="QUA17" s="102"/>
      <c r="QUB17" s="102"/>
      <c r="QUC17" s="102"/>
      <c r="QUD17" s="102"/>
      <c r="QUE17" s="102"/>
      <c r="QUF17" s="102"/>
      <c r="QUG17" s="102"/>
      <c r="QUH17" s="102"/>
      <c r="QUI17" s="102"/>
      <c r="QUJ17" s="102"/>
      <c r="QUK17" s="102"/>
      <c r="QUL17" s="102"/>
      <c r="QUM17" s="102"/>
      <c r="QUN17" s="102"/>
      <c r="QUO17" s="102"/>
      <c r="QUP17" s="102"/>
      <c r="QUQ17" s="102"/>
      <c r="QUR17" s="102"/>
      <c r="QUS17" s="102"/>
      <c r="QUT17" s="102"/>
      <c r="QUU17" s="102"/>
      <c r="QUV17" s="102"/>
      <c r="QUW17" s="102"/>
      <c r="QUX17" s="102"/>
      <c r="QUY17" s="102"/>
      <c r="QUZ17" s="102"/>
      <c r="QVA17" s="102"/>
      <c r="QVB17" s="102"/>
      <c r="QVC17" s="102"/>
      <c r="QVD17" s="102"/>
      <c r="QVE17" s="102"/>
      <c r="QVF17" s="102"/>
      <c r="QVG17" s="102"/>
      <c r="QVH17" s="102"/>
      <c r="QVI17" s="102"/>
      <c r="QVJ17" s="102"/>
      <c r="QVK17" s="102"/>
      <c r="QVL17" s="102"/>
      <c r="QVM17" s="102"/>
      <c r="QVN17" s="102"/>
      <c r="QVO17" s="102"/>
      <c r="QVP17" s="102"/>
      <c r="QVQ17" s="102"/>
      <c r="QVR17" s="102"/>
      <c r="QVS17" s="102"/>
      <c r="QVT17" s="102"/>
      <c r="QVU17" s="102"/>
      <c r="QVV17" s="102"/>
      <c r="QVW17" s="102"/>
      <c r="QVX17" s="102"/>
      <c r="QVY17" s="102"/>
      <c r="QVZ17" s="102"/>
      <c r="QWA17" s="102"/>
      <c r="QWB17" s="102"/>
      <c r="QWC17" s="102"/>
      <c r="QWD17" s="102"/>
      <c r="QWE17" s="102"/>
      <c r="QWF17" s="102"/>
      <c r="QWG17" s="102"/>
      <c r="QWH17" s="102"/>
      <c r="QWI17" s="102"/>
      <c r="QWJ17" s="102"/>
      <c r="QWK17" s="102"/>
      <c r="QWL17" s="102"/>
      <c r="QWM17" s="102"/>
      <c r="QWN17" s="102"/>
      <c r="QWO17" s="102"/>
      <c r="QWP17" s="102"/>
      <c r="QWQ17" s="102"/>
      <c r="QWR17" s="102"/>
      <c r="QWS17" s="102"/>
      <c r="QWT17" s="102"/>
      <c r="QWU17" s="102"/>
      <c r="QWV17" s="102"/>
      <c r="QWW17" s="102"/>
      <c r="QWX17" s="102"/>
      <c r="QWY17" s="102"/>
      <c r="QWZ17" s="102"/>
      <c r="QXA17" s="102"/>
      <c r="QXB17" s="102"/>
      <c r="QXC17" s="102"/>
      <c r="QXD17" s="102"/>
      <c r="QXE17" s="102"/>
      <c r="QXF17" s="102"/>
      <c r="QXG17" s="102"/>
      <c r="QXH17" s="102"/>
      <c r="QXI17" s="102"/>
      <c r="QXJ17" s="102"/>
      <c r="QXK17" s="102"/>
      <c r="QXL17" s="102"/>
      <c r="QXM17" s="102"/>
      <c r="QXN17" s="102"/>
      <c r="QXO17" s="102"/>
      <c r="QXP17" s="102"/>
      <c r="QXQ17" s="102"/>
      <c r="QXR17" s="102"/>
      <c r="QXS17" s="102"/>
      <c r="QXT17" s="102"/>
      <c r="QXU17" s="102"/>
      <c r="QXV17" s="102"/>
      <c r="QXW17" s="102"/>
      <c r="QXX17" s="102"/>
      <c r="QXY17" s="102"/>
      <c r="QXZ17" s="102"/>
      <c r="QYA17" s="102"/>
      <c r="QYB17" s="102"/>
      <c r="QYC17" s="102"/>
      <c r="QYD17" s="102"/>
      <c r="QYE17" s="102"/>
      <c r="QYF17" s="102"/>
      <c r="QYG17" s="102"/>
      <c r="QYH17" s="102"/>
      <c r="QYI17" s="102"/>
      <c r="QYJ17" s="102"/>
      <c r="QYK17" s="102"/>
      <c r="QYL17" s="102"/>
      <c r="QYM17" s="102"/>
      <c r="QYN17" s="102"/>
      <c r="QYO17" s="102"/>
      <c r="QYP17" s="102"/>
      <c r="QYQ17" s="102"/>
      <c r="QYR17" s="102"/>
      <c r="QYS17" s="102"/>
      <c r="QYT17" s="102"/>
      <c r="QYU17" s="102"/>
      <c r="QYV17" s="102"/>
      <c r="QYW17" s="102"/>
      <c r="QYX17" s="102"/>
      <c r="QYY17" s="102"/>
      <c r="QYZ17" s="102"/>
      <c r="QZA17" s="102"/>
      <c r="QZB17" s="102"/>
      <c r="QZC17" s="102"/>
      <c r="QZD17" s="102"/>
      <c r="QZE17" s="102"/>
      <c r="QZF17" s="102"/>
      <c r="QZG17" s="102"/>
      <c r="QZH17" s="102"/>
      <c r="QZI17" s="102"/>
      <c r="QZJ17" s="102"/>
      <c r="QZK17" s="102"/>
      <c r="QZL17" s="102"/>
      <c r="QZM17" s="102"/>
      <c r="QZN17" s="102"/>
      <c r="QZO17" s="102"/>
      <c r="QZP17" s="102"/>
      <c r="QZQ17" s="102"/>
      <c r="QZR17" s="102"/>
      <c r="QZS17" s="102"/>
      <c r="QZT17" s="102"/>
      <c r="QZU17" s="102"/>
      <c r="QZV17" s="102"/>
      <c r="QZW17" s="102"/>
      <c r="QZX17" s="102"/>
      <c r="QZY17" s="102"/>
      <c r="QZZ17" s="102"/>
      <c r="RAA17" s="102"/>
      <c r="RAB17" s="102"/>
      <c r="RAC17" s="102"/>
      <c r="RAD17" s="102"/>
      <c r="RAE17" s="102"/>
      <c r="RAF17" s="102"/>
      <c r="RAG17" s="102"/>
      <c r="RAH17" s="102"/>
      <c r="RAI17" s="102"/>
      <c r="RAJ17" s="102"/>
      <c r="RAK17" s="102"/>
      <c r="RAL17" s="102"/>
      <c r="RAM17" s="102"/>
      <c r="RAN17" s="102"/>
      <c r="RAO17" s="102"/>
      <c r="RAP17" s="102"/>
      <c r="RAQ17" s="102"/>
      <c r="RAR17" s="102"/>
      <c r="RAS17" s="102"/>
      <c r="RAT17" s="102"/>
      <c r="RAU17" s="102"/>
      <c r="RAV17" s="102"/>
      <c r="RAW17" s="102"/>
      <c r="RAX17" s="102"/>
      <c r="RAY17" s="102"/>
      <c r="RAZ17" s="102"/>
      <c r="RBA17" s="102"/>
      <c r="RBB17" s="102"/>
      <c r="RBC17" s="102"/>
      <c r="RBD17" s="102"/>
      <c r="RBE17" s="102"/>
      <c r="RBF17" s="102"/>
      <c r="RBG17" s="102"/>
      <c r="RBH17" s="102"/>
      <c r="RBI17" s="102"/>
      <c r="RBJ17" s="102"/>
      <c r="RBK17" s="102"/>
      <c r="RBL17" s="102"/>
      <c r="RBM17" s="102"/>
      <c r="RBN17" s="102"/>
      <c r="RBO17" s="102"/>
      <c r="RBP17" s="102"/>
      <c r="RBQ17" s="102"/>
      <c r="RBR17" s="102"/>
      <c r="RBS17" s="102"/>
      <c r="RBT17" s="102"/>
      <c r="RBU17" s="102"/>
      <c r="RBV17" s="102"/>
      <c r="RBW17" s="102"/>
      <c r="RBX17" s="102"/>
      <c r="RBY17" s="102"/>
      <c r="RBZ17" s="102"/>
      <c r="RCA17" s="102"/>
      <c r="RCB17" s="102"/>
      <c r="RCC17" s="102"/>
      <c r="RCD17" s="102"/>
      <c r="RCE17" s="102"/>
      <c r="RCF17" s="102"/>
      <c r="RCG17" s="102"/>
      <c r="RCH17" s="102"/>
      <c r="RCI17" s="102"/>
      <c r="RCJ17" s="102"/>
      <c r="RCK17" s="102"/>
      <c r="RCL17" s="102"/>
      <c r="RCM17" s="102"/>
      <c r="RCN17" s="102"/>
      <c r="RCO17" s="102"/>
      <c r="RCP17" s="102"/>
      <c r="RCQ17" s="102"/>
      <c r="RCR17" s="102"/>
      <c r="RCS17" s="102"/>
      <c r="RCT17" s="102"/>
      <c r="RCU17" s="102"/>
      <c r="RCV17" s="102"/>
      <c r="RCW17" s="102"/>
      <c r="RCX17" s="102"/>
      <c r="RCY17" s="102"/>
      <c r="RCZ17" s="102"/>
      <c r="RDA17" s="102"/>
      <c r="RDB17" s="102"/>
      <c r="RDC17" s="102"/>
      <c r="RDD17" s="102"/>
      <c r="RDE17" s="102"/>
      <c r="RDF17" s="102"/>
      <c r="RDG17" s="102"/>
      <c r="RDH17" s="102"/>
      <c r="RDI17" s="102"/>
      <c r="RDJ17" s="102"/>
      <c r="RDK17" s="102"/>
      <c r="RDL17" s="102"/>
      <c r="RDM17" s="102"/>
      <c r="RDN17" s="102"/>
      <c r="RDO17" s="102"/>
      <c r="RDP17" s="102"/>
      <c r="RDQ17" s="102"/>
      <c r="RDR17" s="102"/>
      <c r="RDS17" s="102"/>
      <c r="RDT17" s="102"/>
      <c r="RDU17" s="102"/>
      <c r="RDV17" s="102"/>
      <c r="RDW17" s="102"/>
      <c r="RDX17" s="102"/>
      <c r="RDY17" s="102"/>
      <c r="RDZ17" s="102"/>
      <c r="REA17" s="102"/>
      <c r="REB17" s="102"/>
      <c r="REC17" s="102"/>
      <c r="RED17" s="102"/>
      <c r="REE17" s="102"/>
      <c r="REF17" s="102"/>
      <c r="REG17" s="102"/>
      <c r="REH17" s="102"/>
      <c r="REI17" s="102"/>
      <c r="REJ17" s="102"/>
      <c r="REK17" s="102"/>
      <c r="REL17" s="102"/>
      <c r="REM17" s="102"/>
      <c r="REN17" s="102"/>
      <c r="REO17" s="102"/>
      <c r="REP17" s="102"/>
      <c r="REQ17" s="102"/>
      <c r="RER17" s="102"/>
      <c r="RES17" s="102"/>
      <c r="RET17" s="102"/>
      <c r="REU17" s="102"/>
      <c r="REV17" s="102"/>
      <c r="REW17" s="102"/>
      <c r="REX17" s="102"/>
      <c r="REY17" s="102"/>
      <c r="REZ17" s="102"/>
      <c r="RFA17" s="102"/>
      <c r="RFB17" s="102"/>
      <c r="RFC17" s="102"/>
      <c r="RFD17" s="102"/>
      <c r="RFE17" s="102"/>
      <c r="RFF17" s="102"/>
      <c r="RFG17" s="102"/>
      <c r="RFH17" s="102"/>
      <c r="RFI17" s="102"/>
      <c r="RFJ17" s="102"/>
      <c r="RFK17" s="102"/>
      <c r="RFL17" s="102"/>
      <c r="RFM17" s="102"/>
      <c r="RFN17" s="102"/>
      <c r="RFO17" s="102"/>
      <c r="RFP17" s="102"/>
      <c r="RFQ17" s="102"/>
      <c r="RFR17" s="102"/>
      <c r="RFS17" s="102"/>
      <c r="RFT17" s="102"/>
      <c r="RFU17" s="102"/>
      <c r="RFV17" s="102"/>
      <c r="RFW17" s="102"/>
      <c r="RFX17" s="102"/>
      <c r="RFY17" s="102"/>
      <c r="RFZ17" s="102"/>
      <c r="RGA17" s="102"/>
      <c r="RGB17" s="102"/>
      <c r="RGC17" s="102"/>
      <c r="RGD17" s="102"/>
      <c r="RGE17" s="102"/>
      <c r="RGF17" s="102"/>
      <c r="RGG17" s="102"/>
      <c r="RGH17" s="102"/>
      <c r="RGI17" s="102"/>
      <c r="RGJ17" s="102"/>
      <c r="RGK17" s="102"/>
      <c r="RGL17" s="102"/>
      <c r="RGM17" s="102"/>
      <c r="RGN17" s="102"/>
      <c r="RGO17" s="102"/>
      <c r="RGP17" s="102"/>
      <c r="RGQ17" s="102"/>
      <c r="RGR17" s="102"/>
      <c r="RGS17" s="102"/>
      <c r="RGT17" s="102"/>
      <c r="RGU17" s="102"/>
      <c r="RGV17" s="102"/>
      <c r="RGW17" s="102"/>
      <c r="RGX17" s="102"/>
      <c r="RGY17" s="102"/>
      <c r="RGZ17" s="102"/>
      <c r="RHA17" s="102"/>
      <c r="RHB17" s="102"/>
      <c r="RHC17" s="102"/>
      <c r="RHD17" s="102"/>
      <c r="RHE17" s="102"/>
      <c r="RHF17" s="102"/>
      <c r="RHG17" s="102"/>
      <c r="RHH17" s="102"/>
      <c r="RHI17" s="102"/>
      <c r="RHJ17" s="102"/>
      <c r="RHK17" s="102"/>
      <c r="RHL17" s="102"/>
      <c r="RHM17" s="102"/>
      <c r="RHN17" s="102"/>
      <c r="RHO17" s="102"/>
      <c r="RHP17" s="102"/>
      <c r="RHQ17" s="102"/>
      <c r="RHR17" s="102"/>
      <c r="RHS17" s="102"/>
      <c r="RHT17" s="102"/>
      <c r="RHU17" s="102"/>
      <c r="RHV17" s="102"/>
      <c r="RHW17" s="102"/>
      <c r="RHX17" s="102"/>
      <c r="RHY17" s="102"/>
      <c r="RHZ17" s="102"/>
      <c r="RIA17" s="102"/>
      <c r="RIB17" s="102"/>
      <c r="RIC17" s="102"/>
      <c r="RID17" s="102"/>
      <c r="RIE17" s="102"/>
      <c r="RIF17" s="102"/>
      <c r="RIG17" s="102"/>
      <c r="RIH17" s="102"/>
      <c r="RII17" s="102"/>
      <c r="RIJ17" s="102"/>
      <c r="RIK17" s="102"/>
      <c r="RIL17" s="102"/>
      <c r="RIM17" s="102"/>
      <c r="RIN17" s="102"/>
      <c r="RIO17" s="102"/>
      <c r="RIP17" s="102"/>
      <c r="RIQ17" s="102"/>
      <c r="RIR17" s="102"/>
      <c r="RIS17" s="102"/>
      <c r="RIT17" s="102"/>
      <c r="RIU17" s="102"/>
      <c r="RIV17" s="102"/>
      <c r="RIW17" s="102"/>
      <c r="RIX17" s="102"/>
      <c r="RIY17" s="102"/>
      <c r="RIZ17" s="102"/>
      <c r="RJA17" s="102"/>
      <c r="RJB17" s="102"/>
      <c r="RJC17" s="102"/>
      <c r="RJD17" s="102"/>
      <c r="RJE17" s="102"/>
      <c r="RJF17" s="102"/>
      <c r="RJG17" s="102"/>
      <c r="RJH17" s="102"/>
      <c r="RJI17" s="102"/>
      <c r="RJJ17" s="102"/>
      <c r="RJK17" s="102"/>
      <c r="RJL17" s="102"/>
      <c r="RJM17" s="102"/>
      <c r="RJN17" s="102"/>
      <c r="RJO17" s="102"/>
      <c r="RJP17" s="102"/>
      <c r="RJQ17" s="102"/>
      <c r="RJR17" s="102"/>
      <c r="RJS17" s="102"/>
      <c r="RJT17" s="102"/>
      <c r="RJU17" s="102"/>
      <c r="RJV17" s="102"/>
      <c r="RJW17" s="102"/>
      <c r="RJX17" s="102"/>
      <c r="RJY17" s="102"/>
      <c r="RJZ17" s="102"/>
      <c r="RKA17" s="102"/>
      <c r="RKB17" s="102"/>
      <c r="RKC17" s="102"/>
      <c r="RKD17" s="102"/>
      <c r="RKE17" s="102"/>
      <c r="RKF17" s="102"/>
      <c r="RKG17" s="102"/>
      <c r="RKH17" s="102"/>
      <c r="RKI17" s="102"/>
      <c r="RKJ17" s="102"/>
      <c r="RKK17" s="102"/>
      <c r="RKL17" s="102"/>
      <c r="RKM17" s="102"/>
      <c r="RKN17" s="102"/>
      <c r="RKO17" s="102"/>
      <c r="RKP17" s="102"/>
      <c r="RKQ17" s="102"/>
      <c r="RKR17" s="102"/>
      <c r="RKS17" s="102"/>
      <c r="RKT17" s="102"/>
      <c r="RKU17" s="102"/>
      <c r="RKV17" s="102"/>
      <c r="RKW17" s="102"/>
      <c r="RKX17" s="102"/>
      <c r="RKY17" s="102"/>
      <c r="RKZ17" s="102"/>
      <c r="RLA17" s="102"/>
      <c r="RLB17" s="102"/>
      <c r="RLC17" s="102"/>
      <c r="RLD17" s="102"/>
      <c r="RLE17" s="102"/>
      <c r="RLF17" s="102"/>
      <c r="RLG17" s="102"/>
      <c r="RLH17" s="102"/>
      <c r="RLI17" s="102"/>
      <c r="RLJ17" s="102"/>
      <c r="RLK17" s="102"/>
      <c r="RLL17" s="102"/>
      <c r="RLM17" s="102"/>
      <c r="RLN17" s="102"/>
      <c r="RLO17" s="102"/>
      <c r="RLP17" s="102"/>
      <c r="RLQ17" s="102"/>
      <c r="RLR17" s="102"/>
      <c r="RLS17" s="102"/>
      <c r="RLT17" s="102"/>
      <c r="RLU17" s="102"/>
      <c r="RLV17" s="102"/>
      <c r="RLW17" s="102"/>
      <c r="RLX17" s="102"/>
      <c r="RLY17" s="102"/>
      <c r="RLZ17" s="102"/>
      <c r="RMA17" s="102"/>
      <c r="RMB17" s="102"/>
      <c r="RMC17" s="102"/>
      <c r="RMD17" s="102"/>
      <c r="RME17" s="102"/>
      <c r="RMF17" s="102"/>
      <c r="RMG17" s="102"/>
      <c r="RMH17" s="102"/>
      <c r="RMI17" s="102"/>
      <c r="RMJ17" s="102"/>
      <c r="RMK17" s="102"/>
      <c r="RML17" s="102"/>
      <c r="RMM17" s="102"/>
      <c r="RMN17" s="102"/>
      <c r="RMO17" s="102"/>
      <c r="RMP17" s="102"/>
      <c r="RMQ17" s="102"/>
      <c r="RMR17" s="102"/>
      <c r="RMS17" s="102"/>
      <c r="RMT17" s="102"/>
      <c r="RMU17" s="102"/>
      <c r="RMV17" s="102"/>
      <c r="RMW17" s="102"/>
      <c r="RMX17" s="102"/>
      <c r="RMY17" s="102"/>
      <c r="RMZ17" s="102"/>
      <c r="RNA17" s="102"/>
      <c r="RNB17" s="102"/>
      <c r="RNC17" s="102"/>
      <c r="RND17" s="102"/>
      <c r="RNE17" s="102"/>
      <c r="RNF17" s="102"/>
      <c r="RNG17" s="102"/>
      <c r="RNH17" s="102"/>
      <c r="RNI17" s="102"/>
      <c r="RNJ17" s="102"/>
      <c r="RNK17" s="102"/>
      <c r="RNL17" s="102"/>
      <c r="RNM17" s="102"/>
      <c r="RNN17" s="102"/>
      <c r="RNO17" s="102"/>
      <c r="RNP17" s="102"/>
      <c r="RNQ17" s="102"/>
      <c r="RNR17" s="102"/>
      <c r="RNS17" s="102"/>
      <c r="RNT17" s="102"/>
      <c r="RNU17" s="102"/>
      <c r="RNV17" s="102"/>
      <c r="RNW17" s="102"/>
      <c r="RNX17" s="102"/>
      <c r="RNY17" s="102"/>
      <c r="RNZ17" s="102"/>
      <c r="ROA17" s="102"/>
      <c r="ROB17" s="102"/>
      <c r="ROC17" s="102"/>
      <c r="ROD17" s="102"/>
      <c r="ROE17" s="102"/>
      <c r="ROF17" s="102"/>
      <c r="ROG17" s="102"/>
      <c r="ROH17" s="102"/>
      <c r="ROI17" s="102"/>
      <c r="ROJ17" s="102"/>
      <c r="ROK17" s="102"/>
      <c r="ROL17" s="102"/>
      <c r="ROM17" s="102"/>
      <c r="RON17" s="102"/>
      <c r="ROO17" s="102"/>
      <c r="ROP17" s="102"/>
      <c r="ROQ17" s="102"/>
      <c r="ROR17" s="102"/>
      <c r="ROS17" s="102"/>
      <c r="ROT17" s="102"/>
      <c r="ROU17" s="102"/>
      <c r="ROV17" s="102"/>
      <c r="ROW17" s="102"/>
      <c r="ROX17" s="102"/>
      <c r="ROY17" s="102"/>
      <c r="ROZ17" s="102"/>
      <c r="RPA17" s="102"/>
      <c r="RPB17" s="102"/>
      <c r="RPC17" s="102"/>
      <c r="RPD17" s="102"/>
      <c r="RPE17" s="102"/>
      <c r="RPF17" s="102"/>
      <c r="RPG17" s="102"/>
      <c r="RPH17" s="102"/>
      <c r="RPI17" s="102"/>
      <c r="RPJ17" s="102"/>
      <c r="RPK17" s="102"/>
      <c r="RPL17" s="102"/>
      <c r="RPM17" s="102"/>
      <c r="RPN17" s="102"/>
      <c r="RPO17" s="102"/>
      <c r="RPP17" s="102"/>
      <c r="RPQ17" s="102"/>
      <c r="RPR17" s="102"/>
      <c r="RPS17" s="102"/>
      <c r="RPT17" s="102"/>
      <c r="RPU17" s="102"/>
      <c r="RPV17" s="102"/>
      <c r="RPW17" s="102"/>
      <c r="RPX17" s="102"/>
      <c r="RPY17" s="102"/>
      <c r="RPZ17" s="102"/>
      <c r="RQA17" s="102"/>
      <c r="RQB17" s="102"/>
      <c r="RQC17" s="102"/>
      <c r="RQD17" s="102"/>
      <c r="RQE17" s="102"/>
      <c r="RQF17" s="102"/>
      <c r="RQG17" s="102"/>
      <c r="RQH17" s="102"/>
      <c r="RQI17" s="102"/>
      <c r="RQJ17" s="102"/>
      <c r="RQK17" s="102"/>
      <c r="RQL17" s="102"/>
      <c r="RQM17" s="102"/>
      <c r="RQN17" s="102"/>
      <c r="RQO17" s="102"/>
      <c r="RQP17" s="102"/>
      <c r="RQQ17" s="102"/>
      <c r="RQR17" s="102"/>
      <c r="RQS17" s="102"/>
      <c r="RQT17" s="102"/>
      <c r="RQU17" s="102"/>
      <c r="RQV17" s="102"/>
      <c r="RQW17" s="102"/>
      <c r="RQX17" s="102"/>
      <c r="RQY17" s="102"/>
      <c r="RQZ17" s="102"/>
      <c r="RRA17" s="102"/>
      <c r="RRB17" s="102"/>
      <c r="RRC17" s="102"/>
      <c r="RRD17" s="102"/>
      <c r="RRE17" s="102"/>
      <c r="RRF17" s="102"/>
      <c r="RRG17" s="102"/>
      <c r="RRH17" s="102"/>
      <c r="RRI17" s="102"/>
      <c r="RRJ17" s="102"/>
      <c r="RRK17" s="102"/>
      <c r="RRL17" s="102"/>
      <c r="RRM17" s="102"/>
      <c r="RRN17" s="102"/>
      <c r="RRO17" s="102"/>
      <c r="RRP17" s="102"/>
      <c r="RRQ17" s="102"/>
      <c r="RRR17" s="102"/>
      <c r="RRS17" s="102"/>
      <c r="RRT17" s="102"/>
      <c r="RRU17" s="102"/>
      <c r="RRV17" s="102"/>
      <c r="RRW17" s="102"/>
      <c r="RRX17" s="102"/>
      <c r="RRY17" s="102"/>
      <c r="RRZ17" s="102"/>
      <c r="RSA17" s="102"/>
      <c r="RSB17" s="102"/>
      <c r="RSC17" s="102"/>
      <c r="RSD17" s="102"/>
      <c r="RSE17" s="102"/>
      <c r="RSF17" s="102"/>
      <c r="RSG17" s="102"/>
      <c r="RSH17" s="102"/>
      <c r="RSI17" s="102"/>
      <c r="RSJ17" s="102"/>
      <c r="RSK17" s="102"/>
      <c r="RSL17" s="102"/>
      <c r="RSM17" s="102"/>
      <c r="RSN17" s="102"/>
      <c r="RSO17" s="102"/>
      <c r="RSP17" s="102"/>
      <c r="RSQ17" s="102"/>
      <c r="RSR17" s="102"/>
      <c r="RSS17" s="102"/>
      <c r="RST17" s="102"/>
      <c r="RSU17" s="102"/>
      <c r="RSV17" s="102"/>
      <c r="RSW17" s="102"/>
      <c r="RSX17" s="102"/>
      <c r="RSY17" s="102"/>
      <c r="RSZ17" s="102"/>
      <c r="RTA17" s="102"/>
      <c r="RTB17" s="102"/>
      <c r="RTC17" s="102"/>
      <c r="RTD17" s="102"/>
      <c r="RTE17" s="102"/>
      <c r="RTF17" s="102"/>
      <c r="RTG17" s="102"/>
      <c r="RTH17" s="102"/>
      <c r="RTI17" s="102"/>
      <c r="RTJ17" s="102"/>
      <c r="RTK17" s="102"/>
      <c r="RTL17" s="102"/>
      <c r="RTM17" s="102"/>
      <c r="RTN17" s="102"/>
      <c r="RTO17" s="102"/>
      <c r="RTP17" s="102"/>
      <c r="RTQ17" s="102"/>
      <c r="RTR17" s="102"/>
      <c r="RTS17" s="102"/>
      <c r="RTT17" s="102"/>
      <c r="RTU17" s="102"/>
      <c r="RTV17" s="102"/>
      <c r="RTW17" s="102"/>
      <c r="RTX17" s="102"/>
      <c r="RTY17" s="102"/>
      <c r="RTZ17" s="102"/>
      <c r="RUA17" s="102"/>
      <c r="RUB17" s="102"/>
      <c r="RUC17" s="102"/>
      <c r="RUD17" s="102"/>
      <c r="RUE17" s="102"/>
      <c r="RUF17" s="102"/>
      <c r="RUG17" s="102"/>
      <c r="RUH17" s="102"/>
      <c r="RUI17" s="102"/>
      <c r="RUJ17" s="102"/>
      <c r="RUK17" s="102"/>
      <c r="RUL17" s="102"/>
      <c r="RUM17" s="102"/>
      <c r="RUN17" s="102"/>
      <c r="RUO17" s="102"/>
      <c r="RUP17" s="102"/>
      <c r="RUQ17" s="102"/>
      <c r="RUR17" s="102"/>
      <c r="RUS17" s="102"/>
      <c r="RUT17" s="102"/>
      <c r="RUU17" s="102"/>
      <c r="RUV17" s="102"/>
      <c r="RUW17" s="102"/>
      <c r="RUX17" s="102"/>
      <c r="RUY17" s="102"/>
      <c r="RUZ17" s="102"/>
      <c r="RVA17" s="102"/>
      <c r="RVB17" s="102"/>
      <c r="RVC17" s="102"/>
      <c r="RVD17" s="102"/>
      <c r="RVE17" s="102"/>
      <c r="RVF17" s="102"/>
      <c r="RVG17" s="102"/>
      <c r="RVH17" s="102"/>
      <c r="RVI17" s="102"/>
      <c r="RVJ17" s="102"/>
      <c r="RVK17" s="102"/>
      <c r="RVL17" s="102"/>
      <c r="RVM17" s="102"/>
      <c r="RVN17" s="102"/>
      <c r="RVO17" s="102"/>
      <c r="RVP17" s="102"/>
      <c r="RVQ17" s="102"/>
      <c r="RVR17" s="102"/>
      <c r="RVS17" s="102"/>
      <c r="RVT17" s="102"/>
      <c r="RVU17" s="102"/>
      <c r="RVV17" s="102"/>
      <c r="RVW17" s="102"/>
      <c r="RVX17" s="102"/>
      <c r="RVY17" s="102"/>
      <c r="RVZ17" s="102"/>
      <c r="RWA17" s="102"/>
      <c r="RWB17" s="102"/>
      <c r="RWC17" s="102"/>
      <c r="RWD17" s="102"/>
      <c r="RWE17" s="102"/>
      <c r="RWF17" s="102"/>
      <c r="RWG17" s="102"/>
      <c r="RWH17" s="102"/>
      <c r="RWI17" s="102"/>
      <c r="RWJ17" s="102"/>
      <c r="RWK17" s="102"/>
      <c r="RWL17" s="102"/>
      <c r="RWM17" s="102"/>
      <c r="RWN17" s="102"/>
      <c r="RWO17" s="102"/>
      <c r="RWP17" s="102"/>
      <c r="RWQ17" s="102"/>
      <c r="RWR17" s="102"/>
      <c r="RWS17" s="102"/>
      <c r="RWT17" s="102"/>
      <c r="RWU17" s="102"/>
      <c r="RWV17" s="102"/>
      <c r="RWW17" s="102"/>
      <c r="RWX17" s="102"/>
      <c r="RWY17" s="102"/>
      <c r="RWZ17" s="102"/>
      <c r="RXA17" s="102"/>
      <c r="RXB17" s="102"/>
      <c r="RXC17" s="102"/>
      <c r="RXD17" s="102"/>
      <c r="RXE17" s="102"/>
      <c r="RXF17" s="102"/>
      <c r="RXG17" s="102"/>
      <c r="RXH17" s="102"/>
      <c r="RXI17" s="102"/>
      <c r="RXJ17" s="102"/>
      <c r="RXK17" s="102"/>
      <c r="RXL17" s="102"/>
      <c r="RXM17" s="102"/>
      <c r="RXN17" s="102"/>
      <c r="RXO17" s="102"/>
      <c r="RXP17" s="102"/>
      <c r="RXQ17" s="102"/>
      <c r="RXR17" s="102"/>
      <c r="RXS17" s="102"/>
      <c r="RXT17" s="102"/>
      <c r="RXU17" s="102"/>
      <c r="RXV17" s="102"/>
      <c r="RXW17" s="102"/>
      <c r="RXX17" s="102"/>
      <c r="RXY17" s="102"/>
      <c r="RXZ17" s="102"/>
      <c r="RYA17" s="102"/>
      <c r="RYB17" s="102"/>
      <c r="RYC17" s="102"/>
      <c r="RYD17" s="102"/>
      <c r="RYE17" s="102"/>
      <c r="RYF17" s="102"/>
      <c r="RYG17" s="102"/>
      <c r="RYH17" s="102"/>
      <c r="RYI17" s="102"/>
      <c r="RYJ17" s="102"/>
      <c r="RYK17" s="102"/>
      <c r="RYL17" s="102"/>
      <c r="RYM17" s="102"/>
      <c r="RYN17" s="102"/>
      <c r="RYO17" s="102"/>
      <c r="RYP17" s="102"/>
      <c r="RYQ17" s="102"/>
      <c r="RYR17" s="102"/>
      <c r="RYS17" s="102"/>
      <c r="RYT17" s="102"/>
      <c r="RYU17" s="102"/>
      <c r="RYV17" s="102"/>
      <c r="RYW17" s="102"/>
      <c r="RYX17" s="102"/>
      <c r="RYY17" s="102"/>
      <c r="RYZ17" s="102"/>
      <c r="RZA17" s="102"/>
      <c r="RZB17" s="102"/>
      <c r="RZC17" s="102"/>
      <c r="RZD17" s="102"/>
      <c r="RZE17" s="102"/>
      <c r="RZF17" s="102"/>
      <c r="RZG17" s="102"/>
      <c r="RZH17" s="102"/>
      <c r="RZI17" s="102"/>
      <c r="RZJ17" s="102"/>
      <c r="RZK17" s="102"/>
      <c r="RZL17" s="102"/>
      <c r="RZM17" s="102"/>
      <c r="RZN17" s="102"/>
      <c r="RZO17" s="102"/>
      <c r="RZP17" s="102"/>
      <c r="RZQ17" s="102"/>
      <c r="RZR17" s="102"/>
      <c r="RZS17" s="102"/>
      <c r="RZT17" s="102"/>
      <c r="RZU17" s="102"/>
      <c r="RZV17" s="102"/>
      <c r="RZW17" s="102"/>
      <c r="RZX17" s="102"/>
      <c r="RZY17" s="102"/>
      <c r="RZZ17" s="102"/>
      <c r="SAA17" s="102"/>
      <c r="SAB17" s="102"/>
      <c r="SAC17" s="102"/>
      <c r="SAD17" s="102"/>
      <c r="SAE17" s="102"/>
      <c r="SAF17" s="102"/>
      <c r="SAG17" s="102"/>
      <c r="SAH17" s="102"/>
      <c r="SAI17" s="102"/>
      <c r="SAJ17" s="102"/>
      <c r="SAK17" s="102"/>
      <c r="SAL17" s="102"/>
      <c r="SAM17" s="102"/>
      <c r="SAN17" s="102"/>
      <c r="SAO17" s="102"/>
      <c r="SAP17" s="102"/>
      <c r="SAQ17" s="102"/>
      <c r="SAR17" s="102"/>
      <c r="SAS17" s="102"/>
      <c r="SAT17" s="102"/>
      <c r="SAU17" s="102"/>
      <c r="SAV17" s="102"/>
      <c r="SAW17" s="102"/>
      <c r="SAX17" s="102"/>
      <c r="SAY17" s="102"/>
      <c r="SAZ17" s="102"/>
      <c r="SBA17" s="102"/>
      <c r="SBB17" s="102"/>
      <c r="SBC17" s="102"/>
      <c r="SBD17" s="102"/>
      <c r="SBE17" s="102"/>
      <c r="SBF17" s="102"/>
      <c r="SBG17" s="102"/>
      <c r="SBH17" s="102"/>
      <c r="SBI17" s="102"/>
      <c r="SBJ17" s="102"/>
      <c r="SBK17" s="102"/>
      <c r="SBL17" s="102"/>
      <c r="SBM17" s="102"/>
      <c r="SBN17" s="102"/>
      <c r="SBO17" s="102"/>
      <c r="SBP17" s="102"/>
      <c r="SBQ17" s="102"/>
      <c r="SBR17" s="102"/>
      <c r="SBS17" s="102"/>
      <c r="SBT17" s="102"/>
      <c r="SBU17" s="102"/>
      <c r="SBV17" s="102"/>
      <c r="SBW17" s="102"/>
      <c r="SBX17" s="102"/>
      <c r="SBY17" s="102"/>
      <c r="SBZ17" s="102"/>
      <c r="SCA17" s="102"/>
      <c r="SCB17" s="102"/>
      <c r="SCC17" s="102"/>
      <c r="SCD17" s="102"/>
      <c r="SCE17" s="102"/>
      <c r="SCF17" s="102"/>
      <c r="SCG17" s="102"/>
      <c r="SCH17" s="102"/>
      <c r="SCI17" s="102"/>
      <c r="SCJ17" s="102"/>
      <c r="SCK17" s="102"/>
      <c r="SCL17" s="102"/>
      <c r="SCM17" s="102"/>
      <c r="SCN17" s="102"/>
      <c r="SCO17" s="102"/>
      <c r="SCP17" s="102"/>
      <c r="SCQ17" s="102"/>
      <c r="SCR17" s="102"/>
      <c r="SCS17" s="102"/>
      <c r="SCT17" s="102"/>
      <c r="SCU17" s="102"/>
      <c r="SCV17" s="102"/>
      <c r="SCW17" s="102"/>
      <c r="SCX17" s="102"/>
      <c r="SCY17" s="102"/>
      <c r="SCZ17" s="102"/>
      <c r="SDA17" s="102"/>
      <c r="SDB17" s="102"/>
      <c r="SDC17" s="102"/>
      <c r="SDD17" s="102"/>
      <c r="SDE17" s="102"/>
      <c r="SDF17" s="102"/>
      <c r="SDG17" s="102"/>
      <c r="SDH17" s="102"/>
      <c r="SDI17" s="102"/>
      <c r="SDJ17" s="102"/>
      <c r="SDK17" s="102"/>
      <c r="SDL17" s="102"/>
      <c r="SDM17" s="102"/>
      <c r="SDN17" s="102"/>
      <c r="SDO17" s="102"/>
      <c r="SDP17" s="102"/>
      <c r="SDQ17" s="102"/>
      <c r="SDR17" s="102"/>
      <c r="SDS17" s="102"/>
      <c r="SDT17" s="102"/>
      <c r="SDU17" s="102"/>
      <c r="SDV17" s="102"/>
      <c r="SDW17" s="102"/>
      <c r="SDX17" s="102"/>
      <c r="SDY17" s="102"/>
      <c r="SDZ17" s="102"/>
      <c r="SEA17" s="102"/>
      <c r="SEB17" s="102"/>
      <c r="SEC17" s="102"/>
      <c r="SED17" s="102"/>
      <c r="SEE17" s="102"/>
      <c r="SEF17" s="102"/>
      <c r="SEG17" s="102"/>
      <c r="SEH17" s="102"/>
      <c r="SEI17" s="102"/>
      <c r="SEJ17" s="102"/>
      <c r="SEK17" s="102"/>
      <c r="SEL17" s="102"/>
      <c r="SEM17" s="102"/>
      <c r="SEN17" s="102"/>
      <c r="SEO17" s="102"/>
      <c r="SEP17" s="102"/>
      <c r="SEQ17" s="102"/>
      <c r="SER17" s="102"/>
      <c r="SES17" s="102"/>
      <c r="SET17" s="102"/>
      <c r="SEU17" s="102"/>
      <c r="SEV17" s="102"/>
      <c r="SEW17" s="102"/>
      <c r="SEX17" s="102"/>
      <c r="SEY17" s="102"/>
      <c r="SEZ17" s="102"/>
      <c r="SFA17" s="102"/>
      <c r="SFB17" s="102"/>
      <c r="SFC17" s="102"/>
      <c r="SFD17" s="102"/>
      <c r="SFE17" s="102"/>
      <c r="SFF17" s="102"/>
      <c r="SFG17" s="102"/>
      <c r="SFH17" s="102"/>
      <c r="SFI17" s="102"/>
      <c r="SFJ17" s="102"/>
      <c r="SFK17" s="102"/>
      <c r="SFL17" s="102"/>
      <c r="SFM17" s="102"/>
      <c r="SFN17" s="102"/>
      <c r="SFO17" s="102"/>
      <c r="SFP17" s="102"/>
      <c r="SFQ17" s="102"/>
      <c r="SFR17" s="102"/>
      <c r="SFS17" s="102"/>
      <c r="SFT17" s="102"/>
      <c r="SFU17" s="102"/>
      <c r="SFV17" s="102"/>
      <c r="SFW17" s="102"/>
      <c r="SFX17" s="102"/>
      <c r="SFY17" s="102"/>
      <c r="SFZ17" s="102"/>
      <c r="SGA17" s="102"/>
      <c r="SGB17" s="102"/>
      <c r="SGC17" s="102"/>
      <c r="SGD17" s="102"/>
      <c r="SGE17" s="102"/>
      <c r="SGF17" s="102"/>
      <c r="SGG17" s="102"/>
      <c r="SGH17" s="102"/>
      <c r="SGI17" s="102"/>
      <c r="SGJ17" s="102"/>
      <c r="SGK17" s="102"/>
      <c r="SGL17" s="102"/>
      <c r="SGM17" s="102"/>
      <c r="SGN17" s="102"/>
      <c r="SGO17" s="102"/>
      <c r="SGP17" s="102"/>
      <c r="SGQ17" s="102"/>
      <c r="SGR17" s="102"/>
      <c r="SGS17" s="102"/>
      <c r="SGT17" s="102"/>
      <c r="SGU17" s="102"/>
      <c r="SGV17" s="102"/>
      <c r="SGW17" s="102"/>
      <c r="SGX17" s="102"/>
      <c r="SGY17" s="102"/>
      <c r="SGZ17" s="102"/>
      <c r="SHA17" s="102"/>
      <c r="SHB17" s="102"/>
      <c r="SHC17" s="102"/>
      <c r="SHD17" s="102"/>
      <c r="SHE17" s="102"/>
      <c r="SHF17" s="102"/>
      <c r="SHG17" s="102"/>
      <c r="SHH17" s="102"/>
      <c r="SHI17" s="102"/>
      <c r="SHJ17" s="102"/>
      <c r="SHK17" s="102"/>
      <c r="SHL17" s="102"/>
      <c r="SHM17" s="102"/>
      <c r="SHN17" s="102"/>
      <c r="SHO17" s="102"/>
      <c r="SHP17" s="102"/>
      <c r="SHQ17" s="102"/>
      <c r="SHR17" s="102"/>
      <c r="SHS17" s="102"/>
      <c r="SHT17" s="102"/>
      <c r="SHU17" s="102"/>
      <c r="SHV17" s="102"/>
      <c r="SHW17" s="102"/>
      <c r="SHX17" s="102"/>
      <c r="SHY17" s="102"/>
      <c r="SHZ17" s="102"/>
      <c r="SIA17" s="102"/>
      <c r="SIB17" s="102"/>
      <c r="SIC17" s="102"/>
      <c r="SID17" s="102"/>
      <c r="SIE17" s="102"/>
      <c r="SIF17" s="102"/>
      <c r="SIG17" s="102"/>
      <c r="SIH17" s="102"/>
      <c r="SII17" s="102"/>
      <c r="SIJ17" s="102"/>
      <c r="SIK17" s="102"/>
      <c r="SIL17" s="102"/>
      <c r="SIM17" s="102"/>
      <c r="SIN17" s="102"/>
      <c r="SIO17" s="102"/>
      <c r="SIP17" s="102"/>
      <c r="SIQ17" s="102"/>
      <c r="SIR17" s="102"/>
      <c r="SIS17" s="102"/>
      <c r="SIT17" s="102"/>
      <c r="SIU17" s="102"/>
      <c r="SIV17" s="102"/>
      <c r="SIW17" s="102"/>
      <c r="SIX17" s="102"/>
      <c r="SIY17" s="102"/>
      <c r="SIZ17" s="102"/>
      <c r="SJA17" s="102"/>
      <c r="SJB17" s="102"/>
      <c r="SJC17" s="102"/>
      <c r="SJD17" s="102"/>
      <c r="SJE17" s="102"/>
      <c r="SJF17" s="102"/>
      <c r="SJG17" s="102"/>
      <c r="SJH17" s="102"/>
      <c r="SJI17" s="102"/>
      <c r="SJJ17" s="102"/>
      <c r="SJK17" s="102"/>
      <c r="SJL17" s="102"/>
      <c r="SJM17" s="102"/>
      <c r="SJN17" s="102"/>
      <c r="SJO17" s="102"/>
      <c r="SJP17" s="102"/>
      <c r="SJQ17" s="102"/>
      <c r="SJR17" s="102"/>
      <c r="SJS17" s="102"/>
      <c r="SJT17" s="102"/>
      <c r="SJU17" s="102"/>
      <c r="SJV17" s="102"/>
      <c r="SJW17" s="102"/>
      <c r="SJX17" s="102"/>
      <c r="SJY17" s="102"/>
      <c r="SJZ17" s="102"/>
      <c r="SKA17" s="102"/>
      <c r="SKB17" s="102"/>
      <c r="SKC17" s="102"/>
      <c r="SKD17" s="102"/>
      <c r="SKE17" s="102"/>
      <c r="SKF17" s="102"/>
      <c r="SKG17" s="102"/>
      <c r="SKH17" s="102"/>
      <c r="SKI17" s="102"/>
      <c r="SKJ17" s="102"/>
      <c r="SKK17" s="102"/>
      <c r="SKL17" s="102"/>
      <c r="SKM17" s="102"/>
      <c r="SKN17" s="102"/>
      <c r="SKO17" s="102"/>
      <c r="SKP17" s="102"/>
      <c r="SKQ17" s="102"/>
      <c r="SKR17" s="102"/>
      <c r="SKS17" s="102"/>
      <c r="SKT17" s="102"/>
      <c r="SKU17" s="102"/>
      <c r="SKV17" s="102"/>
      <c r="SKW17" s="102"/>
      <c r="SKX17" s="102"/>
      <c r="SKY17" s="102"/>
      <c r="SKZ17" s="102"/>
      <c r="SLA17" s="102"/>
      <c r="SLB17" s="102"/>
      <c r="SLC17" s="102"/>
      <c r="SLD17" s="102"/>
      <c r="SLE17" s="102"/>
      <c r="SLF17" s="102"/>
      <c r="SLG17" s="102"/>
      <c r="SLH17" s="102"/>
      <c r="SLI17" s="102"/>
      <c r="SLJ17" s="102"/>
      <c r="SLK17" s="102"/>
      <c r="SLL17" s="102"/>
      <c r="SLM17" s="102"/>
      <c r="SLN17" s="102"/>
      <c r="SLO17" s="102"/>
      <c r="SLP17" s="102"/>
      <c r="SLQ17" s="102"/>
      <c r="SLR17" s="102"/>
      <c r="SLS17" s="102"/>
      <c r="SLT17" s="102"/>
      <c r="SLU17" s="102"/>
      <c r="SLV17" s="102"/>
      <c r="SLW17" s="102"/>
      <c r="SLX17" s="102"/>
      <c r="SLY17" s="102"/>
      <c r="SLZ17" s="102"/>
      <c r="SMA17" s="102"/>
      <c r="SMB17" s="102"/>
      <c r="SMC17" s="102"/>
      <c r="SMD17" s="102"/>
      <c r="SME17" s="102"/>
      <c r="SMF17" s="102"/>
      <c r="SMG17" s="102"/>
      <c r="SMH17" s="102"/>
      <c r="SMI17" s="102"/>
      <c r="SMJ17" s="102"/>
      <c r="SMK17" s="102"/>
      <c r="SML17" s="102"/>
      <c r="SMM17" s="102"/>
      <c r="SMN17" s="102"/>
      <c r="SMO17" s="102"/>
      <c r="SMP17" s="102"/>
      <c r="SMQ17" s="102"/>
      <c r="SMR17" s="102"/>
      <c r="SMS17" s="102"/>
      <c r="SMT17" s="102"/>
      <c r="SMU17" s="102"/>
      <c r="SMV17" s="102"/>
      <c r="SMW17" s="102"/>
      <c r="SMX17" s="102"/>
      <c r="SMY17" s="102"/>
      <c r="SMZ17" s="102"/>
      <c r="SNA17" s="102"/>
      <c r="SNB17" s="102"/>
      <c r="SNC17" s="102"/>
      <c r="SND17" s="102"/>
      <c r="SNE17" s="102"/>
      <c r="SNF17" s="102"/>
      <c r="SNG17" s="102"/>
      <c r="SNH17" s="102"/>
      <c r="SNI17" s="102"/>
      <c r="SNJ17" s="102"/>
      <c r="SNK17" s="102"/>
      <c r="SNL17" s="102"/>
      <c r="SNM17" s="102"/>
      <c r="SNN17" s="102"/>
      <c r="SNO17" s="102"/>
      <c r="SNP17" s="102"/>
      <c r="SNQ17" s="102"/>
      <c r="SNR17" s="102"/>
      <c r="SNS17" s="102"/>
      <c r="SNT17" s="102"/>
      <c r="SNU17" s="102"/>
      <c r="SNV17" s="102"/>
      <c r="SNW17" s="102"/>
      <c r="SNX17" s="102"/>
      <c r="SNY17" s="102"/>
      <c r="SNZ17" s="102"/>
      <c r="SOA17" s="102"/>
      <c r="SOB17" s="102"/>
      <c r="SOC17" s="102"/>
      <c r="SOD17" s="102"/>
      <c r="SOE17" s="102"/>
      <c r="SOF17" s="102"/>
      <c r="SOG17" s="102"/>
      <c r="SOH17" s="102"/>
      <c r="SOI17" s="102"/>
      <c r="SOJ17" s="102"/>
      <c r="SOK17" s="102"/>
      <c r="SOL17" s="102"/>
      <c r="SOM17" s="102"/>
      <c r="SON17" s="102"/>
      <c r="SOO17" s="102"/>
      <c r="SOP17" s="102"/>
      <c r="SOQ17" s="102"/>
      <c r="SOR17" s="102"/>
      <c r="SOS17" s="102"/>
      <c r="SOT17" s="102"/>
      <c r="SOU17" s="102"/>
      <c r="SOV17" s="102"/>
      <c r="SOW17" s="102"/>
      <c r="SOX17" s="102"/>
      <c r="SOY17" s="102"/>
      <c r="SOZ17" s="102"/>
      <c r="SPA17" s="102"/>
      <c r="SPB17" s="102"/>
      <c r="SPC17" s="102"/>
      <c r="SPD17" s="102"/>
      <c r="SPE17" s="102"/>
      <c r="SPF17" s="102"/>
      <c r="SPG17" s="102"/>
      <c r="SPH17" s="102"/>
      <c r="SPI17" s="102"/>
      <c r="SPJ17" s="102"/>
      <c r="SPK17" s="102"/>
      <c r="SPL17" s="102"/>
      <c r="SPM17" s="102"/>
      <c r="SPN17" s="102"/>
      <c r="SPO17" s="102"/>
      <c r="SPP17" s="102"/>
      <c r="SPQ17" s="102"/>
      <c r="SPR17" s="102"/>
      <c r="SPS17" s="102"/>
      <c r="SPT17" s="102"/>
      <c r="SPU17" s="102"/>
      <c r="SPV17" s="102"/>
      <c r="SPW17" s="102"/>
      <c r="SPX17" s="102"/>
      <c r="SPY17" s="102"/>
      <c r="SPZ17" s="102"/>
      <c r="SQA17" s="102"/>
      <c r="SQB17" s="102"/>
      <c r="SQC17" s="102"/>
      <c r="SQD17" s="102"/>
      <c r="SQE17" s="102"/>
      <c r="SQF17" s="102"/>
      <c r="SQG17" s="102"/>
      <c r="SQH17" s="102"/>
      <c r="SQI17" s="102"/>
      <c r="SQJ17" s="102"/>
      <c r="SQK17" s="102"/>
      <c r="SQL17" s="102"/>
      <c r="SQM17" s="102"/>
      <c r="SQN17" s="102"/>
      <c r="SQO17" s="102"/>
      <c r="SQP17" s="102"/>
      <c r="SQQ17" s="102"/>
      <c r="SQR17" s="102"/>
      <c r="SQS17" s="102"/>
      <c r="SQT17" s="102"/>
      <c r="SQU17" s="102"/>
      <c r="SQV17" s="102"/>
      <c r="SQW17" s="102"/>
      <c r="SQX17" s="102"/>
      <c r="SQY17" s="102"/>
      <c r="SQZ17" s="102"/>
      <c r="SRA17" s="102"/>
      <c r="SRB17" s="102"/>
      <c r="SRC17" s="102"/>
      <c r="SRD17" s="102"/>
      <c r="SRE17" s="102"/>
      <c r="SRF17" s="102"/>
      <c r="SRG17" s="102"/>
      <c r="SRH17" s="102"/>
      <c r="SRI17" s="102"/>
      <c r="SRJ17" s="102"/>
      <c r="SRK17" s="102"/>
      <c r="SRL17" s="102"/>
      <c r="SRM17" s="102"/>
      <c r="SRN17" s="102"/>
      <c r="SRO17" s="102"/>
      <c r="SRP17" s="102"/>
      <c r="SRQ17" s="102"/>
      <c r="SRR17" s="102"/>
      <c r="SRS17" s="102"/>
      <c r="SRT17" s="102"/>
      <c r="SRU17" s="102"/>
      <c r="SRV17" s="102"/>
      <c r="SRW17" s="102"/>
      <c r="SRX17" s="102"/>
      <c r="SRY17" s="102"/>
      <c r="SRZ17" s="102"/>
      <c r="SSA17" s="102"/>
      <c r="SSB17" s="102"/>
      <c r="SSC17" s="102"/>
      <c r="SSD17" s="102"/>
      <c r="SSE17" s="102"/>
      <c r="SSF17" s="102"/>
      <c r="SSG17" s="102"/>
      <c r="SSH17" s="102"/>
      <c r="SSI17" s="102"/>
      <c r="SSJ17" s="102"/>
      <c r="SSK17" s="102"/>
      <c r="SSL17" s="102"/>
      <c r="SSM17" s="102"/>
      <c r="SSN17" s="102"/>
      <c r="SSO17" s="102"/>
      <c r="SSP17" s="102"/>
      <c r="SSQ17" s="102"/>
      <c r="SSR17" s="102"/>
      <c r="SSS17" s="102"/>
      <c r="SST17" s="102"/>
      <c r="SSU17" s="102"/>
      <c r="SSV17" s="102"/>
      <c r="SSW17" s="102"/>
      <c r="SSX17" s="102"/>
      <c r="SSY17" s="102"/>
      <c r="SSZ17" s="102"/>
      <c r="STA17" s="102"/>
      <c r="STB17" s="102"/>
      <c r="STC17" s="102"/>
      <c r="STD17" s="102"/>
      <c r="STE17" s="102"/>
      <c r="STF17" s="102"/>
      <c r="STG17" s="102"/>
      <c r="STH17" s="102"/>
      <c r="STI17" s="102"/>
      <c r="STJ17" s="102"/>
      <c r="STK17" s="102"/>
      <c r="STL17" s="102"/>
      <c r="STM17" s="102"/>
      <c r="STN17" s="102"/>
      <c r="STO17" s="102"/>
      <c r="STP17" s="102"/>
      <c r="STQ17" s="102"/>
      <c r="STR17" s="102"/>
      <c r="STS17" s="102"/>
      <c r="STT17" s="102"/>
      <c r="STU17" s="102"/>
      <c r="STV17" s="102"/>
      <c r="STW17" s="102"/>
      <c r="STX17" s="102"/>
      <c r="STY17" s="102"/>
      <c r="STZ17" s="102"/>
      <c r="SUA17" s="102"/>
      <c r="SUB17" s="102"/>
      <c r="SUC17" s="102"/>
      <c r="SUD17" s="102"/>
      <c r="SUE17" s="102"/>
      <c r="SUF17" s="102"/>
      <c r="SUG17" s="102"/>
      <c r="SUH17" s="102"/>
      <c r="SUI17" s="102"/>
      <c r="SUJ17" s="102"/>
      <c r="SUK17" s="102"/>
      <c r="SUL17" s="102"/>
      <c r="SUM17" s="102"/>
      <c r="SUN17" s="102"/>
      <c r="SUO17" s="102"/>
      <c r="SUP17" s="102"/>
      <c r="SUQ17" s="102"/>
      <c r="SUR17" s="102"/>
      <c r="SUS17" s="102"/>
      <c r="SUT17" s="102"/>
      <c r="SUU17" s="102"/>
      <c r="SUV17" s="102"/>
      <c r="SUW17" s="102"/>
      <c r="SUX17" s="102"/>
      <c r="SUY17" s="102"/>
      <c r="SUZ17" s="102"/>
      <c r="SVA17" s="102"/>
      <c r="SVB17" s="102"/>
      <c r="SVC17" s="102"/>
      <c r="SVD17" s="102"/>
      <c r="SVE17" s="102"/>
      <c r="SVF17" s="102"/>
      <c r="SVG17" s="102"/>
      <c r="SVH17" s="102"/>
      <c r="SVI17" s="102"/>
      <c r="SVJ17" s="102"/>
      <c r="SVK17" s="102"/>
      <c r="SVL17" s="102"/>
      <c r="SVM17" s="102"/>
      <c r="SVN17" s="102"/>
      <c r="SVO17" s="102"/>
      <c r="SVP17" s="102"/>
      <c r="SVQ17" s="102"/>
      <c r="SVR17" s="102"/>
      <c r="SVS17" s="102"/>
      <c r="SVT17" s="102"/>
      <c r="SVU17" s="102"/>
      <c r="SVV17" s="102"/>
      <c r="SVW17" s="102"/>
      <c r="SVX17" s="102"/>
      <c r="SVY17" s="102"/>
      <c r="SVZ17" s="102"/>
      <c r="SWA17" s="102"/>
      <c r="SWB17" s="102"/>
      <c r="SWC17" s="102"/>
      <c r="SWD17" s="102"/>
      <c r="SWE17" s="102"/>
      <c r="SWF17" s="102"/>
      <c r="SWG17" s="102"/>
      <c r="SWH17" s="102"/>
      <c r="SWI17" s="102"/>
      <c r="SWJ17" s="102"/>
      <c r="SWK17" s="102"/>
      <c r="SWL17" s="102"/>
      <c r="SWM17" s="102"/>
      <c r="SWN17" s="102"/>
      <c r="SWO17" s="102"/>
      <c r="SWP17" s="102"/>
      <c r="SWQ17" s="102"/>
      <c r="SWR17" s="102"/>
      <c r="SWS17" s="102"/>
      <c r="SWT17" s="102"/>
      <c r="SWU17" s="102"/>
      <c r="SWV17" s="102"/>
      <c r="SWW17" s="102"/>
      <c r="SWX17" s="102"/>
      <c r="SWY17" s="102"/>
      <c r="SWZ17" s="102"/>
      <c r="SXA17" s="102"/>
      <c r="SXB17" s="102"/>
      <c r="SXC17" s="102"/>
      <c r="SXD17" s="102"/>
      <c r="SXE17" s="102"/>
      <c r="SXF17" s="102"/>
      <c r="SXG17" s="102"/>
      <c r="SXH17" s="102"/>
      <c r="SXI17" s="102"/>
      <c r="SXJ17" s="102"/>
      <c r="SXK17" s="102"/>
      <c r="SXL17" s="102"/>
      <c r="SXM17" s="102"/>
      <c r="SXN17" s="102"/>
      <c r="SXO17" s="102"/>
      <c r="SXP17" s="102"/>
      <c r="SXQ17" s="102"/>
      <c r="SXR17" s="102"/>
      <c r="SXS17" s="102"/>
      <c r="SXT17" s="102"/>
      <c r="SXU17" s="102"/>
      <c r="SXV17" s="102"/>
      <c r="SXW17" s="102"/>
      <c r="SXX17" s="102"/>
      <c r="SXY17" s="102"/>
      <c r="SXZ17" s="102"/>
      <c r="SYA17" s="102"/>
      <c r="SYB17" s="102"/>
      <c r="SYC17" s="102"/>
      <c r="SYD17" s="102"/>
      <c r="SYE17" s="102"/>
      <c r="SYF17" s="102"/>
      <c r="SYG17" s="102"/>
      <c r="SYH17" s="102"/>
      <c r="SYI17" s="102"/>
      <c r="SYJ17" s="102"/>
      <c r="SYK17" s="102"/>
      <c r="SYL17" s="102"/>
      <c r="SYM17" s="102"/>
      <c r="SYN17" s="102"/>
      <c r="SYO17" s="102"/>
      <c r="SYP17" s="102"/>
      <c r="SYQ17" s="102"/>
      <c r="SYR17" s="102"/>
      <c r="SYS17" s="102"/>
      <c r="SYT17" s="102"/>
      <c r="SYU17" s="102"/>
      <c r="SYV17" s="102"/>
      <c r="SYW17" s="102"/>
      <c r="SYX17" s="102"/>
      <c r="SYY17" s="102"/>
      <c r="SYZ17" s="102"/>
      <c r="SZA17" s="102"/>
      <c r="SZB17" s="102"/>
      <c r="SZC17" s="102"/>
      <c r="SZD17" s="102"/>
      <c r="SZE17" s="102"/>
      <c r="SZF17" s="102"/>
      <c r="SZG17" s="102"/>
      <c r="SZH17" s="102"/>
      <c r="SZI17" s="102"/>
      <c r="SZJ17" s="102"/>
      <c r="SZK17" s="102"/>
      <c r="SZL17" s="102"/>
      <c r="SZM17" s="102"/>
      <c r="SZN17" s="102"/>
      <c r="SZO17" s="102"/>
      <c r="SZP17" s="102"/>
      <c r="SZQ17" s="102"/>
      <c r="SZR17" s="102"/>
      <c r="SZS17" s="102"/>
      <c r="SZT17" s="102"/>
      <c r="SZU17" s="102"/>
      <c r="SZV17" s="102"/>
      <c r="SZW17" s="102"/>
      <c r="SZX17" s="102"/>
      <c r="SZY17" s="102"/>
      <c r="SZZ17" s="102"/>
      <c r="TAA17" s="102"/>
      <c r="TAB17" s="102"/>
      <c r="TAC17" s="102"/>
      <c r="TAD17" s="102"/>
      <c r="TAE17" s="102"/>
      <c r="TAF17" s="102"/>
      <c r="TAG17" s="102"/>
      <c r="TAH17" s="102"/>
      <c r="TAI17" s="102"/>
      <c r="TAJ17" s="102"/>
      <c r="TAK17" s="102"/>
      <c r="TAL17" s="102"/>
      <c r="TAM17" s="102"/>
      <c r="TAN17" s="102"/>
      <c r="TAO17" s="102"/>
      <c r="TAP17" s="102"/>
      <c r="TAQ17" s="102"/>
      <c r="TAR17" s="102"/>
      <c r="TAS17" s="102"/>
      <c r="TAT17" s="102"/>
      <c r="TAU17" s="102"/>
      <c r="TAV17" s="102"/>
      <c r="TAW17" s="102"/>
      <c r="TAX17" s="102"/>
      <c r="TAY17" s="102"/>
      <c r="TAZ17" s="102"/>
      <c r="TBA17" s="102"/>
      <c r="TBB17" s="102"/>
      <c r="TBC17" s="102"/>
      <c r="TBD17" s="102"/>
      <c r="TBE17" s="102"/>
      <c r="TBF17" s="102"/>
      <c r="TBG17" s="102"/>
      <c r="TBH17" s="102"/>
      <c r="TBI17" s="102"/>
      <c r="TBJ17" s="102"/>
      <c r="TBK17" s="102"/>
      <c r="TBL17" s="102"/>
      <c r="TBM17" s="102"/>
      <c r="TBN17" s="102"/>
      <c r="TBO17" s="102"/>
      <c r="TBP17" s="102"/>
      <c r="TBQ17" s="102"/>
      <c r="TBR17" s="102"/>
      <c r="TBS17" s="102"/>
      <c r="TBT17" s="102"/>
      <c r="TBU17" s="102"/>
      <c r="TBV17" s="102"/>
      <c r="TBW17" s="102"/>
      <c r="TBX17" s="102"/>
      <c r="TBY17" s="102"/>
      <c r="TBZ17" s="102"/>
      <c r="TCA17" s="102"/>
      <c r="TCB17" s="102"/>
      <c r="TCC17" s="102"/>
      <c r="TCD17" s="102"/>
      <c r="TCE17" s="102"/>
      <c r="TCF17" s="102"/>
      <c r="TCG17" s="102"/>
      <c r="TCH17" s="102"/>
      <c r="TCI17" s="102"/>
      <c r="TCJ17" s="102"/>
      <c r="TCK17" s="102"/>
      <c r="TCL17" s="102"/>
      <c r="TCM17" s="102"/>
      <c r="TCN17" s="102"/>
      <c r="TCO17" s="102"/>
      <c r="TCP17" s="102"/>
      <c r="TCQ17" s="102"/>
      <c r="TCR17" s="102"/>
      <c r="TCS17" s="102"/>
      <c r="TCT17" s="102"/>
      <c r="TCU17" s="102"/>
      <c r="TCV17" s="102"/>
      <c r="TCW17" s="102"/>
      <c r="TCX17" s="102"/>
      <c r="TCY17" s="102"/>
      <c r="TCZ17" s="102"/>
      <c r="TDA17" s="102"/>
      <c r="TDB17" s="102"/>
      <c r="TDC17" s="102"/>
      <c r="TDD17" s="102"/>
      <c r="TDE17" s="102"/>
      <c r="TDF17" s="102"/>
      <c r="TDG17" s="102"/>
      <c r="TDH17" s="102"/>
      <c r="TDI17" s="102"/>
      <c r="TDJ17" s="102"/>
      <c r="TDK17" s="102"/>
      <c r="TDL17" s="102"/>
      <c r="TDM17" s="102"/>
      <c r="TDN17" s="102"/>
      <c r="TDO17" s="102"/>
      <c r="TDP17" s="102"/>
      <c r="TDQ17" s="102"/>
      <c r="TDR17" s="102"/>
      <c r="TDS17" s="102"/>
      <c r="TDT17" s="102"/>
      <c r="TDU17" s="102"/>
      <c r="TDV17" s="102"/>
      <c r="TDW17" s="102"/>
      <c r="TDX17" s="102"/>
      <c r="TDY17" s="102"/>
      <c r="TDZ17" s="102"/>
      <c r="TEA17" s="102"/>
      <c r="TEB17" s="102"/>
      <c r="TEC17" s="102"/>
      <c r="TED17" s="102"/>
      <c r="TEE17" s="102"/>
      <c r="TEF17" s="102"/>
      <c r="TEG17" s="102"/>
      <c r="TEH17" s="102"/>
      <c r="TEI17" s="102"/>
      <c r="TEJ17" s="102"/>
      <c r="TEK17" s="102"/>
      <c r="TEL17" s="102"/>
      <c r="TEM17" s="102"/>
      <c r="TEN17" s="102"/>
      <c r="TEO17" s="102"/>
      <c r="TEP17" s="102"/>
      <c r="TEQ17" s="102"/>
      <c r="TER17" s="102"/>
      <c r="TES17" s="102"/>
      <c r="TET17" s="102"/>
      <c r="TEU17" s="102"/>
      <c r="TEV17" s="102"/>
      <c r="TEW17" s="102"/>
      <c r="TEX17" s="102"/>
      <c r="TEY17" s="102"/>
      <c r="TEZ17" s="102"/>
      <c r="TFA17" s="102"/>
      <c r="TFB17" s="102"/>
      <c r="TFC17" s="102"/>
      <c r="TFD17" s="102"/>
      <c r="TFE17" s="102"/>
      <c r="TFF17" s="102"/>
      <c r="TFG17" s="102"/>
      <c r="TFH17" s="102"/>
      <c r="TFI17" s="102"/>
      <c r="TFJ17" s="102"/>
      <c r="TFK17" s="102"/>
      <c r="TFL17" s="102"/>
      <c r="TFM17" s="102"/>
      <c r="TFN17" s="102"/>
      <c r="TFO17" s="102"/>
      <c r="TFP17" s="102"/>
      <c r="TFQ17" s="102"/>
      <c r="TFR17" s="102"/>
      <c r="TFS17" s="102"/>
      <c r="TFT17" s="102"/>
      <c r="TFU17" s="102"/>
      <c r="TFV17" s="102"/>
      <c r="TFW17" s="102"/>
      <c r="TFX17" s="102"/>
      <c r="TFY17" s="102"/>
      <c r="TFZ17" s="102"/>
      <c r="TGA17" s="102"/>
      <c r="TGB17" s="102"/>
      <c r="TGC17" s="102"/>
      <c r="TGD17" s="102"/>
      <c r="TGE17" s="102"/>
      <c r="TGF17" s="102"/>
      <c r="TGG17" s="102"/>
      <c r="TGH17" s="102"/>
      <c r="TGI17" s="102"/>
      <c r="TGJ17" s="102"/>
      <c r="TGK17" s="102"/>
      <c r="TGL17" s="102"/>
      <c r="TGM17" s="102"/>
      <c r="TGN17" s="102"/>
      <c r="TGO17" s="102"/>
      <c r="TGP17" s="102"/>
      <c r="TGQ17" s="102"/>
      <c r="TGR17" s="102"/>
      <c r="TGS17" s="102"/>
      <c r="TGT17" s="102"/>
      <c r="TGU17" s="102"/>
      <c r="TGV17" s="102"/>
      <c r="TGW17" s="102"/>
      <c r="TGX17" s="102"/>
      <c r="TGY17" s="102"/>
      <c r="TGZ17" s="102"/>
      <c r="THA17" s="102"/>
      <c r="THB17" s="102"/>
      <c r="THC17" s="102"/>
      <c r="THD17" s="102"/>
      <c r="THE17" s="102"/>
      <c r="THF17" s="102"/>
      <c r="THG17" s="102"/>
      <c r="THH17" s="102"/>
      <c r="THI17" s="102"/>
      <c r="THJ17" s="102"/>
      <c r="THK17" s="102"/>
      <c r="THL17" s="102"/>
      <c r="THM17" s="102"/>
      <c r="THN17" s="102"/>
      <c r="THO17" s="102"/>
      <c r="THP17" s="102"/>
      <c r="THQ17" s="102"/>
      <c r="THR17" s="102"/>
      <c r="THS17" s="102"/>
      <c r="THT17" s="102"/>
      <c r="THU17" s="102"/>
      <c r="THV17" s="102"/>
      <c r="THW17" s="102"/>
      <c r="THX17" s="102"/>
      <c r="THY17" s="102"/>
      <c r="THZ17" s="102"/>
      <c r="TIA17" s="102"/>
      <c r="TIB17" s="102"/>
      <c r="TIC17" s="102"/>
      <c r="TID17" s="102"/>
      <c r="TIE17" s="102"/>
      <c r="TIF17" s="102"/>
      <c r="TIG17" s="102"/>
      <c r="TIH17" s="102"/>
      <c r="TII17" s="102"/>
      <c r="TIJ17" s="102"/>
      <c r="TIK17" s="102"/>
      <c r="TIL17" s="102"/>
      <c r="TIM17" s="102"/>
      <c r="TIN17" s="102"/>
      <c r="TIO17" s="102"/>
      <c r="TIP17" s="102"/>
      <c r="TIQ17" s="102"/>
      <c r="TIR17" s="102"/>
      <c r="TIS17" s="102"/>
      <c r="TIT17" s="102"/>
      <c r="TIU17" s="102"/>
      <c r="TIV17" s="102"/>
      <c r="TIW17" s="102"/>
      <c r="TIX17" s="102"/>
      <c r="TIY17" s="102"/>
      <c r="TIZ17" s="102"/>
      <c r="TJA17" s="102"/>
      <c r="TJB17" s="102"/>
      <c r="TJC17" s="102"/>
      <c r="TJD17" s="102"/>
      <c r="TJE17" s="102"/>
      <c r="TJF17" s="102"/>
      <c r="TJG17" s="102"/>
      <c r="TJH17" s="102"/>
      <c r="TJI17" s="102"/>
      <c r="TJJ17" s="102"/>
      <c r="TJK17" s="102"/>
      <c r="TJL17" s="102"/>
      <c r="TJM17" s="102"/>
      <c r="TJN17" s="102"/>
      <c r="TJO17" s="102"/>
      <c r="TJP17" s="102"/>
      <c r="TJQ17" s="102"/>
      <c r="TJR17" s="102"/>
      <c r="TJS17" s="102"/>
      <c r="TJT17" s="102"/>
      <c r="TJU17" s="102"/>
      <c r="TJV17" s="102"/>
      <c r="TJW17" s="102"/>
      <c r="TJX17" s="102"/>
      <c r="TJY17" s="102"/>
      <c r="TJZ17" s="102"/>
      <c r="TKA17" s="102"/>
      <c r="TKB17" s="102"/>
      <c r="TKC17" s="102"/>
      <c r="TKD17" s="102"/>
      <c r="TKE17" s="102"/>
      <c r="TKF17" s="102"/>
      <c r="TKG17" s="102"/>
      <c r="TKH17" s="102"/>
      <c r="TKI17" s="102"/>
      <c r="TKJ17" s="102"/>
      <c r="TKK17" s="102"/>
      <c r="TKL17" s="102"/>
      <c r="TKM17" s="102"/>
      <c r="TKN17" s="102"/>
      <c r="TKO17" s="102"/>
      <c r="TKP17" s="102"/>
      <c r="TKQ17" s="102"/>
      <c r="TKR17" s="102"/>
      <c r="TKS17" s="102"/>
      <c r="TKT17" s="102"/>
      <c r="TKU17" s="102"/>
      <c r="TKV17" s="102"/>
      <c r="TKW17" s="102"/>
      <c r="TKX17" s="102"/>
      <c r="TKY17" s="102"/>
      <c r="TKZ17" s="102"/>
      <c r="TLA17" s="102"/>
      <c r="TLB17" s="102"/>
      <c r="TLC17" s="102"/>
      <c r="TLD17" s="102"/>
      <c r="TLE17" s="102"/>
      <c r="TLF17" s="102"/>
      <c r="TLG17" s="102"/>
      <c r="TLH17" s="102"/>
      <c r="TLI17" s="102"/>
      <c r="TLJ17" s="102"/>
      <c r="TLK17" s="102"/>
      <c r="TLL17" s="102"/>
      <c r="TLM17" s="102"/>
      <c r="TLN17" s="102"/>
      <c r="TLO17" s="102"/>
      <c r="TLP17" s="102"/>
      <c r="TLQ17" s="102"/>
      <c r="TLR17" s="102"/>
      <c r="TLS17" s="102"/>
      <c r="TLT17" s="102"/>
      <c r="TLU17" s="102"/>
      <c r="TLV17" s="102"/>
      <c r="TLW17" s="102"/>
      <c r="TLX17" s="102"/>
      <c r="TLY17" s="102"/>
      <c r="TLZ17" s="102"/>
      <c r="TMA17" s="102"/>
      <c r="TMB17" s="102"/>
      <c r="TMC17" s="102"/>
      <c r="TMD17" s="102"/>
      <c r="TME17" s="102"/>
      <c r="TMF17" s="102"/>
      <c r="TMG17" s="102"/>
      <c r="TMH17" s="102"/>
      <c r="TMI17" s="102"/>
      <c r="TMJ17" s="102"/>
      <c r="TMK17" s="102"/>
      <c r="TML17" s="102"/>
      <c r="TMM17" s="102"/>
      <c r="TMN17" s="102"/>
      <c r="TMO17" s="102"/>
      <c r="TMP17" s="102"/>
      <c r="TMQ17" s="102"/>
      <c r="TMR17" s="102"/>
      <c r="TMS17" s="102"/>
      <c r="TMT17" s="102"/>
      <c r="TMU17" s="102"/>
      <c r="TMV17" s="102"/>
      <c r="TMW17" s="102"/>
      <c r="TMX17" s="102"/>
      <c r="TMY17" s="102"/>
      <c r="TMZ17" s="102"/>
      <c r="TNA17" s="102"/>
      <c r="TNB17" s="102"/>
      <c r="TNC17" s="102"/>
      <c r="TND17" s="102"/>
      <c r="TNE17" s="102"/>
      <c r="TNF17" s="102"/>
      <c r="TNG17" s="102"/>
      <c r="TNH17" s="102"/>
      <c r="TNI17" s="102"/>
      <c r="TNJ17" s="102"/>
      <c r="TNK17" s="102"/>
      <c r="TNL17" s="102"/>
      <c r="TNM17" s="102"/>
      <c r="TNN17" s="102"/>
      <c r="TNO17" s="102"/>
      <c r="TNP17" s="102"/>
      <c r="TNQ17" s="102"/>
      <c r="TNR17" s="102"/>
      <c r="TNS17" s="102"/>
      <c r="TNT17" s="102"/>
      <c r="TNU17" s="102"/>
      <c r="TNV17" s="102"/>
      <c r="TNW17" s="102"/>
      <c r="TNX17" s="102"/>
      <c r="TNY17" s="102"/>
      <c r="TNZ17" s="102"/>
      <c r="TOA17" s="102"/>
      <c r="TOB17" s="102"/>
      <c r="TOC17" s="102"/>
      <c r="TOD17" s="102"/>
      <c r="TOE17" s="102"/>
      <c r="TOF17" s="102"/>
      <c r="TOG17" s="102"/>
      <c r="TOH17" s="102"/>
      <c r="TOI17" s="102"/>
      <c r="TOJ17" s="102"/>
      <c r="TOK17" s="102"/>
      <c r="TOL17" s="102"/>
      <c r="TOM17" s="102"/>
      <c r="TON17" s="102"/>
      <c r="TOO17" s="102"/>
      <c r="TOP17" s="102"/>
      <c r="TOQ17" s="102"/>
      <c r="TOR17" s="102"/>
      <c r="TOS17" s="102"/>
      <c r="TOT17" s="102"/>
      <c r="TOU17" s="102"/>
      <c r="TOV17" s="102"/>
      <c r="TOW17" s="102"/>
      <c r="TOX17" s="102"/>
      <c r="TOY17" s="102"/>
      <c r="TOZ17" s="102"/>
      <c r="TPA17" s="102"/>
      <c r="TPB17" s="102"/>
      <c r="TPC17" s="102"/>
      <c r="TPD17" s="102"/>
      <c r="TPE17" s="102"/>
      <c r="TPF17" s="102"/>
      <c r="TPG17" s="102"/>
      <c r="TPH17" s="102"/>
      <c r="TPI17" s="102"/>
      <c r="TPJ17" s="102"/>
      <c r="TPK17" s="102"/>
      <c r="TPL17" s="102"/>
      <c r="TPM17" s="102"/>
      <c r="TPN17" s="102"/>
      <c r="TPO17" s="102"/>
      <c r="TPP17" s="102"/>
      <c r="TPQ17" s="102"/>
      <c r="TPR17" s="102"/>
      <c r="TPS17" s="102"/>
      <c r="TPT17" s="102"/>
      <c r="TPU17" s="102"/>
      <c r="TPV17" s="102"/>
      <c r="TPW17" s="102"/>
      <c r="TPX17" s="102"/>
      <c r="TPY17" s="102"/>
      <c r="TPZ17" s="102"/>
      <c r="TQA17" s="102"/>
      <c r="TQB17" s="102"/>
      <c r="TQC17" s="102"/>
      <c r="TQD17" s="102"/>
      <c r="TQE17" s="102"/>
      <c r="TQF17" s="102"/>
      <c r="TQG17" s="102"/>
      <c r="TQH17" s="102"/>
      <c r="TQI17" s="102"/>
      <c r="TQJ17" s="102"/>
      <c r="TQK17" s="102"/>
      <c r="TQL17" s="102"/>
      <c r="TQM17" s="102"/>
      <c r="TQN17" s="102"/>
      <c r="TQO17" s="102"/>
      <c r="TQP17" s="102"/>
      <c r="TQQ17" s="102"/>
      <c r="TQR17" s="102"/>
      <c r="TQS17" s="102"/>
      <c r="TQT17" s="102"/>
      <c r="TQU17" s="102"/>
      <c r="TQV17" s="102"/>
      <c r="TQW17" s="102"/>
      <c r="TQX17" s="102"/>
      <c r="TQY17" s="102"/>
      <c r="TQZ17" s="102"/>
      <c r="TRA17" s="102"/>
      <c r="TRB17" s="102"/>
      <c r="TRC17" s="102"/>
      <c r="TRD17" s="102"/>
      <c r="TRE17" s="102"/>
      <c r="TRF17" s="102"/>
      <c r="TRG17" s="102"/>
      <c r="TRH17" s="102"/>
      <c r="TRI17" s="102"/>
      <c r="TRJ17" s="102"/>
      <c r="TRK17" s="102"/>
      <c r="TRL17" s="102"/>
      <c r="TRM17" s="102"/>
      <c r="TRN17" s="102"/>
      <c r="TRO17" s="102"/>
      <c r="TRP17" s="102"/>
      <c r="TRQ17" s="102"/>
      <c r="TRR17" s="102"/>
      <c r="TRS17" s="102"/>
      <c r="TRT17" s="102"/>
      <c r="TRU17" s="102"/>
      <c r="TRV17" s="102"/>
      <c r="TRW17" s="102"/>
      <c r="TRX17" s="102"/>
      <c r="TRY17" s="102"/>
      <c r="TRZ17" s="102"/>
      <c r="TSA17" s="102"/>
      <c r="TSB17" s="102"/>
      <c r="TSC17" s="102"/>
      <c r="TSD17" s="102"/>
      <c r="TSE17" s="102"/>
      <c r="TSF17" s="102"/>
      <c r="TSG17" s="102"/>
      <c r="TSH17" s="102"/>
      <c r="TSI17" s="102"/>
      <c r="TSJ17" s="102"/>
      <c r="TSK17" s="102"/>
      <c r="TSL17" s="102"/>
      <c r="TSM17" s="102"/>
      <c r="TSN17" s="102"/>
      <c r="TSO17" s="102"/>
      <c r="TSP17" s="102"/>
      <c r="TSQ17" s="102"/>
      <c r="TSR17" s="102"/>
      <c r="TSS17" s="102"/>
      <c r="TST17" s="102"/>
      <c r="TSU17" s="102"/>
      <c r="TSV17" s="102"/>
      <c r="TSW17" s="102"/>
      <c r="TSX17" s="102"/>
      <c r="TSY17" s="102"/>
      <c r="TSZ17" s="102"/>
      <c r="TTA17" s="102"/>
      <c r="TTB17" s="102"/>
      <c r="TTC17" s="102"/>
      <c r="TTD17" s="102"/>
      <c r="TTE17" s="102"/>
      <c r="TTF17" s="102"/>
      <c r="TTG17" s="102"/>
      <c r="TTH17" s="102"/>
      <c r="TTI17" s="102"/>
      <c r="TTJ17" s="102"/>
      <c r="TTK17" s="102"/>
      <c r="TTL17" s="102"/>
      <c r="TTM17" s="102"/>
      <c r="TTN17" s="102"/>
      <c r="TTO17" s="102"/>
      <c r="TTP17" s="102"/>
      <c r="TTQ17" s="102"/>
      <c r="TTR17" s="102"/>
      <c r="TTS17" s="102"/>
      <c r="TTT17" s="102"/>
      <c r="TTU17" s="102"/>
      <c r="TTV17" s="102"/>
      <c r="TTW17" s="102"/>
      <c r="TTX17" s="102"/>
      <c r="TTY17" s="102"/>
      <c r="TTZ17" s="102"/>
      <c r="TUA17" s="102"/>
      <c r="TUB17" s="102"/>
      <c r="TUC17" s="102"/>
      <c r="TUD17" s="102"/>
      <c r="TUE17" s="102"/>
      <c r="TUF17" s="102"/>
      <c r="TUG17" s="102"/>
      <c r="TUH17" s="102"/>
      <c r="TUI17" s="102"/>
      <c r="TUJ17" s="102"/>
      <c r="TUK17" s="102"/>
      <c r="TUL17" s="102"/>
      <c r="TUM17" s="102"/>
      <c r="TUN17" s="102"/>
      <c r="TUO17" s="102"/>
      <c r="TUP17" s="102"/>
      <c r="TUQ17" s="102"/>
      <c r="TUR17" s="102"/>
      <c r="TUS17" s="102"/>
      <c r="TUT17" s="102"/>
      <c r="TUU17" s="102"/>
      <c r="TUV17" s="102"/>
      <c r="TUW17" s="102"/>
      <c r="TUX17" s="102"/>
      <c r="TUY17" s="102"/>
      <c r="TUZ17" s="102"/>
      <c r="TVA17" s="102"/>
      <c r="TVB17" s="102"/>
      <c r="TVC17" s="102"/>
      <c r="TVD17" s="102"/>
      <c r="TVE17" s="102"/>
      <c r="TVF17" s="102"/>
      <c r="TVG17" s="102"/>
      <c r="TVH17" s="102"/>
      <c r="TVI17" s="102"/>
      <c r="TVJ17" s="102"/>
      <c r="TVK17" s="102"/>
      <c r="TVL17" s="102"/>
      <c r="TVM17" s="102"/>
      <c r="TVN17" s="102"/>
      <c r="TVO17" s="102"/>
      <c r="TVP17" s="102"/>
      <c r="TVQ17" s="102"/>
      <c r="TVR17" s="102"/>
      <c r="TVS17" s="102"/>
      <c r="TVT17" s="102"/>
      <c r="TVU17" s="102"/>
      <c r="TVV17" s="102"/>
      <c r="TVW17" s="102"/>
      <c r="TVX17" s="102"/>
      <c r="TVY17" s="102"/>
      <c r="TVZ17" s="102"/>
      <c r="TWA17" s="102"/>
      <c r="TWB17" s="102"/>
      <c r="TWC17" s="102"/>
      <c r="TWD17" s="102"/>
      <c r="TWE17" s="102"/>
      <c r="TWF17" s="102"/>
      <c r="TWG17" s="102"/>
      <c r="TWH17" s="102"/>
      <c r="TWI17" s="102"/>
      <c r="TWJ17" s="102"/>
      <c r="TWK17" s="102"/>
      <c r="TWL17" s="102"/>
      <c r="TWM17" s="102"/>
      <c r="TWN17" s="102"/>
      <c r="TWO17" s="102"/>
      <c r="TWP17" s="102"/>
      <c r="TWQ17" s="102"/>
      <c r="TWR17" s="102"/>
      <c r="TWS17" s="102"/>
      <c r="TWT17" s="102"/>
      <c r="TWU17" s="102"/>
      <c r="TWV17" s="102"/>
      <c r="TWW17" s="102"/>
      <c r="TWX17" s="102"/>
      <c r="TWY17" s="102"/>
      <c r="TWZ17" s="102"/>
      <c r="TXA17" s="102"/>
      <c r="TXB17" s="102"/>
      <c r="TXC17" s="102"/>
      <c r="TXD17" s="102"/>
      <c r="TXE17" s="102"/>
      <c r="TXF17" s="102"/>
      <c r="TXG17" s="102"/>
      <c r="TXH17" s="102"/>
      <c r="TXI17" s="102"/>
      <c r="TXJ17" s="102"/>
      <c r="TXK17" s="102"/>
      <c r="TXL17" s="102"/>
      <c r="TXM17" s="102"/>
      <c r="TXN17" s="102"/>
      <c r="TXO17" s="102"/>
      <c r="TXP17" s="102"/>
      <c r="TXQ17" s="102"/>
      <c r="TXR17" s="102"/>
      <c r="TXS17" s="102"/>
      <c r="TXT17" s="102"/>
      <c r="TXU17" s="102"/>
      <c r="TXV17" s="102"/>
      <c r="TXW17" s="102"/>
      <c r="TXX17" s="102"/>
      <c r="TXY17" s="102"/>
      <c r="TXZ17" s="102"/>
      <c r="TYA17" s="102"/>
      <c r="TYB17" s="102"/>
      <c r="TYC17" s="102"/>
      <c r="TYD17" s="102"/>
      <c r="TYE17" s="102"/>
      <c r="TYF17" s="102"/>
      <c r="TYG17" s="102"/>
      <c r="TYH17" s="102"/>
      <c r="TYI17" s="102"/>
      <c r="TYJ17" s="102"/>
      <c r="TYK17" s="102"/>
      <c r="TYL17" s="102"/>
      <c r="TYM17" s="102"/>
      <c r="TYN17" s="102"/>
      <c r="TYO17" s="102"/>
      <c r="TYP17" s="102"/>
      <c r="TYQ17" s="102"/>
      <c r="TYR17" s="102"/>
      <c r="TYS17" s="102"/>
      <c r="TYT17" s="102"/>
      <c r="TYU17" s="102"/>
      <c r="TYV17" s="102"/>
      <c r="TYW17" s="102"/>
      <c r="TYX17" s="102"/>
      <c r="TYY17" s="102"/>
      <c r="TYZ17" s="102"/>
      <c r="TZA17" s="102"/>
      <c r="TZB17" s="102"/>
      <c r="TZC17" s="102"/>
      <c r="TZD17" s="102"/>
      <c r="TZE17" s="102"/>
      <c r="TZF17" s="102"/>
      <c r="TZG17" s="102"/>
      <c r="TZH17" s="102"/>
      <c r="TZI17" s="102"/>
      <c r="TZJ17" s="102"/>
      <c r="TZK17" s="102"/>
      <c r="TZL17" s="102"/>
      <c r="TZM17" s="102"/>
      <c r="TZN17" s="102"/>
      <c r="TZO17" s="102"/>
      <c r="TZP17" s="102"/>
      <c r="TZQ17" s="102"/>
      <c r="TZR17" s="102"/>
      <c r="TZS17" s="102"/>
      <c r="TZT17" s="102"/>
      <c r="TZU17" s="102"/>
      <c r="TZV17" s="102"/>
      <c r="TZW17" s="102"/>
      <c r="TZX17" s="102"/>
      <c r="TZY17" s="102"/>
      <c r="TZZ17" s="102"/>
      <c r="UAA17" s="102"/>
      <c r="UAB17" s="102"/>
      <c r="UAC17" s="102"/>
      <c r="UAD17" s="102"/>
      <c r="UAE17" s="102"/>
      <c r="UAF17" s="102"/>
      <c r="UAG17" s="102"/>
      <c r="UAH17" s="102"/>
      <c r="UAI17" s="102"/>
      <c r="UAJ17" s="102"/>
      <c r="UAK17" s="102"/>
      <c r="UAL17" s="102"/>
      <c r="UAM17" s="102"/>
      <c r="UAN17" s="102"/>
      <c r="UAO17" s="102"/>
      <c r="UAP17" s="102"/>
      <c r="UAQ17" s="102"/>
      <c r="UAR17" s="102"/>
      <c r="UAS17" s="102"/>
      <c r="UAT17" s="102"/>
      <c r="UAU17" s="102"/>
      <c r="UAV17" s="102"/>
      <c r="UAW17" s="102"/>
      <c r="UAX17" s="102"/>
      <c r="UAY17" s="102"/>
      <c r="UAZ17" s="102"/>
      <c r="UBA17" s="102"/>
      <c r="UBB17" s="102"/>
      <c r="UBC17" s="102"/>
      <c r="UBD17" s="102"/>
      <c r="UBE17" s="102"/>
      <c r="UBF17" s="102"/>
      <c r="UBG17" s="102"/>
      <c r="UBH17" s="102"/>
      <c r="UBI17" s="102"/>
      <c r="UBJ17" s="102"/>
      <c r="UBK17" s="102"/>
      <c r="UBL17" s="102"/>
      <c r="UBM17" s="102"/>
      <c r="UBN17" s="102"/>
      <c r="UBO17" s="102"/>
      <c r="UBP17" s="102"/>
      <c r="UBQ17" s="102"/>
      <c r="UBR17" s="102"/>
      <c r="UBS17" s="102"/>
      <c r="UBT17" s="102"/>
      <c r="UBU17" s="102"/>
      <c r="UBV17" s="102"/>
      <c r="UBW17" s="102"/>
      <c r="UBX17" s="102"/>
      <c r="UBY17" s="102"/>
      <c r="UBZ17" s="102"/>
      <c r="UCA17" s="102"/>
      <c r="UCB17" s="102"/>
      <c r="UCC17" s="102"/>
      <c r="UCD17" s="102"/>
      <c r="UCE17" s="102"/>
      <c r="UCF17" s="102"/>
      <c r="UCG17" s="102"/>
      <c r="UCH17" s="102"/>
      <c r="UCI17" s="102"/>
      <c r="UCJ17" s="102"/>
      <c r="UCK17" s="102"/>
      <c r="UCL17" s="102"/>
      <c r="UCM17" s="102"/>
      <c r="UCN17" s="102"/>
      <c r="UCO17" s="102"/>
      <c r="UCP17" s="102"/>
      <c r="UCQ17" s="102"/>
      <c r="UCR17" s="102"/>
      <c r="UCS17" s="102"/>
      <c r="UCT17" s="102"/>
      <c r="UCU17" s="102"/>
      <c r="UCV17" s="102"/>
      <c r="UCW17" s="102"/>
      <c r="UCX17" s="102"/>
      <c r="UCY17" s="102"/>
      <c r="UCZ17" s="102"/>
      <c r="UDA17" s="102"/>
      <c r="UDB17" s="102"/>
      <c r="UDC17" s="102"/>
      <c r="UDD17" s="102"/>
      <c r="UDE17" s="102"/>
      <c r="UDF17" s="102"/>
      <c r="UDG17" s="102"/>
      <c r="UDH17" s="102"/>
      <c r="UDI17" s="102"/>
      <c r="UDJ17" s="102"/>
      <c r="UDK17" s="102"/>
      <c r="UDL17" s="102"/>
      <c r="UDM17" s="102"/>
      <c r="UDN17" s="102"/>
      <c r="UDO17" s="102"/>
      <c r="UDP17" s="102"/>
      <c r="UDQ17" s="102"/>
      <c r="UDR17" s="102"/>
      <c r="UDS17" s="102"/>
      <c r="UDT17" s="102"/>
      <c r="UDU17" s="102"/>
      <c r="UDV17" s="102"/>
      <c r="UDW17" s="102"/>
      <c r="UDX17" s="102"/>
      <c r="UDY17" s="102"/>
      <c r="UDZ17" s="102"/>
      <c r="UEA17" s="102"/>
      <c r="UEB17" s="102"/>
      <c r="UEC17" s="102"/>
      <c r="UED17" s="102"/>
      <c r="UEE17" s="102"/>
      <c r="UEF17" s="102"/>
      <c r="UEG17" s="102"/>
      <c r="UEH17" s="102"/>
      <c r="UEI17" s="102"/>
      <c r="UEJ17" s="102"/>
      <c r="UEK17" s="102"/>
      <c r="UEL17" s="102"/>
      <c r="UEM17" s="102"/>
      <c r="UEN17" s="102"/>
      <c r="UEO17" s="102"/>
      <c r="UEP17" s="102"/>
      <c r="UEQ17" s="102"/>
      <c r="UER17" s="102"/>
      <c r="UES17" s="102"/>
      <c r="UET17" s="102"/>
      <c r="UEU17" s="102"/>
      <c r="UEV17" s="102"/>
      <c r="UEW17" s="102"/>
      <c r="UEX17" s="102"/>
      <c r="UEY17" s="102"/>
      <c r="UEZ17" s="102"/>
      <c r="UFA17" s="102"/>
      <c r="UFB17" s="102"/>
      <c r="UFC17" s="102"/>
      <c r="UFD17" s="102"/>
      <c r="UFE17" s="102"/>
      <c r="UFF17" s="102"/>
      <c r="UFG17" s="102"/>
      <c r="UFH17" s="102"/>
      <c r="UFI17" s="102"/>
      <c r="UFJ17" s="102"/>
      <c r="UFK17" s="102"/>
      <c r="UFL17" s="102"/>
      <c r="UFM17" s="102"/>
      <c r="UFN17" s="102"/>
      <c r="UFO17" s="102"/>
      <c r="UFP17" s="102"/>
      <c r="UFQ17" s="102"/>
      <c r="UFR17" s="102"/>
      <c r="UFS17" s="102"/>
      <c r="UFT17" s="102"/>
      <c r="UFU17" s="102"/>
      <c r="UFV17" s="102"/>
      <c r="UFW17" s="102"/>
      <c r="UFX17" s="102"/>
      <c r="UFY17" s="102"/>
      <c r="UFZ17" s="102"/>
      <c r="UGA17" s="102"/>
      <c r="UGB17" s="102"/>
      <c r="UGC17" s="102"/>
      <c r="UGD17" s="102"/>
      <c r="UGE17" s="102"/>
      <c r="UGF17" s="102"/>
      <c r="UGG17" s="102"/>
      <c r="UGH17" s="102"/>
      <c r="UGI17" s="102"/>
      <c r="UGJ17" s="102"/>
      <c r="UGK17" s="102"/>
      <c r="UGL17" s="102"/>
      <c r="UGM17" s="102"/>
      <c r="UGN17" s="102"/>
      <c r="UGO17" s="102"/>
      <c r="UGP17" s="102"/>
      <c r="UGQ17" s="102"/>
      <c r="UGR17" s="102"/>
      <c r="UGS17" s="102"/>
      <c r="UGT17" s="102"/>
      <c r="UGU17" s="102"/>
      <c r="UGV17" s="102"/>
      <c r="UGW17" s="102"/>
      <c r="UGX17" s="102"/>
      <c r="UGY17" s="102"/>
      <c r="UGZ17" s="102"/>
      <c r="UHA17" s="102"/>
      <c r="UHB17" s="102"/>
      <c r="UHC17" s="102"/>
      <c r="UHD17" s="102"/>
      <c r="UHE17" s="102"/>
      <c r="UHF17" s="102"/>
      <c r="UHG17" s="102"/>
      <c r="UHH17" s="102"/>
      <c r="UHI17" s="102"/>
      <c r="UHJ17" s="102"/>
      <c r="UHK17" s="102"/>
      <c r="UHL17" s="102"/>
      <c r="UHM17" s="102"/>
      <c r="UHN17" s="102"/>
      <c r="UHO17" s="102"/>
      <c r="UHP17" s="102"/>
      <c r="UHQ17" s="102"/>
      <c r="UHR17" s="102"/>
      <c r="UHS17" s="102"/>
      <c r="UHT17" s="102"/>
      <c r="UHU17" s="102"/>
      <c r="UHV17" s="102"/>
      <c r="UHW17" s="102"/>
      <c r="UHX17" s="102"/>
      <c r="UHY17" s="102"/>
      <c r="UHZ17" s="102"/>
      <c r="UIA17" s="102"/>
      <c r="UIB17" s="102"/>
      <c r="UIC17" s="102"/>
      <c r="UID17" s="102"/>
      <c r="UIE17" s="102"/>
      <c r="UIF17" s="102"/>
      <c r="UIG17" s="102"/>
      <c r="UIH17" s="102"/>
      <c r="UII17" s="102"/>
      <c r="UIJ17" s="102"/>
      <c r="UIK17" s="102"/>
      <c r="UIL17" s="102"/>
      <c r="UIM17" s="102"/>
      <c r="UIN17" s="102"/>
      <c r="UIO17" s="102"/>
      <c r="UIP17" s="102"/>
      <c r="UIQ17" s="102"/>
      <c r="UIR17" s="102"/>
      <c r="UIS17" s="102"/>
      <c r="UIT17" s="102"/>
      <c r="UIU17" s="102"/>
      <c r="UIV17" s="102"/>
      <c r="UIW17" s="102"/>
      <c r="UIX17" s="102"/>
      <c r="UIY17" s="102"/>
      <c r="UIZ17" s="102"/>
      <c r="UJA17" s="102"/>
      <c r="UJB17" s="102"/>
      <c r="UJC17" s="102"/>
      <c r="UJD17" s="102"/>
      <c r="UJE17" s="102"/>
      <c r="UJF17" s="102"/>
      <c r="UJG17" s="102"/>
      <c r="UJH17" s="102"/>
      <c r="UJI17" s="102"/>
      <c r="UJJ17" s="102"/>
      <c r="UJK17" s="102"/>
      <c r="UJL17" s="102"/>
      <c r="UJM17" s="102"/>
      <c r="UJN17" s="102"/>
      <c r="UJO17" s="102"/>
      <c r="UJP17" s="102"/>
      <c r="UJQ17" s="102"/>
      <c r="UJR17" s="102"/>
      <c r="UJS17" s="102"/>
      <c r="UJT17" s="102"/>
      <c r="UJU17" s="102"/>
      <c r="UJV17" s="102"/>
      <c r="UJW17" s="102"/>
      <c r="UJX17" s="102"/>
      <c r="UJY17" s="102"/>
      <c r="UJZ17" s="102"/>
      <c r="UKA17" s="102"/>
      <c r="UKB17" s="102"/>
      <c r="UKC17" s="102"/>
      <c r="UKD17" s="102"/>
      <c r="UKE17" s="102"/>
      <c r="UKF17" s="102"/>
      <c r="UKG17" s="102"/>
      <c r="UKH17" s="102"/>
      <c r="UKI17" s="102"/>
      <c r="UKJ17" s="102"/>
      <c r="UKK17" s="102"/>
      <c r="UKL17" s="102"/>
      <c r="UKM17" s="102"/>
      <c r="UKN17" s="102"/>
      <c r="UKO17" s="102"/>
      <c r="UKP17" s="102"/>
      <c r="UKQ17" s="102"/>
      <c r="UKR17" s="102"/>
      <c r="UKS17" s="102"/>
      <c r="UKT17" s="102"/>
      <c r="UKU17" s="102"/>
      <c r="UKV17" s="102"/>
      <c r="UKW17" s="102"/>
      <c r="UKX17" s="102"/>
      <c r="UKY17" s="102"/>
      <c r="UKZ17" s="102"/>
      <c r="ULA17" s="102"/>
      <c r="ULB17" s="102"/>
      <c r="ULC17" s="102"/>
      <c r="ULD17" s="102"/>
      <c r="ULE17" s="102"/>
      <c r="ULF17" s="102"/>
      <c r="ULG17" s="102"/>
      <c r="ULH17" s="102"/>
      <c r="ULI17" s="102"/>
      <c r="ULJ17" s="102"/>
      <c r="ULK17" s="102"/>
      <c r="ULL17" s="102"/>
      <c r="ULM17" s="102"/>
      <c r="ULN17" s="102"/>
      <c r="ULO17" s="102"/>
      <c r="ULP17" s="102"/>
      <c r="ULQ17" s="102"/>
      <c r="ULR17" s="102"/>
      <c r="ULS17" s="102"/>
      <c r="ULT17" s="102"/>
      <c r="ULU17" s="102"/>
      <c r="ULV17" s="102"/>
      <c r="ULW17" s="102"/>
      <c r="ULX17" s="102"/>
      <c r="ULY17" s="102"/>
      <c r="ULZ17" s="102"/>
      <c r="UMA17" s="102"/>
      <c r="UMB17" s="102"/>
      <c r="UMC17" s="102"/>
      <c r="UMD17" s="102"/>
      <c r="UME17" s="102"/>
      <c r="UMF17" s="102"/>
      <c r="UMG17" s="102"/>
      <c r="UMH17" s="102"/>
      <c r="UMI17" s="102"/>
      <c r="UMJ17" s="102"/>
      <c r="UMK17" s="102"/>
      <c r="UML17" s="102"/>
      <c r="UMM17" s="102"/>
      <c r="UMN17" s="102"/>
      <c r="UMO17" s="102"/>
      <c r="UMP17" s="102"/>
      <c r="UMQ17" s="102"/>
      <c r="UMR17" s="102"/>
      <c r="UMS17" s="102"/>
      <c r="UMT17" s="102"/>
      <c r="UMU17" s="102"/>
      <c r="UMV17" s="102"/>
      <c r="UMW17" s="102"/>
      <c r="UMX17" s="102"/>
      <c r="UMY17" s="102"/>
      <c r="UMZ17" s="102"/>
      <c r="UNA17" s="102"/>
      <c r="UNB17" s="102"/>
      <c r="UNC17" s="102"/>
      <c r="UND17" s="102"/>
      <c r="UNE17" s="102"/>
      <c r="UNF17" s="102"/>
      <c r="UNG17" s="102"/>
      <c r="UNH17" s="102"/>
      <c r="UNI17" s="102"/>
      <c r="UNJ17" s="102"/>
      <c r="UNK17" s="102"/>
      <c r="UNL17" s="102"/>
      <c r="UNM17" s="102"/>
      <c r="UNN17" s="102"/>
      <c r="UNO17" s="102"/>
      <c r="UNP17" s="102"/>
      <c r="UNQ17" s="102"/>
      <c r="UNR17" s="102"/>
      <c r="UNS17" s="102"/>
      <c r="UNT17" s="102"/>
      <c r="UNU17" s="102"/>
      <c r="UNV17" s="102"/>
      <c r="UNW17" s="102"/>
      <c r="UNX17" s="102"/>
      <c r="UNY17" s="102"/>
      <c r="UNZ17" s="102"/>
      <c r="UOA17" s="102"/>
      <c r="UOB17" s="102"/>
      <c r="UOC17" s="102"/>
      <c r="UOD17" s="102"/>
      <c r="UOE17" s="102"/>
      <c r="UOF17" s="102"/>
      <c r="UOG17" s="102"/>
      <c r="UOH17" s="102"/>
      <c r="UOI17" s="102"/>
      <c r="UOJ17" s="102"/>
      <c r="UOK17" s="102"/>
      <c r="UOL17" s="102"/>
      <c r="UOM17" s="102"/>
      <c r="UON17" s="102"/>
      <c r="UOO17" s="102"/>
      <c r="UOP17" s="102"/>
      <c r="UOQ17" s="102"/>
      <c r="UOR17" s="102"/>
      <c r="UOS17" s="102"/>
      <c r="UOT17" s="102"/>
      <c r="UOU17" s="102"/>
      <c r="UOV17" s="102"/>
      <c r="UOW17" s="102"/>
      <c r="UOX17" s="102"/>
      <c r="UOY17" s="102"/>
      <c r="UOZ17" s="102"/>
      <c r="UPA17" s="102"/>
      <c r="UPB17" s="102"/>
      <c r="UPC17" s="102"/>
      <c r="UPD17" s="102"/>
      <c r="UPE17" s="102"/>
      <c r="UPF17" s="102"/>
      <c r="UPG17" s="102"/>
      <c r="UPH17" s="102"/>
      <c r="UPI17" s="102"/>
      <c r="UPJ17" s="102"/>
      <c r="UPK17" s="102"/>
      <c r="UPL17" s="102"/>
      <c r="UPM17" s="102"/>
      <c r="UPN17" s="102"/>
      <c r="UPO17" s="102"/>
      <c r="UPP17" s="102"/>
      <c r="UPQ17" s="102"/>
      <c r="UPR17" s="102"/>
      <c r="UPS17" s="102"/>
      <c r="UPT17" s="102"/>
      <c r="UPU17" s="102"/>
      <c r="UPV17" s="102"/>
      <c r="UPW17" s="102"/>
      <c r="UPX17" s="102"/>
      <c r="UPY17" s="102"/>
      <c r="UPZ17" s="102"/>
      <c r="UQA17" s="102"/>
      <c r="UQB17" s="102"/>
      <c r="UQC17" s="102"/>
      <c r="UQD17" s="102"/>
      <c r="UQE17" s="102"/>
      <c r="UQF17" s="102"/>
      <c r="UQG17" s="102"/>
      <c r="UQH17" s="102"/>
      <c r="UQI17" s="102"/>
      <c r="UQJ17" s="102"/>
      <c r="UQK17" s="102"/>
      <c r="UQL17" s="102"/>
      <c r="UQM17" s="102"/>
      <c r="UQN17" s="102"/>
      <c r="UQO17" s="102"/>
      <c r="UQP17" s="102"/>
      <c r="UQQ17" s="102"/>
      <c r="UQR17" s="102"/>
      <c r="UQS17" s="102"/>
      <c r="UQT17" s="102"/>
      <c r="UQU17" s="102"/>
      <c r="UQV17" s="102"/>
      <c r="UQW17" s="102"/>
      <c r="UQX17" s="102"/>
      <c r="UQY17" s="102"/>
      <c r="UQZ17" s="102"/>
      <c r="URA17" s="102"/>
      <c r="URB17" s="102"/>
      <c r="URC17" s="102"/>
      <c r="URD17" s="102"/>
      <c r="URE17" s="102"/>
      <c r="URF17" s="102"/>
      <c r="URG17" s="102"/>
      <c r="URH17" s="102"/>
      <c r="URI17" s="102"/>
      <c r="URJ17" s="102"/>
      <c r="URK17" s="102"/>
      <c r="URL17" s="102"/>
      <c r="URM17" s="102"/>
      <c r="URN17" s="102"/>
      <c r="URO17" s="102"/>
      <c r="URP17" s="102"/>
      <c r="URQ17" s="102"/>
      <c r="URR17" s="102"/>
      <c r="URS17" s="102"/>
      <c r="URT17" s="102"/>
      <c r="URU17" s="102"/>
      <c r="URV17" s="102"/>
      <c r="URW17" s="102"/>
      <c r="URX17" s="102"/>
      <c r="URY17" s="102"/>
      <c r="URZ17" s="102"/>
      <c r="USA17" s="102"/>
      <c r="USB17" s="102"/>
      <c r="USC17" s="102"/>
      <c r="USD17" s="102"/>
      <c r="USE17" s="102"/>
      <c r="USF17" s="102"/>
      <c r="USG17" s="102"/>
      <c r="USH17" s="102"/>
      <c r="USI17" s="102"/>
      <c r="USJ17" s="102"/>
      <c r="USK17" s="102"/>
      <c r="USL17" s="102"/>
      <c r="USM17" s="102"/>
      <c r="USN17" s="102"/>
      <c r="USO17" s="102"/>
      <c r="USP17" s="102"/>
      <c r="USQ17" s="102"/>
      <c r="USR17" s="102"/>
      <c r="USS17" s="102"/>
      <c r="UST17" s="102"/>
      <c r="USU17" s="102"/>
      <c r="USV17" s="102"/>
      <c r="USW17" s="102"/>
      <c r="USX17" s="102"/>
      <c r="USY17" s="102"/>
      <c r="USZ17" s="102"/>
      <c r="UTA17" s="102"/>
      <c r="UTB17" s="102"/>
      <c r="UTC17" s="102"/>
      <c r="UTD17" s="102"/>
      <c r="UTE17" s="102"/>
      <c r="UTF17" s="102"/>
      <c r="UTG17" s="102"/>
      <c r="UTH17" s="102"/>
      <c r="UTI17" s="102"/>
      <c r="UTJ17" s="102"/>
      <c r="UTK17" s="102"/>
      <c r="UTL17" s="102"/>
      <c r="UTM17" s="102"/>
      <c r="UTN17" s="102"/>
      <c r="UTO17" s="102"/>
      <c r="UTP17" s="102"/>
      <c r="UTQ17" s="102"/>
      <c r="UTR17" s="102"/>
      <c r="UTS17" s="102"/>
      <c r="UTT17" s="102"/>
      <c r="UTU17" s="102"/>
      <c r="UTV17" s="102"/>
      <c r="UTW17" s="102"/>
      <c r="UTX17" s="102"/>
      <c r="UTY17" s="102"/>
      <c r="UTZ17" s="102"/>
      <c r="UUA17" s="102"/>
      <c r="UUB17" s="102"/>
      <c r="UUC17" s="102"/>
      <c r="UUD17" s="102"/>
      <c r="UUE17" s="102"/>
      <c r="UUF17" s="102"/>
      <c r="UUG17" s="102"/>
      <c r="UUH17" s="102"/>
      <c r="UUI17" s="102"/>
      <c r="UUJ17" s="102"/>
      <c r="UUK17" s="102"/>
      <c r="UUL17" s="102"/>
      <c r="UUM17" s="102"/>
      <c r="UUN17" s="102"/>
      <c r="UUO17" s="102"/>
      <c r="UUP17" s="102"/>
      <c r="UUQ17" s="102"/>
      <c r="UUR17" s="102"/>
      <c r="UUS17" s="102"/>
      <c r="UUT17" s="102"/>
      <c r="UUU17" s="102"/>
      <c r="UUV17" s="102"/>
      <c r="UUW17" s="102"/>
      <c r="UUX17" s="102"/>
      <c r="UUY17" s="102"/>
      <c r="UUZ17" s="102"/>
      <c r="UVA17" s="102"/>
      <c r="UVB17" s="102"/>
      <c r="UVC17" s="102"/>
      <c r="UVD17" s="102"/>
      <c r="UVE17" s="102"/>
      <c r="UVF17" s="102"/>
      <c r="UVG17" s="102"/>
      <c r="UVH17" s="102"/>
      <c r="UVI17" s="102"/>
      <c r="UVJ17" s="102"/>
      <c r="UVK17" s="102"/>
      <c r="UVL17" s="102"/>
      <c r="UVM17" s="102"/>
      <c r="UVN17" s="102"/>
      <c r="UVO17" s="102"/>
      <c r="UVP17" s="102"/>
      <c r="UVQ17" s="102"/>
      <c r="UVR17" s="102"/>
      <c r="UVS17" s="102"/>
      <c r="UVT17" s="102"/>
      <c r="UVU17" s="102"/>
      <c r="UVV17" s="102"/>
      <c r="UVW17" s="102"/>
      <c r="UVX17" s="102"/>
      <c r="UVY17" s="102"/>
      <c r="UVZ17" s="102"/>
      <c r="UWA17" s="102"/>
      <c r="UWB17" s="102"/>
      <c r="UWC17" s="102"/>
      <c r="UWD17" s="102"/>
      <c r="UWE17" s="102"/>
      <c r="UWF17" s="102"/>
      <c r="UWG17" s="102"/>
      <c r="UWH17" s="102"/>
      <c r="UWI17" s="102"/>
      <c r="UWJ17" s="102"/>
      <c r="UWK17" s="102"/>
      <c r="UWL17" s="102"/>
      <c r="UWM17" s="102"/>
      <c r="UWN17" s="102"/>
      <c r="UWO17" s="102"/>
      <c r="UWP17" s="102"/>
      <c r="UWQ17" s="102"/>
      <c r="UWR17" s="102"/>
      <c r="UWS17" s="102"/>
      <c r="UWT17" s="102"/>
      <c r="UWU17" s="102"/>
      <c r="UWV17" s="102"/>
      <c r="UWW17" s="102"/>
      <c r="UWX17" s="102"/>
      <c r="UWY17" s="102"/>
      <c r="UWZ17" s="102"/>
      <c r="UXA17" s="102"/>
      <c r="UXB17" s="102"/>
      <c r="UXC17" s="102"/>
      <c r="UXD17" s="102"/>
      <c r="UXE17" s="102"/>
      <c r="UXF17" s="102"/>
      <c r="UXG17" s="102"/>
      <c r="UXH17" s="102"/>
      <c r="UXI17" s="102"/>
      <c r="UXJ17" s="102"/>
      <c r="UXK17" s="102"/>
      <c r="UXL17" s="102"/>
      <c r="UXM17" s="102"/>
      <c r="UXN17" s="102"/>
      <c r="UXO17" s="102"/>
      <c r="UXP17" s="102"/>
      <c r="UXQ17" s="102"/>
      <c r="UXR17" s="102"/>
      <c r="UXS17" s="102"/>
      <c r="UXT17" s="102"/>
      <c r="UXU17" s="102"/>
      <c r="UXV17" s="102"/>
      <c r="UXW17" s="102"/>
      <c r="UXX17" s="102"/>
      <c r="UXY17" s="102"/>
      <c r="UXZ17" s="102"/>
      <c r="UYA17" s="102"/>
      <c r="UYB17" s="102"/>
      <c r="UYC17" s="102"/>
      <c r="UYD17" s="102"/>
      <c r="UYE17" s="102"/>
      <c r="UYF17" s="102"/>
      <c r="UYG17" s="102"/>
      <c r="UYH17" s="102"/>
      <c r="UYI17" s="102"/>
      <c r="UYJ17" s="102"/>
      <c r="UYK17" s="102"/>
      <c r="UYL17" s="102"/>
      <c r="UYM17" s="102"/>
      <c r="UYN17" s="102"/>
      <c r="UYO17" s="102"/>
      <c r="UYP17" s="102"/>
      <c r="UYQ17" s="102"/>
      <c r="UYR17" s="102"/>
      <c r="UYS17" s="102"/>
      <c r="UYT17" s="102"/>
      <c r="UYU17" s="102"/>
      <c r="UYV17" s="102"/>
      <c r="UYW17" s="102"/>
      <c r="UYX17" s="102"/>
      <c r="UYY17" s="102"/>
      <c r="UYZ17" s="102"/>
      <c r="UZA17" s="102"/>
      <c r="UZB17" s="102"/>
      <c r="UZC17" s="102"/>
      <c r="UZD17" s="102"/>
      <c r="UZE17" s="102"/>
      <c r="UZF17" s="102"/>
      <c r="UZG17" s="102"/>
      <c r="UZH17" s="102"/>
      <c r="UZI17" s="102"/>
      <c r="UZJ17" s="102"/>
      <c r="UZK17" s="102"/>
      <c r="UZL17" s="102"/>
      <c r="UZM17" s="102"/>
      <c r="UZN17" s="102"/>
      <c r="UZO17" s="102"/>
      <c r="UZP17" s="102"/>
      <c r="UZQ17" s="102"/>
      <c r="UZR17" s="102"/>
      <c r="UZS17" s="102"/>
      <c r="UZT17" s="102"/>
      <c r="UZU17" s="102"/>
      <c r="UZV17" s="102"/>
      <c r="UZW17" s="102"/>
      <c r="UZX17" s="102"/>
      <c r="UZY17" s="102"/>
      <c r="UZZ17" s="102"/>
      <c r="VAA17" s="102"/>
      <c r="VAB17" s="102"/>
      <c r="VAC17" s="102"/>
      <c r="VAD17" s="102"/>
      <c r="VAE17" s="102"/>
      <c r="VAF17" s="102"/>
      <c r="VAG17" s="102"/>
      <c r="VAH17" s="102"/>
      <c r="VAI17" s="102"/>
      <c r="VAJ17" s="102"/>
      <c r="VAK17" s="102"/>
      <c r="VAL17" s="102"/>
      <c r="VAM17" s="102"/>
      <c r="VAN17" s="102"/>
      <c r="VAO17" s="102"/>
      <c r="VAP17" s="102"/>
      <c r="VAQ17" s="102"/>
      <c r="VAR17" s="102"/>
      <c r="VAS17" s="102"/>
      <c r="VAT17" s="102"/>
      <c r="VAU17" s="102"/>
      <c r="VAV17" s="102"/>
      <c r="VAW17" s="102"/>
      <c r="VAX17" s="102"/>
      <c r="VAY17" s="102"/>
      <c r="VAZ17" s="102"/>
      <c r="VBA17" s="102"/>
      <c r="VBB17" s="102"/>
      <c r="VBC17" s="102"/>
      <c r="VBD17" s="102"/>
      <c r="VBE17" s="102"/>
      <c r="VBF17" s="102"/>
      <c r="VBG17" s="102"/>
      <c r="VBH17" s="102"/>
      <c r="VBI17" s="102"/>
      <c r="VBJ17" s="102"/>
      <c r="VBK17" s="102"/>
      <c r="VBL17" s="102"/>
      <c r="VBM17" s="102"/>
      <c r="VBN17" s="102"/>
      <c r="VBO17" s="102"/>
      <c r="VBP17" s="102"/>
      <c r="VBQ17" s="102"/>
      <c r="VBR17" s="102"/>
      <c r="VBS17" s="102"/>
      <c r="VBT17" s="102"/>
      <c r="VBU17" s="102"/>
      <c r="VBV17" s="102"/>
      <c r="VBW17" s="102"/>
      <c r="VBX17" s="102"/>
      <c r="VBY17" s="102"/>
      <c r="VBZ17" s="102"/>
      <c r="VCA17" s="102"/>
      <c r="VCB17" s="102"/>
      <c r="VCC17" s="102"/>
      <c r="VCD17" s="102"/>
      <c r="VCE17" s="102"/>
      <c r="VCF17" s="102"/>
      <c r="VCG17" s="102"/>
      <c r="VCH17" s="102"/>
      <c r="VCI17" s="102"/>
      <c r="VCJ17" s="102"/>
      <c r="VCK17" s="102"/>
      <c r="VCL17" s="102"/>
      <c r="VCM17" s="102"/>
      <c r="VCN17" s="102"/>
      <c r="VCO17" s="102"/>
      <c r="VCP17" s="102"/>
      <c r="VCQ17" s="102"/>
      <c r="VCR17" s="102"/>
      <c r="VCS17" s="102"/>
      <c r="VCT17" s="102"/>
      <c r="VCU17" s="102"/>
      <c r="VCV17" s="102"/>
      <c r="VCW17" s="102"/>
      <c r="VCX17" s="102"/>
      <c r="VCY17" s="102"/>
      <c r="VCZ17" s="102"/>
      <c r="VDA17" s="102"/>
      <c r="VDB17" s="102"/>
      <c r="VDC17" s="102"/>
      <c r="VDD17" s="102"/>
      <c r="VDE17" s="102"/>
      <c r="VDF17" s="102"/>
      <c r="VDG17" s="102"/>
      <c r="VDH17" s="102"/>
      <c r="VDI17" s="102"/>
      <c r="VDJ17" s="102"/>
      <c r="VDK17" s="102"/>
      <c r="VDL17" s="102"/>
      <c r="VDM17" s="102"/>
      <c r="VDN17" s="102"/>
      <c r="VDO17" s="102"/>
      <c r="VDP17" s="102"/>
      <c r="VDQ17" s="102"/>
      <c r="VDR17" s="102"/>
      <c r="VDS17" s="102"/>
      <c r="VDT17" s="102"/>
      <c r="VDU17" s="102"/>
      <c r="VDV17" s="102"/>
      <c r="VDW17" s="102"/>
      <c r="VDX17" s="102"/>
      <c r="VDY17" s="102"/>
      <c r="VDZ17" s="102"/>
      <c r="VEA17" s="102"/>
      <c r="VEB17" s="102"/>
      <c r="VEC17" s="102"/>
      <c r="VED17" s="102"/>
      <c r="VEE17" s="102"/>
      <c r="VEF17" s="102"/>
      <c r="VEG17" s="102"/>
      <c r="VEH17" s="102"/>
      <c r="VEI17" s="102"/>
      <c r="VEJ17" s="102"/>
      <c r="VEK17" s="102"/>
      <c r="VEL17" s="102"/>
      <c r="VEM17" s="102"/>
      <c r="VEN17" s="102"/>
      <c r="VEO17" s="102"/>
      <c r="VEP17" s="102"/>
      <c r="VEQ17" s="102"/>
      <c r="VER17" s="102"/>
      <c r="VES17" s="102"/>
      <c r="VET17" s="102"/>
      <c r="VEU17" s="102"/>
      <c r="VEV17" s="102"/>
      <c r="VEW17" s="102"/>
      <c r="VEX17" s="102"/>
      <c r="VEY17" s="102"/>
      <c r="VEZ17" s="102"/>
      <c r="VFA17" s="102"/>
      <c r="VFB17" s="102"/>
      <c r="VFC17" s="102"/>
      <c r="VFD17" s="102"/>
      <c r="VFE17" s="102"/>
      <c r="VFF17" s="102"/>
      <c r="VFG17" s="102"/>
      <c r="VFH17" s="102"/>
      <c r="VFI17" s="102"/>
      <c r="VFJ17" s="102"/>
      <c r="VFK17" s="102"/>
      <c r="VFL17" s="102"/>
      <c r="VFM17" s="102"/>
      <c r="VFN17" s="102"/>
      <c r="VFO17" s="102"/>
      <c r="VFP17" s="102"/>
      <c r="VFQ17" s="102"/>
      <c r="VFR17" s="102"/>
      <c r="VFS17" s="102"/>
      <c r="VFT17" s="102"/>
      <c r="VFU17" s="102"/>
      <c r="VFV17" s="102"/>
      <c r="VFW17" s="102"/>
      <c r="VFX17" s="102"/>
      <c r="VFY17" s="102"/>
      <c r="VFZ17" s="102"/>
      <c r="VGA17" s="102"/>
      <c r="VGB17" s="102"/>
      <c r="VGC17" s="102"/>
      <c r="VGD17" s="102"/>
      <c r="VGE17" s="102"/>
      <c r="VGF17" s="102"/>
      <c r="VGG17" s="102"/>
      <c r="VGH17" s="102"/>
      <c r="VGI17" s="102"/>
      <c r="VGJ17" s="102"/>
      <c r="VGK17" s="102"/>
      <c r="VGL17" s="102"/>
      <c r="VGM17" s="102"/>
      <c r="VGN17" s="102"/>
      <c r="VGO17" s="102"/>
      <c r="VGP17" s="102"/>
      <c r="VGQ17" s="102"/>
      <c r="VGR17" s="102"/>
      <c r="VGS17" s="102"/>
      <c r="VGT17" s="102"/>
      <c r="VGU17" s="102"/>
      <c r="VGV17" s="102"/>
      <c r="VGW17" s="102"/>
      <c r="VGX17" s="102"/>
      <c r="VGY17" s="102"/>
      <c r="VGZ17" s="102"/>
      <c r="VHA17" s="102"/>
      <c r="VHB17" s="102"/>
      <c r="VHC17" s="102"/>
      <c r="VHD17" s="102"/>
      <c r="VHE17" s="102"/>
      <c r="VHF17" s="102"/>
      <c r="VHG17" s="102"/>
      <c r="VHH17" s="102"/>
      <c r="VHI17" s="102"/>
      <c r="VHJ17" s="102"/>
      <c r="VHK17" s="102"/>
      <c r="VHL17" s="102"/>
      <c r="VHM17" s="102"/>
      <c r="VHN17" s="102"/>
      <c r="VHO17" s="102"/>
      <c r="VHP17" s="102"/>
      <c r="VHQ17" s="102"/>
      <c r="VHR17" s="102"/>
      <c r="VHS17" s="102"/>
      <c r="VHT17" s="102"/>
      <c r="VHU17" s="102"/>
      <c r="VHV17" s="102"/>
      <c r="VHW17" s="102"/>
      <c r="VHX17" s="102"/>
      <c r="VHY17" s="102"/>
      <c r="VHZ17" s="102"/>
      <c r="VIA17" s="102"/>
      <c r="VIB17" s="102"/>
      <c r="VIC17" s="102"/>
      <c r="VID17" s="102"/>
      <c r="VIE17" s="102"/>
      <c r="VIF17" s="102"/>
      <c r="VIG17" s="102"/>
      <c r="VIH17" s="102"/>
      <c r="VII17" s="102"/>
      <c r="VIJ17" s="102"/>
      <c r="VIK17" s="102"/>
      <c r="VIL17" s="102"/>
      <c r="VIM17" s="102"/>
      <c r="VIN17" s="102"/>
      <c r="VIO17" s="102"/>
      <c r="VIP17" s="102"/>
      <c r="VIQ17" s="102"/>
      <c r="VIR17" s="102"/>
      <c r="VIS17" s="102"/>
      <c r="VIT17" s="102"/>
      <c r="VIU17" s="102"/>
      <c r="VIV17" s="102"/>
      <c r="VIW17" s="102"/>
      <c r="VIX17" s="102"/>
      <c r="VIY17" s="102"/>
      <c r="VIZ17" s="102"/>
      <c r="VJA17" s="102"/>
      <c r="VJB17" s="102"/>
      <c r="VJC17" s="102"/>
      <c r="VJD17" s="102"/>
      <c r="VJE17" s="102"/>
      <c r="VJF17" s="102"/>
      <c r="VJG17" s="102"/>
      <c r="VJH17" s="102"/>
      <c r="VJI17" s="102"/>
      <c r="VJJ17" s="102"/>
      <c r="VJK17" s="102"/>
      <c r="VJL17" s="102"/>
      <c r="VJM17" s="102"/>
      <c r="VJN17" s="102"/>
      <c r="VJO17" s="102"/>
      <c r="VJP17" s="102"/>
      <c r="VJQ17" s="102"/>
      <c r="VJR17" s="102"/>
      <c r="VJS17" s="102"/>
      <c r="VJT17" s="102"/>
      <c r="VJU17" s="102"/>
      <c r="VJV17" s="102"/>
      <c r="VJW17" s="102"/>
      <c r="VJX17" s="102"/>
      <c r="VJY17" s="102"/>
      <c r="VJZ17" s="102"/>
      <c r="VKA17" s="102"/>
      <c r="VKB17" s="102"/>
      <c r="VKC17" s="102"/>
      <c r="VKD17" s="102"/>
      <c r="VKE17" s="102"/>
      <c r="VKF17" s="102"/>
      <c r="VKG17" s="102"/>
      <c r="VKH17" s="102"/>
      <c r="VKI17" s="102"/>
      <c r="VKJ17" s="102"/>
      <c r="VKK17" s="102"/>
      <c r="VKL17" s="102"/>
      <c r="VKM17" s="102"/>
      <c r="VKN17" s="102"/>
      <c r="VKO17" s="102"/>
      <c r="VKP17" s="102"/>
      <c r="VKQ17" s="102"/>
      <c r="VKR17" s="102"/>
      <c r="VKS17" s="102"/>
      <c r="VKT17" s="102"/>
      <c r="VKU17" s="102"/>
      <c r="VKV17" s="102"/>
      <c r="VKW17" s="102"/>
      <c r="VKX17" s="102"/>
      <c r="VKY17" s="102"/>
      <c r="VKZ17" s="102"/>
      <c r="VLA17" s="102"/>
      <c r="VLB17" s="102"/>
      <c r="VLC17" s="102"/>
      <c r="VLD17" s="102"/>
      <c r="VLE17" s="102"/>
      <c r="VLF17" s="102"/>
      <c r="VLG17" s="102"/>
      <c r="VLH17" s="102"/>
      <c r="VLI17" s="102"/>
      <c r="VLJ17" s="102"/>
      <c r="VLK17" s="102"/>
      <c r="VLL17" s="102"/>
      <c r="VLM17" s="102"/>
      <c r="VLN17" s="102"/>
      <c r="VLO17" s="102"/>
      <c r="VLP17" s="102"/>
      <c r="VLQ17" s="102"/>
      <c r="VLR17" s="102"/>
      <c r="VLS17" s="102"/>
      <c r="VLT17" s="102"/>
      <c r="VLU17" s="102"/>
      <c r="VLV17" s="102"/>
      <c r="VLW17" s="102"/>
      <c r="VLX17" s="102"/>
      <c r="VLY17" s="102"/>
      <c r="VLZ17" s="102"/>
      <c r="VMA17" s="102"/>
      <c r="VMB17" s="102"/>
      <c r="VMC17" s="102"/>
      <c r="VMD17" s="102"/>
      <c r="VME17" s="102"/>
      <c r="VMF17" s="102"/>
      <c r="VMG17" s="102"/>
      <c r="VMH17" s="102"/>
      <c r="VMI17" s="102"/>
      <c r="VMJ17" s="102"/>
      <c r="VMK17" s="102"/>
      <c r="VML17" s="102"/>
      <c r="VMM17" s="102"/>
      <c r="VMN17" s="102"/>
      <c r="VMO17" s="102"/>
      <c r="VMP17" s="102"/>
      <c r="VMQ17" s="102"/>
      <c r="VMR17" s="102"/>
      <c r="VMS17" s="102"/>
      <c r="VMT17" s="102"/>
      <c r="VMU17" s="102"/>
      <c r="VMV17" s="102"/>
      <c r="VMW17" s="102"/>
      <c r="VMX17" s="102"/>
      <c r="VMY17" s="102"/>
      <c r="VMZ17" s="102"/>
      <c r="VNA17" s="102"/>
      <c r="VNB17" s="102"/>
      <c r="VNC17" s="102"/>
      <c r="VND17" s="102"/>
      <c r="VNE17" s="102"/>
      <c r="VNF17" s="102"/>
      <c r="VNG17" s="102"/>
      <c r="VNH17" s="102"/>
      <c r="VNI17" s="102"/>
      <c r="VNJ17" s="102"/>
      <c r="VNK17" s="102"/>
      <c r="VNL17" s="102"/>
      <c r="VNM17" s="102"/>
      <c r="VNN17" s="102"/>
      <c r="VNO17" s="102"/>
      <c r="VNP17" s="102"/>
      <c r="VNQ17" s="102"/>
      <c r="VNR17" s="102"/>
      <c r="VNS17" s="102"/>
      <c r="VNT17" s="102"/>
      <c r="VNU17" s="102"/>
      <c r="VNV17" s="102"/>
      <c r="VNW17" s="102"/>
      <c r="VNX17" s="102"/>
      <c r="VNY17" s="102"/>
      <c r="VNZ17" s="102"/>
      <c r="VOA17" s="102"/>
      <c r="VOB17" s="102"/>
      <c r="VOC17" s="102"/>
      <c r="VOD17" s="102"/>
      <c r="VOE17" s="102"/>
      <c r="VOF17" s="102"/>
      <c r="VOG17" s="102"/>
      <c r="VOH17" s="102"/>
      <c r="VOI17" s="102"/>
      <c r="VOJ17" s="102"/>
      <c r="VOK17" s="102"/>
      <c r="VOL17" s="102"/>
      <c r="VOM17" s="102"/>
      <c r="VON17" s="102"/>
      <c r="VOO17" s="102"/>
      <c r="VOP17" s="102"/>
      <c r="VOQ17" s="102"/>
      <c r="VOR17" s="102"/>
      <c r="VOS17" s="102"/>
      <c r="VOT17" s="102"/>
      <c r="VOU17" s="102"/>
      <c r="VOV17" s="102"/>
      <c r="VOW17" s="102"/>
      <c r="VOX17" s="102"/>
      <c r="VOY17" s="102"/>
      <c r="VOZ17" s="102"/>
      <c r="VPA17" s="102"/>
      <c r="VPB17" s="102"/>
      <c r="VPC17" s="102"/>
      <c r="VPD17" s="102"/>
      <c r="VPE17" s="102"/>
      <c r="VPF17" s="102"/>
      <c r="VPG17" s="102"/>
      <c r="VPH17" s="102"/>
      <c r="VPI17" s="102"/>
      <c r="VPJ17" s="102"/>
      <c r="VPK17" s="102"/>
      <c r="VPL17" s="102"/>
      <c r="VPM17" s="102"/>
      <c r="VPN17" s="102"/>
      <c r="VPO17" s="102"/>
      <c r="VPP17" s="102"/>
      <c r="VPQ17" s="102"/>
      <c r="VPR17" s="102"/>
      <c r="VPS17" s="102"/>
      <c r="VPT17" s="102"/>
      <c r="VPU17" s="102"/>
      <c r="VPV17" s="102"/>
      <c r="VPW17" s="102"/>
      <c r="VPX17" s="102"/>
      <c r="VPY17" s="102"/>
      <c r="VPZ17" s="102"/>
      <c r="VQA17" s="102"/>
      <c r="VQB17" s="102"/>
      <c r="VQC17" s="102"/>
      <c r="VQD17" s="102"/>
      <c r="VQE17" s="102"/>
      <c r="VQF17" s="102"/>
      <c r="VQG17" s="102"/>
      <c r="VQH17" s="102"/>
      <c r="VQI17" s="102"/>
      <c r="VQJ17" s="102"/>
      <c r="VQK17" s="102"/>
      <c r="VQL17" s="102"/>
      <c r="VQM17" s="102"/>
      <c r="VQN17" s="102"/>
      <c r="VQO17" s="102"/>
      <c r="VQP17" s="102"/>
      <c r="VQQ17" s="102"/>
      <c r="VQR17" s="102"/>
      <c r="VQS17" s="102"/>
      <c r="VQT17" s="102"/>
      <c r="VQU17" s="102"/>
      <c r="VQV17" s="102"/>
      <c r="VQW17" s="102"/>
      <c r="VQX17" s="102"/>
      <c r="VQY17" s="102"/>
      <c r="VQZ17" s="102"/>
      <c r="VRA17" s="102"/>
      <c r="VRB17" s="102"/>
      <c r="VRC17" s="102"/>
      <c r="VRD17" s="102"/>
      <c r="VRE17" s="102"/>
      <c r="VRF17" s="102"/>
      <c r="VRG17" s="102"/>
      <c r="VRH17" s="102"/>
      <c r="VRI17" s="102"/>
      <c r="VRJ17" s="102"/>
      <c r="VRK17" s="102"/>
      <c r="VRL17" s="102"/>
      <c r="VRM17" s="102"/>
      <c r="VRN17" s="102"/>
      <c r="VRO17" s="102"/>
      <c r="VRP17" s="102"/>
      <c r="VRQ17" s="102"/>
      <c r="VRR17" s="102"/>
      <c r="VRS17" s="102"/>
      <c r="VRT17" s="102"/>
      <c r="VRU17" s="102"/>
      <c r="VRV17" s="102"/>
      <c r="VRW17" s="102"/>
      <c r="VRX17" s="102"/>
      <c r="VRY17" s="102"/>
      <c r="VRZ17" s="102"/>
      <c r="VSA17" s="102"/>
      <c r="VSB17" s="102"/>
      <c r="VSC17" s="102"/>
      <c r="VSD17" s="102"/>
      <c r="VSE17" s="102"/>
      <c r="VSF17" s="102"/>
      <c r="VSG17" s="102"/>
      <c r="VSH17" s="102"/>
      <c r="VSI17" s="102"/>
      <c r="VSJ17" s="102"/>
      <c r="VSK17" s="102"/>
      <c r="VSL17" s="102"/>
      <c r="VSM17" s="102"/>
      <c r="VSN17" s="102"/>
      <c r="VSO17" s="102"/>
      <c r="VSP17" s="102"/>
      <c r="VSQ17" s="102"/>
      <c r="VSR17" s="102"/>
      <c r="VSS17" s="102"/>
      <c r="VST17" s="102"/>
      <c r="VSU17" s="102"/>
      <c r="VSV17" s="102"/>
      <c r="VSW17" s="102"/>
      <c r="VSX17" s="102"/>
      <c r="VSY17" s="102"/>
      <c r="VSZ17" s="102"/>
      <c r="VTA17" s="102"/>
      <c r="VTB17" s="102"/>
      <c r="VTC17" s="102"/>
      <c r="VTD17" s="102"/>
      <c r="VTE17" s="102"/>
      <c r="VTF17" s="102"/>
      <c r="VTG17" s="102"/>
      <c r="VTH17" s="102"/>
      <c r="VTI17" s="102"/>
      <c r="VTJ17" s="102"/>
      <c r="VTK17" s="102"/>
      <c r="VTL17" s="102"/>
      <c r="VTM17" s="102"/>
      <c r="VTN17" s="102"/>
      <c r="VTO17" s="102"/>
      <c r="VTP17" s="102"/>
      <c r="VTQ17" s="102"/>
      <c r="VTR17" s="102"/>
      <c r="VTS17" s="102"/>
      <c r="VTT17" s="102"/>
      <c r="VTU17" s="102"/>
      <c r="VTV17" s="102"/>
      <c r="VTW17" s="102"/>
      <c r="VTX17" s="102"/>
      <c r="VTY17" s="102"/>
      <c r="VTZ17" s="102"/>
      <c r="VUA17" s="102"/>
      <c r="VUB17" s="102"/>
      <c r="VUC17" s="102"/>
      <c r="VUD17" s="102"/>
      <c r="VUE17" s="102"/>
      <c r="VUF17" s="102"/>
      <c r="VUG17" s="102"/>
      <c r="VUH17" s="102"/>
      <c r="VUI17" s="102"/>
      <c r="VUJ17" s="102"/>
      <c r="VUK17" s="102"/>
      <c r="VUL17" s="102"/>
      <c r="VUM17" s="102"/>
      <c r="VUN17" s="102"/>
      <c r="VUO17" s="102"/>
      <c r="VUP17" s="102"/>
      <c r="VUQ17" s="102"/>
      <c r="VUR17" s="102"/>
      <c r="VUS17" s="102"/>
      <c r="VUT17" s="102"/>
      <c r="VUU17" s="102"/>
      <c r="VUV17" s="102"/>
      <c r="VUW17" s="102"/>
      <c r="VUX17" s="102"/>
      <c r="VUY17" s="102"/>
      <c r="VUZ17" s="102"/>
      <c r="VVA17" s="102"/>
      <c r="VVB17" s="102"/>
      <c r="VVC17" s="102"/>
      <c r="VVD17" s="102"/>
      <c r="VVE17" s="102"/>
      <c r="VVF17" s="102"/>
      <c r="VVG17" s="102"/>
      <c r="VVH17" s="102"/>
      <c r="VVI17" s="102"/>
      <c r="VVJ17" s="102"/>
      <c r="VVK17" s="102"/>
      <c r="VVL17" s="102"/>
      <c r="VVM17" s="102"/>
      <c r="VVN17" s="102"/>
      <c r="VVO17" s="102"/>
      <c r="VVP17" s="102"/>
      <c r="VVQ17" s="102"/>
      <c r="VVR17" s="102"/>
      <c r="VVS17" s="102"/>
      <c r="VVT17" s="102"/>
      <c r="VVU17" s="102"/>
      <c r="VVV17" s="102"/>
      <c r="VVW17" s="102"/>
      <c r="VVX17" s="102"/>
      <c r="VVY17" s="102"/>
      <c r="VVZ17" s="102"/>
      <c r="VWA17" s="102"/>
      <c r="VWB17" s="102"/>
      <c r="VWC17" s="102"/>
      <c r="VWD17" s="102"/>
      <c r="VWE17" s="102"/>
      <c r="VWF17" s="102"/>
      <c r="VWG17" s="102"/>
      <c r="VWH17" s="102"/>
      <c r="VWI17" s="102"/>
      <c r="VWJ17" s="102"/>
      <c r="VWK17" s="102"/>
      <c r="VWL17" s="102"/>
      <c r="VWM17" s="102"/>
      <c r="VWN17" s="102"/>
      <c r="VWO17" s="102"/>
      <c r="VWP17" s="102"/>
      <c r="VWQ17" s="102"/>
      <c r="VWR17" s="102"/>
      <c r="VWS17" s="102"/>
      <c r="VWT17" s="102"/>
      <c r="VWU17" s="102"/>
      <c r="VWV17" s="102"/>
      <c r="VWW17" s="102"/>
      <c r="VWX17" s="102"/>
      <c r="VWY17" s="102"/>
      <c r="VWZ17" s="102"/>
      <c r="VXA17" s="102"/>
      <c r="VXB17" s="102"/>
      <c r="VXC17" s="102"/>
      <c r="VXD17" s="102"/>
      <c r="VXE17" s="102"/>
      <c r="VXF17" s="102"/>
      <c r="VXG17" s="102"/>
      <c r="VXH17" s="102"/>
      <c r="VXI17" s="102"/>
      <c r="VXJ17" s="102"/>
      <c r="VXK17" s="102"/>
      <c r="VXL17" s="102"/>
      <c r="VXM17" s="102"/>
      <c r="VXN17" s="102"/>
      <c r="VXO17" s="102"/>
      <c r="VXP17" s="102"/>
      <c r="VXQ17" s="102"/>
      <c r="VXR17" s="102"/>
      <c r="VXS17" s="102"/>
      <c r="VXT17" s="102"/>
      <c r="VXU17" s="102"/>
      <c r="VXV17" s="102"/>
      <c r="VXW17" s="102"/>
      <c r="VXX17" s="102"/>
      <c r="VXY17" s="102"/>
      <c r="VXZ17" s="102"/>
      <c r="VYA17" s="102"/>
      <c r="VYB17" s="102"/>
      <c r="VYC17" s="102"/>
      <c r="VYD17" s="102"/>
      <c r="VYE17" s="102"/>
      <c r="VYF17" s="102"/>
      <c r="VYG17" s="102"/>
      <c r="VYH17" s="102"/>
      <c r="VYI17" s="102"/>
      <c r="VYJ17" s="102"/>
      <c r="VYK17" s="102"/>
      <c r="VYL17" s="102"/>
      <c r="VYM17" s="102"/>
      <c r="VYN17" s="102"/>
      <c r="VYO17" s="102"/>
      <c r="VYP17" s="102"/>
      <c r="VYQ17" s="102"/>
      <c r="VYR17" s="102"/>
      <c r="VYS17" s="102"/>
      <c r="VYT17" s="102"/>
      <c r="VYU17" s="102"/>
      <c r="VYV17" s="102"/>
      <c r="VYW17" s="102"/>
      <c r="VYX17" s="102"/>
      <c r="VYY17" s="102"/>
      <c r="VYZ17" s="102"/>
      <c r="VZA17" s="102"/>
      <c r="VZB17" s="102"/>
      <c r="VZC17" s="102"/>
      <c r="VZD17" s="102"/>
      <c r="VZE17" s="102"/>
      <c r="VZF17" s="102"/>
      <c r="VZG17" s="102"/>
      <c r="VZH17" s="102"/>
      <c r="VZI17" s="102"/>
      <c r="VZJ17" s="102"/>
      <c r="VZK17" s="102"/>
      <c r="VZL17" s="102"/>
      <c r="VZM17" s="102"/>
      <c r="VZN17" s="102"/>
      <c r="VZO17" s="102"/>
      <c r="VZP17" s="102"/>
      <c r="VZQ17" s="102"/>
      <c r="VZR17" s="102"/>
      <c r="VZS17" s="102"/>
      <c r="VZT17" s="102"/>
      <c r="VZU17" s="102"/>
      <c r="VZV17" s="102"/>
      <c r="VZW17" s="102"/>
      <c r="VZX17" s="102"/>
      <c r="VZY17" s="102"/>
      <c r="VZZ17" s="102"/>
      <c r="WAA17" s="102"/>
      <c r="WAB17" s="102"/>
      <c r="WAC17" s="102"/>
      <c r="WAD17" s="102"/>
      <c r="WAE17" s="102"/>
      <c r="WAF17" s="102"/>
      <c r="WAG17" s="102"/>
      <c r="WAH17" s="102"/>
      <c r="WAI17" s="102"/>
      <c r="WAJ17" s="102"/>
      <c r="WAK17" s="102"/>
      <c r="WAL17" s="102"/>
      <c r="WAM17" s="102"/>
      <c r="WAN17" s="102"/>
      <c r="WAO17" s="102"/>
      <c r="WAP17" s="102"/>
      <c r="WAQ17" s="102"/>
      <c r="WAR17" s="102"/>
      <c r="WAS17" s="102"/>
      <c r="WAT17" s="102"/>
      <c r="WAU17" s="102"/>
      <c r="WAV17" s="102"/>
      <c r="WAW17" s="102"/>
      <c r="WAX17" s="102"/>
      <c r="WAY17" s="102"/>
      <c r="WAZ17" s="102"/>
      <c r="WBA17" s="102"/>
      <c r="WBB17" s="102"/>
      <c r="WBC17" s="102"/>
      <c r="WBD17" s="102"/>
      <c r="WBE17" s="102"/>
      <c r="WBF17" s="102"/>
      <c r="WBG17" s="102"/>
      <c r="WBH17" s="102"/>
      <c r="WBI17" s="102"/>
      <c r="WBJ17" s="102"/>
      <c r="WBK17" s="102"/>
      <c r="WBL17" s="102"/>
      <c r="WBM17" s="102"/>
      <c r="WBN17" s="102"/>
      <c r="WBO17" s="102"/>
      <c r="WBP17" s="102"/>
      <c r="WBQ17" s="102"/>
      <c r="WBR17" s="102"/>
      <c r="WBS17" s="102"/>
      <c r="WBT17" s="102"/>
      <c r="WBU17" s="102"/>
      <c r="WBV17" s="102"/>
      <c r="WBW17" s="102"/>
      <c r="WBX17" s="102"/>
      <c r="WBY17" s="102"/>
      <c r="WBZ17" s="102"/>
      <c r="WCA17" s="102"/>
      <c r="WCB17" s="102"/>
      <c r="WCC17" s="102"/>
      <c r="WCD17" s="102"/>
      <c r="WCE17" s="102"/>
      <c r="WCF17" s="102"/>
      <c r="WCG17" s="102"/>
      <c r="WCH17" s="102"/>
      <c r="WCI17" s="102"/>
      <c r="WCJ17" s="102"/>
      <c r="WCK17" s="102"/>
      <c r="WCL17" s="102"/>
      <c r="WCM17" s="102"/>
      <c r="WCN17" s="102"/>
      <c r="WCO17" s="102"/>
      <c r="WCP17" s="102"/>
      <c r="WCQ17" s="102"/>
      <c r="WCR17" s="102"/>
      <c r="WCS17" s="102"/>
      <c r="WCT17" s="102"/>
      <c r="WCU17" s="102"/>
      <c r="WCV17" s="102"/>
      <c r="WCW17" s="102"/>
      <c r="WCX17" s="102"/>
      <c r="WCY17" s="102"/>
      <c r="WCZ17" s="102"/>
      <c r="WDA17" s="102"/>
      <c r="WDB17" s="102"/>
      <c r="WDC17" s="102"/>
      <c r="WDD17" s="102"/>
      <c r="WDE17" s="102"/>
      <c r="WDF17" s="102"/>
      <c r="WDG17" s="102"/>
      <c r="WDH17" s="102"/>
      <c r="WDI17" s="102"/>
      <c r="WDJ17" s="102"/>
      <c r="WDK17" s="102"/>
      <c r="WDL17" s="102"/>
      <c r="WDM17" s="102"/>
      <c r="WDN17" s="102"/>
      <c r="WDO17" s="102"/>
      <c r="WDP17" s="102"/>
      <c r="WDQ17" s="102"/>
      <c r="WDR17" s="102"/>
      <c r="WDS17" s="102"/>
      <c r="WDT17" s="102"/>
      <c r="WDU17" s="102"/>
      <c r="WDV17" s="102"/>
      <c r="WDW17" s="102"/>
      <c r="WDX17" s="102"/>
      <c r="WDY17" s="102"/>
      <c r="WDZ17" s="102"/>
      <c r="WEA17" s="102"/>
      <c r="WEB17" s="102"/>
      <c r="WEC17" s="102"/>
      <c r="WED17" s="102"/>
      <c r="WEE17" s="102"/>
      <c r="WEF17" s="102"/>
      <c r="WEG17" s="102"/>
      <c r="WEH17" s="102"/>
      <c r="WEI17" s="102"/>
      <c r="WEJ17" s="102"/>
      <c r="WEK17" s="102"/>
      <c r="WEL17" s="102"/>
      <c r="WEM17" s="102"/>
      <c r="WEN17" s="102"/>
      <c r="WEO17" s="102"/>
      <c r="WEP17" s="102"/>
      <c r="WEQ17" s="102"/>
      <c r="WER17" s="102"/>
      <c r="WES17" s="102"/>
      <c r="WET17" s="102"/>
      <c r="WEU17" s="102"/>
      <c r="WEV17" s="102"/>
      <c r="WEW17" s="102"/>
      <c r="WEX17" s="102"/>
      <c r="WEY17" s="102"/>
      <c r="WEZ17" s="102"/>
      <c r="WFA17" s="102"/>
      <c r="WFB17" s="102"/>
      <c r="WFC17" s="102"/>
      <c r="WFD17" s="102"/>
      <c r="WFE17" s="102"/>
      <c r="WFF17" s="102"/>
      <c r="WFG17" s="102"/>
      <c r="WFH17" s="102"/>
      <c r="WFI17" s="102"/>
      <c r="WFJ17" s="102"/>
      <c r="WFK17" s="102"/>
      <c r="WFL17" s="102"/>
      <c r="WFM17" s="102"/>
      <c r="WFN17" s="102"/>
      <c r="WFO17" s="102"/>
      <c r="WFP17" s="102"/>
      <c r="WFQ17" s="102"/>
      <c r="WFR17" s="102"/>
      <c r="WFS17" s="102"/>
      <c r="WFT17" s="102"/>
      <c r="WFU17" s="102"/>
      <c r="WFV17" s="102"/>
      <c r="WFW17" s="102"/>
      <c r="WFX17" s="102"/>
      <c r="WFY17" s="102"/>
      <c r="WFZ17" s="102"/>
      <c r="WGA17" s="102"/>
      <c r="WGB17" s="102"/>
      <c r="WGC17" s="102"/>
      <c r="WGD17" s="102"/>
      <c r="WGE17" s="102"/>
      <c r="WGF17" s="102"/>
      <c r="WGG17" s="102"/>
      <c r="WGH17" s="102"/>
      <c r="WGI17" s="102"/>
      <c r="WGJ17" s="102"/>
      <c r="WGK17" s="102"/>
      <c r="WGL17" s="102"/>
      <c r="WGM17" s="102"/>
      <c r="WGN17" s="102"/>
      <c r="WGO17" s="102"/>
      <c r="WGP17" s="102"/>
      <c r="WGQ17" s="102"/>
      <c r="WGR17" s="102"/>
      <c r="WGS17" s="102"/>
      <c r="WGT17" s="102"/>
      <c r="WGU17" s="102"/>
      <c r="WGV17" s="102"/>
      <c r="WGW17" s="102"/>
      <c r="WGX17" s="102"/>
      <c r="WGY17" s="102"/>
      <c r="WGZ17" s="102"/>
      <c r="WHA17" s="102"/>
      <c r="WHB17" s="102"/>
      <c r="WHC17" s="102"/>
      <c r="WHD17" s="102"/>
      <c r="WHE17" s="102"/>
      <c r="WHF17" s="102"/>
      <c r="WHG17" s="102"/>
      <c r="WHH17" s="102"/>
      <c r="WHI17" s="102"/>
      <c r="WHJ17" s="102"/>
      <c r="WHK17" s="102"/>
      <c r="WHL17" s="102"/>
      <c r="WHM17" s="102"/>
      <c r="WHN17" s="102"/>
      <c r="WHO17" s="102"/>
      <c r="WHP17" s="102"/>
      <c r="WHQ17" s="102"/>
      <c r="WHR17" s="102"/>
      <c r="WHS17" s="102"/>
      <c r="WHT17" s="102"/>
      <c r="WHU17" s="102"/>
      <c r="WHV17" s="102"/>
      <c r="WHW17" s="102"/>
      <c r="WHX17" s="102"/>
      <c r="WHY17" s="102"/>
      <c r="WHZ17" s="102"/>
      <c r="WIA17" s="102"/>
      <c r="WIB17" s="102"/>
      <c r="WIC17" s="102"/>
      <c r="WID17" s="102"/>
      <c r="WIE17" s="102"/>
      <c r="WIF17" s="102"/>
      <c r="WIG17" s="102"/>
      <c r="WIH17" s="102"/>
      <c r="WII17" s="102"/>
      <c r="WIJ17" s="102"/>
      <c r="WIK17" s="102"/>
      <c r="WIL17" s="102"/>
      <c r="WIM17" s="102"/>
      <c r="WIN17" s="102"/>
      <c r="WIO17" s="102"/>
      <c r="WIP17" s="102"/>
      <c r="WIQ17" s="102"/>
      <c r="WIR17" s="102"/>
      <c r="WIS17" s="102"/>
      <c r="WIT17" s="102"/>
      <c r="WIU17" s="102"/>
      <c r="WIV17" s="102"/>
      <c r="WIW17" s="102"/>
      <c r="WIX17" s="102"/>
      <c r="WIY17" s="102"/>
      <c r="WIZ17" s="102"/>
      <c r="WJA17" s="102"/>
      <c r="WJB17" s="102"/>
      <c r="WJC17" s="102"/>
      <c r="WJD17" s="102"/>
      <c r="WJE17" s="102"/>
      <c r="WJF17" s="102"/>
      <c r="WJG17" s="102"/>
      <c r="WJH17" s="102"/>
      <c r="WJI17" s="102"/>
      <c r="WJJ17" s="102"/>
      <c r="WJK17" s="102"/>
      <c r="WJL17" s="102"/>
      <c r="WJM17" s="102"/>
      <c r="WJN17" s="102"/>
      <c r="WJO17" s="102"/>
      <c r="WJP17" s="102"/>
      <c r="WJQ17" s="102"/>
      <c r="WJR17" s="102"/>
      <c r="WJS17" s="102"/>
      <c r="WJT17" s="102"/>
      <c r="WJU17" s="102"/>
      <c r="WJV17" s="102"/>
      <c r="WJW17" s="102"/>
      <c r="WJX17" s="102"/>
      <c r="WJY17" s="102"/>
      <c r="WJZ17" s="102"/>
      <c r="WKA17" s="102"/>
      <c r="WKB17" s="102"/>
      <c r="WKC17" s="102"/>
      <c r="WKD17" s="102"/>
      <c r="WKE17" s="102"/>
      <c r="WKF17" s="102"/>
      <c r="WKG17" s="102"/>
      <c r="WKH17" s="102"/>
      <c r="WKI17" s="102"/>
      <c r="WKJ17" s="102"/>
      <c r="WKK17" s="102"/>
      <c r="WKL17" s="102"/>
      <c r="WKM17" s="102"/>
      <c r="WKN17" s="102"/>
      <c r="WKO17" s="102"/>
      <c r="WKP17" s="102"/>
      <c r="WKQ17" s="102"/>
      <c r="WKR17" s="102"/>
      <c r="WKS17" s="102"/>
      <c r="WKT17" s="102"/>
      <c r="WKU17" s="102"/>
      <c r="WKV17" s="102"/>
      <c r="WKW17" s="102"/>
      <c r="WKX17" s="102"/>
      <c r="WKY17" s="102"/>
      <c r="WKZ17" s="102"/>
      <c r="WLA17" s="102"/>
      <c r="WLB17" s="102"/>
      <c r="WLC17" s="102"/>
      <c r="WLD17" s="102"/>
      <c r="WLE17" s="102"/>
      <c r="WLF17" s="102"/>
      <c r="WLG17" s="102"/>
      <c r="WLH17" s="102"/>
      <c r="WLI17" s="102"/>
      <c r="WLJ17" s="102"/>
      <c r="WLK17" s="102"/>
      <c r="WLL17" s="102"/>
      <c r="WLM17" s="102"/>
      <c r="WLN17" s="102"/>
      <c r="WLO17" s="102"/>
      <c r="WLP17" s="102"/>
      <c r="WLQ17" s="102"/>
      <c r="WLR17" s="102"/>
      <c r="WLS17" s="102"/>
      <c r="WLT17" s="102"/>
      <c r="WLU17" s="102"/>
      <c r="WLV17" s="102"/>
      <c r="WLW17" s="102"/>
      <c r="WLX17" s="102"/>
      <c r="WLY17" s="102"/>
      <c r="WLZ17" s="102"/>
      <c r="WMA17" s="102"/>
      <c r="WMB17" s="102"/>
      <c r="WMC17" s="102"/>
      <c r="WMD17" s="102"/>
      <c r="WME17" s="102"/>
      <c r="WMF17" s="102"/>
      <c r="WMG17" s="102"/>
      <c r="WMH17" s="102"/>
      <c r="WMI17" s="102"/>
      <c r="WMJ17" s="102"/>
      <c r="WMK17" s="102"/>
      <c r="WML17" s="102"/>
      <c r="WMM17" s="102"/>
      <c r="WMN17" s="102"/>
      <c r="WMO17" s="102"/>
      <c r="WMP17" s="102"/>
      <c r="WMQ17" s="102"/>
      <c r="WMR17" s="102"/>
      <c r="WMS17" s="102"/>
      <c r="WMT17" s="102"/>
      <c r="WMU17" s="102"/>
      <c r="WMV17" s="102"/>
      <c r="WMW17" s="102"/>
      <c r="WMX17" s="102"/>
      <c r="WMY17" s="102"/>
      <c r="WMZ17" s="102"/>
      <c r="WNA17" s="102"/>
      <c r="WNB17" s="102"/>
      <c r="WNC17" s="102"/>
      <c r="WND17" s="102"/>
      <c r="WNE17" s="102"/>
      <c r="WNF17" s="102"/>
      <c r="WNG17" s="102"/>
      <c r="WNH17" s="102"/>
      <c r="WNI17" s="102"/>
      <c r="WNJ17" s="102"/>
      <c r="WNK17" s="102"/>
      <c r="WNL17" s="102"/>
      <c r="WNM17" s="102"/>
      <c r="WNN17" s="102"/>
      <c r="WNO17" s="102"/>
      <c r="WNP17" s="102"/>
      <c r="WNQ17" s="102"/>
      <c r="WNR17" s="102"/>
      <c r="WNS17" s="102"/>
      <c r="WNT17" s="102"/>
      <c r="WNU17" s="102"/>
      <c r="WNV17" s="102"/>
      <c r="WNW17" s="102"/>
      <c r="WNX17" s="102"/>
      <c r="WNY17" s="102"/>
      <c r="WNZ17" s="102"/>
      <c r="WOA17" s="102"/>
      <c r="WOB17" s="102"/>
      <c r="WOC17" s="102"/>
      <c r="WOD17" s="102"/>
      <c r="WOE17" s="102"/>
      <c r="WOF17" s="102"/>
      <c r="WOG17" s="102"/>
      <c r="WOH17" s="102"/>
      <c r="WOI17" s="102"/>
      <c r="WOJ17" s="102"/>
      <c r="WOK17" s="102"/>
      <c r="WOL17" s="102"/>
      <c r="WOM17" s="102"/>
      <c r="WON17" s="102"/>
      <c r="WOO17" s="102"/>
      <c r="WOP17" s="102"/>
      <c r="WOQ17" s="102"/>
      <c r="WOR17" s="102"/>
      <c r="WOS17" s="102"/>
      <c r="WOT17" s="102"/>
      <c r="WOU17" s="102"/>
      <c r="WOV17" s="102"/>
      <c r="WOW17" s="102"/>
      <c r="WOX17" s="102"/>
      <c r="WOY17" s="102"/>
      <c r="WOZ17" s="102"/>
      <c r="WPA17" s="102"/>
      <c r="WPB17" s="102"/>
      <c r="WPC17" s="102"/>
      <c r="WPD17" s="102"/>
      <c r="WPE17" s="102"/>
      <c r="WPF17" s="102"/>
      <c r="WPG17" s="102"/>
      <c r="WPH17" s="102"/>
      <c r="WPI17" s="102"/>
      <c r="WPJ17" s="102"/>
      <c r="WPK17" s="102"/>
      <c r="WPL17" s="102"/>
      <c r="WPM17" s="102"/>
      <c r="WPN17" s="102"/>
      <c r="WPO17" s="102"/>
      <c r="WPP17" s="102"/>
      <c r="WPQ17" s="102"/>
      <c r="WPR17" s="102"/>
      <c r="WPS17" s="102"/>
      <c r="WPT17" s="102"/>
      <c r="WPU17" s="102"/>
      <c r="WPV17" s="102"/>
      <c r="WPW17" s="102"/>
      <c r="WPX17" s="102"/>
      <c r="WPY17" s="102"/>
      <c r="WPZ17" s="102"/>
      <c r="WQA17" s="102"/>
      <c r="WQB17" s="102"/>
      <c r="WQC17" s="102"/>
      <c r="WQD17" s="102"/>
      <c r="WQE17" s="102"/>
      <c r="WQF17" s="102"/>
      <c r="WQG17" s="102"/>
      <c r="WQH17" s="102"/>
      <c r="WQI17" s="102"/>
      <c r="WQJ17" s="102"/>
      <c r="WQK17" s="102"/>
      <c r="WQL17" s="102"/>
      <c r="WQM17" s="102"/>
      <c r="WQN17" s="102"/>
      <c r="WQO17" s="102"/>
      <c r="WQP17" s="102"/>
      <c r="WQQ17" s="102"/>
      <c r="WQR17" s="102"/>
      <c r="WQS17" s="102"/>
      <c r="WQT17" s="102"/>
      <c r="WQU17" s="102"/>
      <c r="WQV17" s="102"/>
      <c r="WQW17" s="102"/>
      <c r="WQX17" s="102"/>
      <c r="WQY17" s="102"/>
      <c r="WQZ17" s="102"/>
      <c r="WRA17" s="102"/>
      <c r="WRB17" s="102"/>
      <c r="WRC17" s="102"/>
      <c r="WRD17" s="102"/>
      <c r="WRE17" s="102"/>
      <c r="WRF17" s="102"/>
      <c r="WRG17" s="102"/>
      <c r="WRH17" s="102"/>
      <c r="WRI17" s="102"/>
      <c r="WRJ17" s="102"/>
      <c r="WRK17" s="102"/>
      <c r="WRL17" s="102"/>
      <c r="WRM17" s="102"/>
      <c r="WRN17" s="102"/>
      <c r="WRO17" s="102"/>
      <c r="WRP17" s="102"/>
      <c r="WRQ17" s="102"/>
      <c r="WRR17" s="102"/>
      <c r="WRS17" s="102"/>
      <c r="WRT17" s="102"/>
      <c r="WRU17" s="102"/>
      <c r="WRV17" s="102"/>
      <c r="WRW17" s="102"/>
      <c r="WRX17" s="102"/>
      <c r="WRY17" s="102"/>
      <c r="WRZ17" s="102"/>
      <c r="WSA17" s="102"/>
      <c r="WSB17" s="102"/>
      <c r="WSC17" s="102"/>
      <c r="WSD17" s="102"/>
      <c r="WSE17" s="102"/>
      <c r="WSF17" s="102"/>
      <c r="WSG17" s="102"/>
      <c r="WSH17" s="102"/>
      <c r="WSI17" s="102"/>
      <c r="WSJ17" s="102"/>
      <c r="WSK17" s="102"/>
      <c r="WSL17" s="102"/>
      <c r="WSM17" s="102"/>
      <c r="WSN17" s="102"/>
      <c r="WSO17" s="102"/>
      <c r="WSP17" s="102"/>
      <c r="WSQ17" s="102"/>
      <c r="WSR17" s="102"/>
      <c r="WSS17" s="102"/>
      <c r="WST17" s="102"/>
      <c r="WSU17" s="102"/>
      <c r="WSV17" s="102"/>
      <c r="WSW17" s="102"/>
      <c r="WSX17" s="102"/>
      <c r="WSY17" s="102"/>
      <c r="WSZ17" s="102"/>
      <c r="WTA17" s="102"/>
      <c r="WTB17" s="102"/>
      <c r="WTC17" s="102"/>
      <c r="WTD17" s="102"/>
      <c r="WTE17" s="102"/>
      <c r="WTF17" s="102"/>
      <c r="WTG17" s="102"/>
      <c r="WTH17" s="102"/>
      <c r="WTI17" s="102"/>
      <c r="WTJ17" s="102"/>
      <c r="WTK17" s="102"/>
      <c r="WTL17" s="102"/>
      <c r="WTM17" s="102"/>
      <c r="WTN17" s="102"/>
      <c r="WTO17" s="102"/>
      <c r="WTP17" s="102"/>
      <c r="WTQ17" s="102"/>
      <c r="WTR17" s="102"/>
      <c r="WTS17" s="102"/>
      <c r="WTT17" s="102"/>
      <c r="WTU17" s="102"/>
      <c r="WTV17" s="102"/>
      <c r="WTW17" s="102"/>
      <c r="WTX17" s="102"/>
      <c r="WTY17" s="102"/>
      <c r="WTZ17" s="102"/>
      <c r="WUA17" s="102"/>
      <c r="WUB17" s="102"/>
      <c r="WUC17" s="102"/>
      <c r="WUD17" s="102"/>
      <c r="WUE17" s="102"/>
      <c r="WUF17" s="102"/>
      <c r="WUG17" s="102"/>
      <c r="WUH17" s="102"/>
      <c r="WUI17" s="102"/>
      <c r="WUJ17" s="102"/>
      <c r="WUK17" s="102"/>
      <c r="WUL17" s="102"/>
      <c r="WUM17" s="102"/>
      <c r="WUN17" s="102"/>
      <c r="WUO17" s="102"/>
      <c r="WUP17" s="102"/>
      <c r="WUQ17" s="102"/>
      <c r="WUR17" s="102"/>
      <c r="WUS17" s="102"/>
      <c r="WUT17" s="102"/>
      <c r="WUU17" s="102"/>
      <c r="WUV17" s="102"/>
      <c r="WUW17" s="102"/>
      <c r="WUX17" s="102"/>
      <c r="WUY17" s="102"/>
      <c r="WUZ17" s="102"/>
      <c r="WVA17" s="102"/>
      <c r="WVB17" s="102"/>
      <c r="WVC17" s="102"/>
      <c r="WVD17" s="102"/>
      <c r="WVE17" s="102"/>
      <c r="WVF17" s="102"/>
      <c r="WVG17" s="102"/>
      <c r="WVH17" s="102"/>
      <c r="WVI17" s="102"/>
      <c r="WVJ17" s="102"/>
      <c r="WVK17" s="102"/>
      <c r="WVL17" s="102"/>
      <c r="WVM17" s="102"/>
      <c r="WVN17" s="102"/>
      <c r="WVO17" s="102"/>
      <c r="WVP17" s="102"/>
      <c r="WVQ17" s="102"/>
      <c r="WVR17" s="102"/>
      <c r="WVS17" s="102"/>
      <c r="WVT17" s="102"/>
      <c r="WVU17" s="102"/>
      <c r="WVV17" s="102"/>
      <c r="WVW17" s="102"/>
      <c r="WVX17" s="102"/>
      <c r="WVY17" s="102"/>
      <c r="WVZ17" s="102"/>
      <c r="WWA17" s="102"/>
      <c r="WWB17" s="102"/>
      <c r="WWC17" s="102"/>
      <c r="WWD17" s="102"/>
      <c r="WWE17" s="102"/>
      <c r="WWF17" s="102"/>
      <c r="WWG17" s="102"/>
      <c r="WWH17" s="102"/>
      <c r="WWI17" s="102"/>
      <c r="WWJ17" s="102"/>
      <c r="WWK17" s="102"/>
      <c r="WWL17" s="102"/>
      <c r="WWM17" s="102"/>
      <c r="WWN17" s="102"/>
      <c r="WWO17" s="102"/>
      <c r="WWP17" s="102"/>
      <c r="WWQ17" s="102"/>
      <c r="WWR17" s="102"/>
      <c r="WWS17" s="102"/>
      <c r="WWT17" s="102"/>
      <c r="WWU17" s="102"/>
      <c r="WWV17" s="102"/>
      <c r="WWW17" s="102"/>
      <c r="WWX17" s="102"/>
      <c r="WWY17" s="102"/>
      <c r="WWZ17" s="102"/>
      <c r="WXA17" s="102"/>
      <c r="WXB17" s="102"/>
      <c r="WXC17" s="102"/>
      <c r="WXD17" s="102"/>
      <c r="WXE17" s="102"/>
      <c r="WXF17" s="102"/>
      <c r="WXG17" s="102"/>
      <c r="WXH17" s="102"/>
      <c r="WXI17" s="102"/>
      <c r="WXJ17" s="102"/>
      <c r="WXK17" s="102"/>
      <c r="WXL17" s="102"/>
      <c r="WXM17" s="102"/>
      <c r="WXN17" s="102"/>
      <c r="WXO17" s="102"/>
      <c r="WXP17" s="102"/>
      <c r="WXQ17" s="102"/>
      <c r="WXR17" s="102"/>
      <c r="WXS17" s="102"/>
      <c r="WXT17" s="102"/>
      <c r="WXU17" s="102"/>
      <c r="WXV17" s="102"/>
      <c r="WXW17" s="102"/>
      <c r="WXX17" s="102"/>
      <c r="WXY17" s="102"/>
      <c r="WXZ17" s="102"/>
      <c r="WYA17" s="102"/>
      <c r="WYB17" s="102"/>
      <c r="WYC17" s="102"/>
      <c r="WYD17" s="102"/>
      <c r="WYE17" s="102"/>
      <c r="WYF17" s="102"/>
      <c r="WYG17" s="102"/>
      <c r="WYH17" s="102"/>
      <c r="WYI17" s="102"/>
      <c r="WYJ17" s="102"/>
      <c r="WYK17" s="102"/>
      <c r="WYL17" s="102"/>
      <c r="WYM17" s="102"/>
      <c r="WYN17" s="102"/>
      <c r="WYO17" s="102"/>
      <c r="WYP17" s="102"/>
      <c r="WYQ17" s="102"/>
      <c r="WYR17" s="102"/>
      <c r="WYS17" s="102"/>
      <c r="WYT17" s="102"/>
      <c r="WYU17" s="102"/>
      <c r="WYV17" s="102"/>
      <c r="WYW17" s="102"/>
      <c r="WYX17" s="102"/>
      <c r="WYY17" s="102"/>
      <c r="WYZ17" s="102"/>
      <c r="WZA17" s="102"/>
      <c r="WZB17" s="102"/>
      <c r="WZC17" s="102"/>
      <c r="WZD17" s="102"/>
      <c r="WZE17" s="102"/>
      <c r="WZF17" s="102"/>
      <c r="WZG17" s="102"/>
      <c r="WZH17" s="102"/>
      <c r="WZI17" s="102"/>
      <c r="WZJ17" s="102"/>
      <c r="WZK17" s="102"/>
      <c r="WZL17" s="102"/>
      <c r="WZM17" s="102"/>
      <c r="WZN17" s="102"/>
      <c r="WZO17" s="102"/>
      <c r="WZP17" s="102"/>
      <c r="WZQ17" s="102"/>
      <c r="WZR17" s="102"/>
      <c r="WZS17" s="102"/>
      <c r="WZT17" s="102"/>
      <c r="WZU17" s="102"/>
      <c r="WZV17" s="102"/>
      <c r="WZW17" s="102"/>
      <c r="WZX17" s="102"/>
      <c r="WZY17" s="102"/>
      <c r="WZZ17" s="102"/>
      <c r="XAA17" s="102"/>
      <c r="XAB17" s="102"/>
      <c r="XAC17" s="102"/>
      <c r="XAD17" s="102"/>
      <c r="XAE17" s="102"/>
      <c r="XAF17" s="102"/>
      <c r="XAG17" s="102"/>
      <c r="XAH17" s="102"/>
      <c r="XAI17" s="102"/>
      <c r="XAJ17" s="102"/>
      <c r="XAK17" s="102"/>
      <c r="XAL17" s="102"/>
      <c r="XAM17" s="102"/>
      <c r="XAN17" s="102"/>
      <c r="XAO17" s="102"/>
      <c r="XAP17" s="102"/>
      <c r="XAQ17" s="102"/>
      <c r="XAR17" s="102"/>
      <c r="XAS17" s="102"/>
      <c r="XAT17" s="102"/>
      <c r="XAU17" s="102"/>
      <c r="XAV17" s="102"/>
      <c r="XAW17" s="102"/>
      <c r="XAX17" s="102"/>
      <c r="XAY17" s="102"/>
      <c r="XAZ17" s="102"/>
      <c r="XBA17" s="102"/>
      <c r="XBB17" s="102"/>
      <c r="XBC17" s="102"/>
      <c r="XBD17" s="102"/>
      <c r="XBE17" s="102"/>
      <c r="XBF17" s="102"/>
      <c r="XBG17" s="102"/>
      <c r="XBH17" s="102"/>
      <c r="XBI17" s="102"/>
      <c r="XBJ17" s="102"/>
      <c r="XBK17" s="102"/>
      <c r="XBL17" s="102"/>
      <c r="XBM17" s="102"/>
      <c r="XBN17" s="102"/>
      <c r="XBO17" s="102"/>
      <c r="XBP17" s="102"/>
      <c r="XBQ17" s="102"/>
      <c r="XBR17" s="102"/>
      <c r="XBS17" s="102"/>
      <c r="XBT17" s="102"/>
      <c r="XBU17" s="102"/>
      <c r="XBV17" s="102"/>
      <c r="XBW17" s="102"/>
      <c r="XBX17" s="102"/>
      <c r="XBY17" s="102"/>
      <c r="XBZ17" s="102"/>
      <c r="XCA17" s="102"/>
      <c r="XCB17" s="102"/>
      <c r="XCC17" s="102"/>
      <c r="XCD17" s="102"/>
      <c r="XCE17" s="102"/>
      <c r="XCF17" s="102"/>
      <c r="XCG17" s="102"/>
      <c r="XCH17" s="102"/>
      <c r="XCI17" s="102"/>
      <c r="XCJ17" s="102"/>
      <c r="XCK17" s="102"/>
      <c r="XCL17" s="102"/>
      <c r="XCM17" s="102"/>
      <c r="XCN17" s="102"/>
      <c r="XCO17" s="102"/>
      <c r="XCP17" s="102"/>
      <c r="XCQ17" s="102"/>
      <c r="XCR17" s="102"/>
      <c r="XCS17" s="102"/>
      <c r="XCT17" s="102"/>
      <c r="XCU17" s="102"/>
      <c r="XCV17" s="102"/>
      <c r="XCW17" s="102"/>
      <c r="XCX17" s="102"/>
      <c r="XCY17" s="102"/>
      <c r="XCZ17" s="102"/>
      <c r="XDA17" s="102"/>
      <c r="XDB17" s="102"/>
      <c r="XDC17" s="102"/>
      <c r="XDD17" s="102"/>
      <c r="XDE17" s="102"/>
      <c r="XDF17" s="102"/>
      <c r="XDG17" s="102"/>
      <c r="XDH17" s="102"/>
      <c r="XDI17" s="102"/>
      <c r="XDJ17" s="102"/>
      <c r="XDK17" s="102"/>
      <c r="XDL17" s="102"/>
      <c r="XDM17" s="102"/>
      <c r="XDN17" s="102"/>
      <c r="XDO17" s="102"/>
      <c r="XDP17" s="102"/>
      <c r="XDQ17" s="102"/>
      <c r="XDR17" s="102"/>
      <c r="XDS17" s="102"/>
      <c r="XDT17" s="102"/>
      <c r="XDU17" s="102"/>
      <c r="XDV17" s="102"/>
      <c r="XDW17" s="102"/>
      <c r="XDX17" s="102"/>
      <c r="XDY17" s="102"/>
      <c r="XDZ17" s="102"/>
      <c r="XEA17" s="102"/>
      <c r="XEB17" s="102"/>
      <c r="XEC17" s="102"/>
      <c r="XED17" s="102"/>
      <c r="XEE17" s="102"/>
      <c r="XEF17" s="102"/>
      <c r="XEG17" s="102"/>
      <c r="XEH17" s="102"/>
      <c r="XEI17" s="102"/>
      <c r="XEJ17" s="102"/>
      <c r="XEK17" s="102"/>
      <c r="XEL17" s="102"/>
      <c r="XEM17" s="102"/>
      <c r="XEN17" s="102"/>
      <c r="XEO17" s="102"/>
      <c r="XEP17" s="102"/>
      <c r="XEQ17" s="102"/>
      <c r="XER17" s="102"/>
      <c r="XES17" s="102"/>
      <c r="XET17" s="102"/>
      <c r="XEU17" s="102"/>
      <c r="XEV17" s="102"/>
      <c r="XEW17" s="102"/>
      <c r="XEX17" s="102"/>
      <c r="XEY17" s="102"/>
      <c r="XEZ17" s="102"/>
      <c r="XFA17" s="102"/>
      <c r="XFB17" s="102"/>
      <c r="XFC17" s="102"/>
      <c r="XFD17" s="102"/>
    </row>
    <row r="18" spans="1:16384" ht="12.75" x14ac:dyDescent="0.15">
      <c r="A18" s="315" t="s">
        <v>108</v>
      </c>
      <c r="B18" s="315"/>
      <c r="C18" s="315"/>
    </row>
  </sheetData>
  <mergeCells count="7">
    <mergeCell ref="A18:C18"/>
    <mergeCell ref="A1:B1"/>
    <mergeCell ref="A3:C3"/>
    <mergeCell ref="A4:C4"/>
    <mergeCell ref="A5:B6"/>
    <mergeCell ref="C5:C6"/>
    <mergeCell ref="A16:C16"/>
  </mergeCells>
  <printOptions horizontalCentered="1"/>
  <pageMargins left="0.39370078740157483" right="0.39370078740157483" top="0.78740157480314965" bottom="0.78740157480314965" header="0.31496062992125984" footer="0.31496062992125984"/>
  <pageSetup scale="11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6"/>
  <sheetViews>
    <sheetView showGridLines="0" workbookViewId="0">
      <selection activeCell="B18" sqref="B18"/>
    </sheetView>
  </sheetViews>
  <sheetFormatPr baseColWidth="10" defaultRowHeight="8.25" x14ac:dyDescent="0.15"/>
  <cols>
    <col min="1" max="1" width="5.28515625" style="104" customWidth="1"/>
    <col min="2" max="2" width="7.42578125" style="104" customWidth="1"/>
    <col min="3" max="3" width="50.85546875" style="104" customWidth="1"/>
    <col min="4" max="4" width="18.42578125" style="104" customWidth="1"/>
    <col min="5" max="16384" width="11.42578125" style="104"/>
  </cols>
  <sheetData>
    <row r="1" spans="2:4" ht="31.5" customHeight="1" x14ac:dyDescent="0.15">
      <c r="B1" s="305" t="s">
        <v>94</v>
      </c>
      <c r="C1" s="305"/>
      <c r="D1" s="137" t="s">
        <v>421</v>
      </c>
    </row>
    <row r="2" spans="2:4" ht="12.75" x14ac:dyDescent="0.15">
      <c r="B2" s="137"/>
      <c r="C2" s="137"/>
      <c r="D2" s="137"/>
    </row>
    <row r="3" spans="2:4" ht="27" customHeight="1" x14ac:dyDescent="0.15">
      <c r="B3" s="325" t="s">
        <v>339</v>
      </c>
      <c r="C3" s="325"/>
      <c r="D3" s="325"/>
    </row>
    <row r="4" spans="2:4" ht="12.75" x14ac:dyDescent="0.15">
      <c r="B4" s="306" t="s">
        <v>434</v>
      </c>
      <c r="C4" s="306"/>
      <c r="D4" s="306"/>
    </row>
    <row r="5" spans="2:4" ht="12.75" x14ac:dyDescent="0.15">
      <c r="B5" s="306" t="s">
        <v>340</v>
      </c>
      <c r="C5" s="306"/>
      <c r="D5" s="306"/>
    </row>
    <row r="6" spans="2:4" ht="54.75" customHeight="1" x14ac:dyDescent="0.15">
      <c r="B6" s="158" t="s">
        <v>122</v>
      </c>
      <c r="C6" s="158" t="s">
        <v>341</v>
      </c>
      <c r="D6" s="159" t="s">
        <v>342</v>
      </c>
    </row>
    <row r="7" spans="2:4" ht="14.25" x14ac:dyDescent="0.25">
      <c r="B7" s="160" t="s">
        <v>119</v>
      </c>
      <c r="C7" s="8"/>
      <c r="D7" s="161">
        <f>SUM(D8:D13)</f>
        <v>2205710343.9700003</v>
      </c>
    </row>
    <row r="8" spans="2:4" ht="12.75" x14ac:dyDescent="0.2">
      <c r="B8" s="162">
        <v>5</v>
      </c>
      <c r="C8" s="163" t="s">
        <v>31</v>
      </c>
      <c r="D8" s="164">
        <v>1070049035</v>
      </c>
    </row>
    <row r="9" spans="2:4" ht="12.75" x14ac:dyDescent="0.2">
      <c r="B9" s="162">
        <v>7</v>
      </c>
      <c r="C9" s="163" t="s">
        <v>137</v>
      </c>
      <c r="D9" s="164">
        <v>661878651</v>
      </c>
    </row>
    <row r="10" spans="2:4" ht="12.75" x14ac:dyDescent="0.2">
      <c r="B10" s="162">
        <v>13</v>
      </c>
      <c r="C10" s="163" t="s">
        <v>136</v>
      </c>
      <c r="D10" s="164">
        <v>144356013</v>
      </c>
    </row>
    <row r="11" spans="2:4" ht="12.75" x14ac:dyDescent="0.2">
      <c r="B11" s="162">
        <v>18</v>
      </c>
      <c r="C11" s="163" t="s">
        <v>82</v>
      </c>
      <c r="D11" s="164">
        <v>203850813.97</v>
      </c>
    </row>
    <row r="12" spans="2:4" ht="12.75" x14ac:dyDescent="0.2">
      <c r="B12" s="162">
        <v>46</v>
      </c>
      <c r="C12" s="163" t="s">
        <v>92</v>
      </c>
      <c r="D12" s="164">
        <v>125575831</v>
      </c>
    </row>
    <row r="13" spans="2:4" ht="6.95" customHeight="1" thickBot="1" x14ac:dyDescent="0.25">
      <c r="B13" s="165"/>
      <c r="C13" s="166"/>
      <c r="D13" s="167"/>
    </row>
    <row r="14" spans="2:4" ht="12.75" x14ac:dyDescent="0.2">
      <c r="B14" s="168" t="s">
        <v>105</v>
      </c>
      <c r="C14" s="168"/>
      <c r="D14" s="168"/>
    </row>
    <row r="15" spans="2:4" x14ac:dyDescent="0.15">
      <c r="B15" s="105"/>
      <c r="C15" s="105"/>
      <c r="D15" s="105"/>
    </row>
    <row r="16" spans="2:4" x14ac:dyDescent="0.15">
      <c r="B16" s="105"/>
      <c r="C16" s="105"/>
      <c r="D16" s="105"/>
    </row>
  </sheetData>
  <mergeCells count="4">
    <mergeCell ref="B1:C1"/>
    <mergeCell ref="B3:D3"/>
    <mergeCell ref="B4:D4"/>
    <mergeCell ref="B5:D5"/>
  </mergeCells>
  <pageMargins left="0.70866141732283472" right="0.70866141732283472" top="0.78740157480314965" bottom="0.74803149606299213" header="0.31496062992125984" footer="0.31496062992125984"/>
  <pageSetup scale="10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
  <sheetViews>
    <sheetView showGridLines="0" zoomScale="115" zoomScaleNormal="115" workbookViewId="0">
      <selection activeCell="C22" sqref="C22"/>
    </sheetView>
  </sheetViews>
  <sheetFormatPr baseColWidth="10" defaultRowHeight="12.75" x14ac:dyDescent="0.25"/>
  <cols>
    <col min="1" max="1" width="5.28515625" style="13" customWidth="1"/>
    <col min="2" max="2" width="69.7109375" style="13" customWidth="1"/>
    <col min="3" max="3" width="25.85546875" style="13" customWidth="1"/>
    <col min="4" max="4" width="12" style="13" bestFit="1" customWidth="1"/>
    <col min="5" max="6" width="11.42578125" style="13"/>
    <col min="7" max="7" width="14.7109375" style="13" customWidth="1"/>
    <col min="8" max="8" width="14.85546875" style="13" bestFit="1" customWidth="1"/>
    <col min="9" max="9" width="16.5703125" style="13" bestFit="1" customWidth="1"/>
    <col min="10" max="16384" width="11.42578125" style="13"/>
  </cols>
  <sheetData>
    <row r="1" spans="1:12" s="238" customFormat="1" ht="60" customHeight="1" x14ac:dyDescent="0.25">
      <c r="A1" s="326" t="s">
        <v>94</v>
      </c>
      <c r="B1" s="326"/>
      <c r="C1" s="236" t="s">
        <v>421</v>
      </c>
      <c r="D1" s="237"/>
      <c r="G1" s="239"/>
      <c r="H1" s="239"/>
      <c r="I1" s="239"/>
      <c r="J1" s="239"/>
      <c r="L1" s="240"/>
    </row>
    <row r="2" spans="1:12" s="238" customFormat="1" ht="27" customHeight="1" x14ac:dyDescent="0.25">
      <c r="A2" s="241"/>
      <c r="B2" s="241"/>
      <c r="C2" s="241"/>
      <c r="D2" s="241"/>
      <c r="E2" s="241"/>
      <c r="F2" s="241"/>
      <c r="G2" s="241"/>
      <c r="H2" s="242"/>
      <c r="I2" s="243"/>
      <c r="J2" s="243"/>
      <c r="K2" s="243"/>
      <c r="L2" s="243"/>
    </row>
    <row r="3" spans="1:12" ht="41.25" customHeight="1" x14ac:dyDescent="0.25">
      <c r="A3" s="327" t="s">
        <v>682</v>
      </c>
      <c r="B3" s="327"/>
      <c r="C3" s="327"/>
      <c r="E3" s="244"/>
      <c r="F3" s="244"/>
      <c r="G3" s="244"/>
      <c r="H3" s="244"/>
      <c r="I3" s="244"/>
      <c r="J3" s="244"/>
    </row>
    <row r="4" spans="1:12" ht="14.25" x14ac:dyDescent="0.25">
      <c r="A4" s="245" t="s">
        <v>683</v>
      </c>
      <c r="B4" s="245"/>
      <c r="C4" s="246"/>
      <c r="E4" s="244"/>
      <c r="F4" s="244"/>
      <c r="G4" s="244"/>
      <c r="H4" s="244"/>
      <c r="I4" s="244"/>
      <c r="J4" s="244"/>
    </row>
    <row r="5" spans="1:12" x14ac:dyDescent="0.25">
      <c r="A5" s="245" t="s">
        <v>96</v>
      </c>
      <c r="B5" s="245"/>
      <c r="C5" s="246"/>
      <c r="E5" s="244"/>
      <c r="F5" s="244"/>
      <c r="G5" s="244"/>
      <c r="H5" s="244"/>
      <c r="I5" s="244"/>
      <c r="J5" s="244"/>
    </row>
    <row r="6" spans="1:12" ht="30" customHeight="1" x14ac:dyDescent="0.25">
      <c r="A6" s="328" t="s">
        <v>122</v>
      </c>
      <c r="B6" s="328"/>
      <c r="C6" s="247" t="s">
        <v>434</v>
      </c>
      <c r="E6" s="244"/>
      <c r="F6" s="244"/>
      <c r="G6" s="248"/>
      <c r="H6" s="248"/>
      <c r="I6" s="248"/>
      <c r="J6" s="244"/>
    </row>
    <row r="7" spans="1:12" ht="7.5" customHeight="1" thickBot="1" x14ac:dyDescent="0.3">
      <c r="A7" s="249"/>
      <c r="B7" s="249"/>
      <c r="C7" s="250"/>
      <c r="E7" s="244"/>
      <c r="F7" s="244"/>
      <c r="G7" s="244"/>
      <c r="H7" s="244"/>
      <c r="I7" s="244"/>
      <c r="J7" s="244"/>
    </row>
    <row r="8" spans="1:12" ht="7.5" customHeight="1" x14ac:dyDescent="0.25">
      <c r="A8" s="251"/>
      <c r="B8" s="251"/>
      <c r="C8" s="252"/>
      <c r="E8" s="244"/>
      <c r="F8" s="244"/>
      <c r="G8" s="244"/>
      <c r="H8" s="244"/>
      <c r="I8" s="244"/>
      <c r="J8" s="244"/>
    </row>
    <row r="9" spans="1:12" ht="14.25" x14ac:dyDescent="0.25">
      <c r="B9" s="253" t="s">
        <v>119</v>
      </c>
      <c r="C9" s="254">
        <f>+C10</f>
        <v>2910.2218922400007</v>
      </c>
      <c r="E9" s="255"/>
      <c r="F9" s="244"/>
      <c r="G9" s="244"/>
      <c r="H9" s="244"/>
      <c r="I9" s="244"/>
      <c r="J9" s="244"/>
    </row>
    <row r="10" spans="1:12" ht="14.25" x14ac:dyDescent="0.25">
      <c r="A10" s="256"/>
      <c r="B10" s="256" t="s">
        <v>4</v>
      </c>
      <c r="C10" s="257">
        <f>SUM(C11:C15)</f>
        <v>2910.2218922400007</v>
      </c>
      <c r="D10" s="258"/>
      <c r="E10" s="244"/>
      <c r="F10" s="244"/>
      <c r="G10" s="244"/>
      <c r="H10" s="244"/>
      <c r="I10" s="244"/>
      <c r="J10" s="244"/>
    </row>
    <row r="11" spans="1:12" x14ac:dyDescent="0.25">
      <c r="B11" s="13" t="s">
        <v>6</v>
      </c>
      <c r="C11" s="258">
        <v>975.00000000000102</v>
      </c>
      <c r="D11" s="258"/>
      <c r="E11" s="244"/>
      <c r="F11" s="244"/>
      <c r="G11" s="244"/>
      <c r="H11" s="244"/>
      <c r="I11" s="244"/>
      <c r="J11" s="244"/>
    </row>
    <row r="12" spans="1:12" x14ac:dyDescent="0.25">
      <c r="B12" s="13" t="s">
        <v>35</v>
      </c>
      <c r="C12" s="258">
        <v>218.99999999999997</v>
      </c>
      <c r="D12" s="258"/>
      <c r="E12" s="244"/>
      <c r="F12" s="244"/>
      <c r="G12" s="244"/>
      <c r="H12" s="244"/>
      <c r="I12" s="244"/>
      <c r="J12" s="244"/>
    </row>
    <row r="13" spans="1:12" x14ac:dyDescent="0.25">
      <c r="B13" s="13" t="s">
        <v>60</v>
      </c>
      <c r="C13" s="258">
        <v>599.9987602399998</v>
      </c>
      <c r="D13" s="258"/>
      <c r="E13" s="244"/>
      <c r="F13" s="244"/>
      <c r="G13" s="244"/>
      <c r="H13" s="244"/>
      <c r="I13" s="244"/>
      <c r="J13" s="244"/>
    </row>
    <row r="14" spans="1:12" x14ac:dyDescent="0.25">
      <c r="B14" s="13" t="s">
        <v>85</v>
      </c>
      <c r="C14" s="258">
        <v>850</v>
      </c>
      <c r="D14" s="258"/>
      <c r="E14" s="244"/>
      <c r="F14" s="244"/>
      <c r="G14" s="244"/>
      <c r="H14" s="244"/>
      <c r="I14" s="244"/>
      <c r="J14" s="244"/>
    </row>
    <row r="15" spans="1:12" ht="13.5" thickBot="1" x14ac:dyDescent="0.3">
      <c r="A15" s="259"/>
      <c r="B15" s="260" t="s">
        <v>87</v>
      </c>
      <c r="C15" s="261">
        <v>266.22313200000008</v>
      </c>
      <c r="D15" s="258"/>
      <c r="E15" s="255"/>
      <c r="F15" s="244"/>
      <c r="G15" s="255"/>
      <c r="H15" s="255"/>
      <c r="I15" s="255"/>
      <c r="J15" s="244"/>
    </row>
    <row r="16" spans="1:12" x14ac:dyDescent="0.25">
      <c r="A16" s="262" t="s">
        <v>109</v>
      </c>
      <c r="B16" s="262"/>
      <c r="C16" s="262"/>
      <c r="E16" s="244"/>
      <c r="F16" s="244"/>
      <c r="G16" s="255"/>
      <c r="H16" s="255"/>
      <c r="I16" s="255"/>
      <c r="J16" s="244"/>
    </row>
    <row r="17" spans="1:10" x14ac:dyDescent="0.25">
      <c r="A17" s="262" t="s">
        <v>684</v>
      </c>
      <c r="B17" s="262"/>
      <c r="C17" s="262"/>
      <c r="E17" s="244"/>
      <c r="F17" s="244"/>
      <c r="G17" s="263"/>
      <c r="H17" s="244"/>
      <c r="I17" s="244"/>
      <c r="J17" s="244"/>
    </row>
    <row r="18" spans="1:10" x14ac:dyDescent="0.25">
      <c r="A18" s="262" t="s">
        <v>105</v>
      </c>
      <c r="B18" s="262"/>
      <c r="C18" s="262"/>
      <c r="E18" s="244"/>
      <c r="F18" s="244"/>
      <c r="G18" s="263"/>
      <c r="H18" s="244"/>
      <c r="I18" s="263"/>
      <c r="J18" s="244"/>
    </row>
    <row r="19" spans="1:10" x14ac:dyDescent="0.25">
      <c r="E19" s="244"/>
      <c r="F19" s="244"/>
      <c r="G19" s="244"/>
      <c r="H19" s="263"/>
      <c r="I19" s="263"/>
      <c r="J19" s="244"/>
    </row>
    <row r="20" spans="1:10" x14ac:dyDescent="0.25">
      <c r="C20" s="258"/>
      <c r="E20" s="244"/>
      <c r="F20" s="244"/>
      <c r="G20" s="244"/>
      <c r="H20" s="263"/>
      <c r="I20" s="244"/>
      <c r="J20" s="244"/>
    </row>
    <row r="21" spans="1:10" x14ac:dyDescent="0.25">
      <c r="E21" s="244"/>
      <c r="F21" s="244"/>
      <c r="G21" s="244"/>
      <c r="H21" s="244"/>
      <c r="I21" s="244"/>
      <c r="J21" s="244"/>
    </row>
    <row r="22" spans="1:10" x14ac:dyDescent="0.25">
      <c r="E22" s="244"/>
      <c r="F22" s="244"/>
      <c r="G22" s="244"/>
      <c r="H22" s="244"/>
      <c r="I22" s="244"/>
      <c r="J22" s="244"/>
    </row>
    <row r="23" spans="1:10" x14ac:dyDescent="0.25">
      <c r="E23" s="244"/>
      <c r="F23" s="244"/>
      <c r="G23" s="244"/>
      <c r="H23" s="244"/>
      <c r="I23" s="244"/>
      <c r="J23" s="244"/>
    </row>
    <row r="24" spans="1:10" x14ac:dyDescent="0.25">
      <c r="E24" s="244"/>
      <c r="F24" s="244"/>
      <c r="G24" s="244"/>
      <c r="H24" s="244"/>
      <c r="I24" s="244"/>
      <c r="J24" s="244"/>
    </row>
  </sheetData>
  <mergeCells count="3">
    <mergeCell ref="A1:B1"/>
    <mergeCell ref="A3:C3"/>
    <mergeCell ref="A6:B6"/>
  </mergeCells>
  <printOptions horizontalCentered="1"/>
  <pageMargins left="0.39370078740157483" right="0.39370078740157483" top="0.39370078740157483" bottom="0.39370078740157483" header="0.31496062992125984" footer="0.31496062992125984"/>
  <pageSetup scale="97"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showGridLines="0" zoomScale="115" zoomScaleNormal="115" workbookViewId="0">
      <selection activeCell="E21" sqref="E21"/>
    </sheetView>
  </sheetViews>
  <sheetFormatPr baseColWidth="10" defaultColWidth="7.7109375" defaultRowHeight="8.25" x14ac:dyDescent="0.15"/>
  <cols>
    <col min="1" max="1" width="22.85546875" style="111" customWidth="1"/>
    <col min="2" max="6" width="13.5703125" style="111" customWidth="1"/>
    <col min="7" max="16384" width="7.7109375" style="111"/>
  </cols>
  <sheetData>
    <row r="1" spans="1:11" s="90" customFormat="1" ht="60" customHeight="1" x14ac:dyDescent="0.2">
      <c r="A1" s="305" t="s">
        <v>94</v>
      </c>
      <c r="B1" s="305"/>
      <c r="C1" s="305"/>
      <c r="D1" s="305"/>
      <c r="E1" s="137" t="s">
        <v>421</v>
      </c>
      <c r="F1" s="139"/>
      <c r="G1" s="91"/>
      <c r="H1" s="91"/>
      <c r="I1" s="91"/>
      <c r="K1" s="92"/>
    </row>
    <row r="2" spans="1:11" s="90" customFormat="1" ht="12.75" x14ac:dyDescent="0.15">
      <c r="A2" s="329"/>
      <c r="B2" s="329"/>
      <c r="C2" s="329"/>
      <c r="D2" s="329"/>
      <c r="E2" s="329"/>
      <c r="F2" s="329"/>
      <c r="G2" s="94"/>
      <c r="H2" s="95"/>
      <c r="I2" s="95"/>
      <c r="J2" s="95"/>
      <c r="K2" s="95"/>
    </row>
    <row r="3" spans="1:11" s="107" customFormat="1" ht="12" customHeight="1" x14ac:dyDescent="0.15">
      <c r="A3" s="334" t="s">
        <v>435</v>
      </c>
      <c r="B3" s="335"/>
      <c r="C3" s="335"/>
      <c r="D3" s="335"/>
      <c r="E3" s="335"/>
      <c r="F3" s="335"/>
      <c r="G3" s="106"/>
    </row>
    <row r="4" spans="1:11" s="107" customFormat="1" ht="17.25" customHeight="1" x14ac:dyDescent="0.15">
      <c r="A4" s="334" t="s">
        <v>96</v>
      </c>
      <c r="B4" s="335"/>
      <c r="C4" s="335"/>
      <c r="D4" s="335"/>
      <c r="E4" s="335"/>
      <c r="F4" s="335"/>
      <c r="G4" s="106"/>
    </row>
    <row r="5" spans="1:11" s="109" customFormat="1" ht="9.75" customHeight="1" x14ac:dyDescent="0.25">
      <c r="A5" s="336"/>
      <c r="B5" s="336"/>
      <c r="C5" s="336"/>
      <c r="D5" s="336"/>
      <c r="E5" s="336"/>
      <c r="F5" s="336"/>
      <c r="G5" s="108"/>
    </row>
    <row r="6" spans="1:11" s="109" customFormat="1" ht="14.25" x14ac:dyDescent="0.25">
      <c r="A6" s="336" t="s">
        <v>134</v>
      </c>
      <c r="B6" s="336"/>
      <c r="C6" s="336"/>
      <c r="D6" s="336"/>
      <c r="E6" s="336"/>
      <c r="F6" s="336"/>
    </row>
    <row r="7" spans="1:11" s="109" customFormat="1" ht="12.75" x14ac:dyDescent="0.2">
      <c r="A7" s="169"/>
      <c r="B7" s="169"/>
      <c r="C7" s="170"/>
      <c r="D7" s="170"/>
      <c r="E7" s="170"/>
      <c r="F7" s="170"/>
    </row>
    <row r="8" spans="1:11" s="109" customFormat="1" ht="14.25" x14ac:dyDescent="0.15">
      <c r="A8" s="171"/>
      <c r="B8" s="330" t="s">
        <v>133</v>
      </c>
      <c r="C8" s="330"/>
      <c r="D8" s="331" t="s">
        <v>436</v>
      </c>
      <c r="E8" s="331"/>
      <c r="F8" s="331"/>
    </row>
    <row r="9" spans="1:11" s="109" customFormat="1" ht="14.25" x14ac:dyDescent="0.2">
      <c r="A9" s="172"/>
      <c r="B9" s="173" t="s">
        <v>99</v>
      </c>
      <c r="C9" s="173" t="s">
        <v>132</v>
      </c>
      <c r="D9" s="174" t="s">
        <v>99</v>
      </c>
      <c r="E9" s="174" t="s">
        <v>132</v>
      </c>
      <c r="F9" s="174" t="s">
        <v>131</v>
      </c>
    </row>
    <row r="10" spans="1:11" s="109" customFormat="1" ht="5.0999999999999996" customHeight="1" x14ac:dyDescent="0.2">
      <c r="A10" s="175"/>
      <c r="B10" s="175"/>
      <c r="C10" s="175"/>
      <c r="D10" s="175"/>
      <c r="E10" s="175"/>
      <c r="F10" s="175"/>
    </row>
    <row r="11" spans="1:11" s="109" customFormat="1" ht="5.25" customHeight="1" x14ac:dyDescent="0.2">
      <c r="A11" s="176"/>
      <c r="B11" s="176"/>
      <c r="C11" s="176"/>
      <c r="D11" s="176"/>
      <c r="E11" s="176"/>
      <c r="F11" s="176"/>
    </row>
    <row r="12" spans="1:11" s="118" customFormat="1" ht="16.5" customHeight="1" x14ac:dyDescent="0.25">
      <c r="A12" s="177" t="s">
        <v>130</v>
      </c>
      <c r="B12" s="177"/>
      <c r="C12" s="177"/>
      <c r="D12" s="178"/>
      <c r="E12" s="178"/>
      <c r="F12" s="178"/>
    </row>
    <row r="13" spans="1:11" s="118" customFormat="1" ht="16.5" customHeight="1" x14ac:dyDescent="0.25">
      <c r="A13" s="179" t="s">
        <v>125</v>
      </c>
      <c r="B13" s="180">
        <v>8469.3268200000166</v>
      </c>
      <c r="C13" s="180">
        <v>8469.3268200000166</v>
      </c>
      <c r="D13" s="180">
        <v>-45224.513424999983</v>
      </c>
      <c r="E13" s="180">
        <v>-17470.819926000011</v>
      </c>
      <c r="F13" s="180">
        <v>-19478.342989000012</v>
      </c>
      <c r="G13" s="119"/>
      <c r="H13" s="119"/>
    </row>
    <row r="14" spans="1:11" s="118" customFormat="1" ht="16.5" customHeight="1" x14ac:dyDescent="0.25">
      <c r="A14" s="179" t="s">
        <v>124</v>
      </c>
      <c r="B14" s="180">
        <v>8469.3268200000166</v>
      </c>
      <c r="C14" s="180">
        <v>8469.3268200000166</v>
      </c>
      <c r="D14" s="180">
        <v>-45224.513424999983</v>
      </c>
      <c r="E14" s="180">
        <v>-17470.819926000011</v>
      </c>
      <c r="F14" s="180">
        <v>-19478.342989000012</v>
      </c>
      <c r="G14" s="119"/>
      <c r="H14" s="119"/>
    </row>
    <row r="15" spans="1:11" s="118" customFormat="1" ht="16.5" customHeight="1" x14ac:dyDescent="0.25">
      <c r="A15" s="179" t="s">
        <v>123</v>
      </c>
      <c r="B15" s="180">
        <v>-93803.573179999978</v>
      </c>
      <c r="C15" s="180">
        <v>-93803.573179999978</v>
      </c>
      <c r="D15" s="180">
        <v>-86071.857235999982</v>
      </c>
      <c r="E15" s="180">
        <v>-58318.16373700001</v>
      </c>
      <c r="F15" s="180">
        <v>-57872.35835000001</v>
      </c>
      <c r="G15" s="119"/>
      <c r="H15" s="119"/>
    </row>
    <row r="16" spans="1:11" s="118" customFormat="1" ht="16.5" customHeight="1" x14ac:dyDescent="0.25">
      <c r="A16" s="177" t="s">
        <v>129</v>
      </c>
      <c r="B16" s="181"/>
      <c r="C16" s="181"/>
      <c r="D16" s="181"/>
      <c r="E16" s="181"/>
      <c r="F16" s="181"/>
      <c r="G16" s="119"/>
      <c r="H16" s="119"/>
    </row>
    <row r="17" spans="1:8" s="118" customFormat="1" ht="16.5" customHeight="1" x14ac:dyDescent="0.25">
      <c r="A17" s="179" t="s">
        <v>125</v>
      </c>
      <c r="B17" s="180">
        <v>6500.0102740000002</v>
      </c>
      <c r="C17" s="180">
        <v>6500.0102740000002</v>
      </c>
      <c r="D17" s="180">
        <v>-761.30494500001078</v>
      </c>
      <c r="E17" s="180">
        <v>-761.30494500001078</v>
      </c>
      <c r="F17" s="180">
        <v>-7938.7868270000035</v>
      </c>
      <c r="G17" s="119"/>
      <c r="H17" s="119"/>
    </row>
    <row r="18" spans="1:8" s="118" customFormat="1" ht="16.5" customHeight="1" x14ac:dyDescent="0.25">
      <c r="A18" s="179" t="s">
        <v>124</v>
      </c>
      <c r="B18" s="180">
        <v>49614.010274</v>
      </c>
      <c r="C18" s="180">
        <v>49614.010274</v>
      </c>
      <c r="D18" s="180">
        <v>7861.4950549999885</v>
      </c>
      <c r="E18" s="180">
        <v>7861.4950549999885</v>
      </c>
      <c r="F18" s="180">
        <v>684.01317299999573</v>
      </c>
      <c r="G18" s="119"/>
      <c r="H18" s="119"/>
    </row>
    <row r="19" spans="1:8" s="118" customFormat="1" ht="16.5" customHeight="1" x14ac:dyDescent="0.25">
      <c r="A19" s="179" t="s">
        <v>123</v>
      </c>
      <c r="B19" s="180">
        <v>31491.993267000002</v>
      </c>
      <c r="C19" s="180">
        <v>31491.993267000002</v>
      </c>
      <c r="D19" s="180">
        <v>4517.8088999999891</v>
      </c>
      <c r="E19" s="180">
        <v>4517.8088999999891</v>
      </c>
      <c r="F19" s="180">
        <v>-2503.2538280000044</v>
      </c>
      <c r="G19" s="119"/>
      <c r="H19" s="119"/>
    </row>
    <row r="20" spans="1:8" s="118" customFormat="1" ht="16.5" customHeight="1" x14ac:dyDescent="0.25">
      <c r="A20" s="177" t="s">
        <v>128</v>
      </c>
      <c r="B20" s="181"/>
      <c r="C20" s="181"/>
      <c r="D20" s="181"/>
      <c r="E20" s="181"/>
      <c r="F20" s="181"/>
      <c r="G20" s="119"/>
      <c r="H20" s="119"/>
    </row>
    <row r="21" spans="1:8" s="118" customFormat="1" ht="16.5" customHeight="1" x14ac:dyDescent="0.25">
      <c r="A21" s="179" t="s">
        <v>125</v>
      </c>
      <c r="B21" s="180">
        <v>-313429.13231899997</v>
      </c>
      <c r="C21" s="180">
        <v>-313429.13231875002</v>
      </c>
      <c r="D21" s="180">
        <v>-57459.930353999996</v>
      </c>
      <c r="E21" s="180">
        <v>-55999.149306960011</v>
      </c>
      <c r="F21" s="180">
        <v>-46052.790664279994</v>
      </c>
      <c r="G21" s="119"/>
      <c r="H21" s="119"/>
    </row>
    <row r="22" spans="1:8" s="118" customFormat="1" ht="16.5" customHeight="1" x14ac:dyDescent="0.25">
      <c r="A22" s="179" t="s">
        <v>124</v>
      </c>
      <c r="B22" s="180">
        <v>10924.621134000015</v>
      </c>
      <c r="C22" s="180">
        <v>10924.621134249959</v>
      </c>
      <c r="D22" s="180">
        <v>35962.399860000005</v>
      </c>
      <c r="E22" s="180">
        <v>37423.18090703999</v>
      </c>
      <c r="F22" s="180">
        <v>46661.253253900009</v>
      </c>
      <c r="G22" s="119"/>
      <c r="H22" s="119"/>
    </row>
    <row r="23" spans="1:8" s="118" customFormat="1" ht="16.5" customHeight="1" x14ac:dyDescent="0.25">
      <c r="A23" s="179" t="s">
        <v>123</v>
      </c>
      <c r="B23" s="180">
        <v>10924.621134000015</v>
      </c>
      <c r="C23" s="180">
        <v>10924.621134249959</v>
      </c>
      <c r="D23" s="180">
        <v>35962.399860000005</v>
      </c>
      <c r="E23" s="180">
        <v>37423.18090703999</v>
      </c>
      <c r="F23" s="180">
        <v>46661.253253900009</v>
      </c>
      <c r="G23" s="119"/>
      <c r="H23" s="119"/>
    </row>
    <row r="24" spans="1:8" s="118" customFormat="1" ht="16.5" customHeight="1" x14ac:dyDescent="0.25">
      <c r="A24" s="177" t="s">
        <v>127</v>
      </c>
      <c r="B24" s="181"/>
      <c r="C24" s="181"/>
      <c r="D24" s="181"/>
      <c r="E24" s="181"/>
      <c r="F24" s="181"/>
      <c r="G24" s="119"/>
      <c r="H24" s="119"/>
    </row>
    <row r="25" spans="1:8" s="118" customFormat="1" ht="16.5" customHeight="1" x14ac:dyDescent="0.25">
      <c r="A25" s="179" t="s">
        <v>125</v>
      </c>
      <c r="B25" s="180">
        <v>-187241.328392</v>
      </c>
      <c r="C25" s="180">
        <v>-187241.328392</v>
      </c>
      <c r="D25" s="180">
        <v>-62609.384517000006</v>
      </c>
      <c r="E25" s="180">
        <v>-62609.384516999991</v>
      </c>
      <c r="F25" s="180">
        <v>-56547.147417</v>
      </c>
      <c r="G25" s="119"/>
      <c r="H25" s="119"/>
    </row>
    <row r="26" spans="1:8" s="118" customFormat="1" ht="16.5" customHeight="1" x14ac:dyDescent="0.25">
      <c r="A26" s="179" t="s">
        <v>124</v>
      </c>
      <c r="B26" s="180">
        <v>29076.771599</v>
      </c>
      <c r="C26" s="180">
        <v>29076.771599</v>
      </c>
      <c r="D26" s="180">
        <v>5369.38756499999</v>
      </c>
      <c r="E26" s="180">
        <v>5369.3875650000045</v>
      </c>
      <c r="F26" s="180">
        <v>11431.624664999996</v>
      </c>
      <c r="G26" s="119"/>
      <c r="H26" s="119"/>
    </row>
    <row r="27" spans="1:8" s="118" customFormat="1" ht="16.5" customHeight="1" x14ac:dyDescent="0.25">
      <c r="A27" s="179" t="s">
        <v>123</v>
      </c>
      <c r="B27" s="180">
        <v>29076.771599</v>
      </c>
      <c r="C27" s="180">
        <v>29076.771599</v>
      </c>
      <c r="D27" s="180">
        <v>5369.38756499999</v>
      </c>
      <c r="E27" s="180">
        <v>5369.3875650000045</v>
      </c>
      <c r="F27" s="180">
        <v>11431.624664999996</v>
      </c>
      <c r="G27" s="119"/>
      <c r="H27" s="119"/>
    </row>
    <row r="28" spans="1:8" s="118" customFormat="1" ht="16.5" customHeight="1" x14ac:dyDescent="0.25">
      <c r="A28" s="177" t="s">
        <v>126</v>
      </c>
      <c r="B28" s="178"/>
      <c r="C28" s="178"/>
      <c r="D28" s="178"/>
      <c r="E28" s="178"/>
      <c r="F28" s="178"/>
      <c r="G28" s="119"/>
      <c r="H28" s="119"/>
    </row>
    <row r="29" spans="1:8" s="118" customFormat="1" ht="16.5" customHeight="1" x14ac:dyDescent="0.25">
      <c r="A29" s="179" t="s">
        <v>125</v>
      </c>
      <c r="B29" s="182">
        <v>-485701.12361699995</v>
      </c>
      <c r="C29" s="182">
        <v>-485701.12361675</v>
      </c>
      <c r="D29" s="182">
        <v>-166055.133241</v>
      </c>
      <c r="E29" s="182">
        <v>-136840.65869496003</v>
      </c>
      <c r="F29" s="182">
        <v>-130017.06789728001</v>
      </c>
      <c r="G29" s="119"/>
      <c r="H29" s="119"/>
    </row>
    <row r="30" spans="1:8" s="118" customFormat="1" ht="16.5" customHeight="1" x14ac:dyDescent="0.25">
      <c r="A30" s="179" t="s">
        <v>124</v>
      </c>
      <c r="B30" s="182">
        <v>98084.729827000032</v>
      </c>
      <c r="C30" s="182">
        <v>98084.729827249976</v>
      </c>
      <c r="D30" s="182">
        <v>3968.7690550000043</v>
      </c>
      <c r="E30" s="182">
        <v>33183.243601039969</v>
      </c>
      <c r="F30" s="182">
        <v>39298.548102899993</v>
      </c>
      <c r="G30" s="119"/>
      <c r="H30" s="119"/>
    </row>
    <row r="31" spans="1:8" s="118" customFormat="1" ht="16.5" customHeight="1" x14ac:dyDescent="0.25">
      <c r="A31" s="183" t="s">
        <v>123</v>
      </c>
      <c r="B31" s="184">
        <v>-22310.187179999964</v>
      </c>
      <c r="C31" s="184">
        <v>-22310.187179750021</v>
      </c>
      <c r="D31" s="184">
        <v>-40222.260910999998</v>
      </c>
      <c r="E31" s="184">
        <v>-11007.786364960026</v>
      </c>
      <c r="F31" s="184">
        <v>-2282.7342591000051</v>
      </c>
      <c r="G31" s="119"/>
      <c r="H31" s="119"/>
    </row>
    <row r="32" spans="1:8" s="109" customFormat="1" ht="12.75" x14ac:dyDescent="0.15">
      <c r="A32" s="332" t="s">
        <v>105</v>
      </c>
      <c r="B32" s="333"/>
      <c r="C32" s="333"/>
      <c r="D32" s="332"/>
      <c r="E32" s="332"/>
      <c r="F32" s="332"/>
    </row>
    <row r="33" spans="2:6" x14ac:dyDescent="0.15">
      <c r="B33" s="110"/>
      <c r="C33" s="110"/>
      <c r="D33" s="110"/>
      <c r="E33" s="110"/>
    </row>
    <row r="34" spans="2:6" x14ac:dyDescent="0.15">
      <c r="B34" s="112"/>
      <c r="C34" s="112"/>
      <c r="D34" s="112"/>
      <c r="E34" s="112"/>
    </row>
    <row r="35" spans="2:6" x14ac:dyDescent="0.15">
      <c r="B35" s="112"/>
      <c r="C35" s="112"/>
      <c r="D35" s="112"/>
      <c r="E35" s="112"/>
      <c r="F35" s="112"/>
    </row>
    <row r="36" spans="2:6" x14ac:dyDescent="0.15">
      <c r="B36" s="112"/>
      <c r="C36" s="112"/>
      <c r="D36" s="112"/>
      <c r="E36" s="112"/>
      <c r="F36" s="112"/>
    </row>
    <row r="37" spans="2:6" x14ac:dyDescent="0.15">
      <c r="B37" s="112"/>
      <c r="C37" s="112"/>
      <c r="D37" s="112"/>
      <c r="E37" s="112"/>
      <c r="F37" s="112"/>
    </row>
    <row r="38" spans="2:6" x14ac:dyDescent="0.15">
      <c r="B38" s="112"/>
      <c r="C38" s="112"/>
      <c r="D38" s="112"/>
      <c r="E38" s="112"/>
      <c r="F38" s="112"/>
    </row>
    <row r="39" spans="2:6" x14ac:dyDescent="0.15">
      <c r="B39" s="112"/>
      <c r="C39" s="112"/>
      <c r="D39" s="112"/>
      <c r="E39" s="112"/>
      <c r="F39" s="112"/>
    </row>
    <row r="40" spans="2:6" x14ac:dyDescent="0.15">
      <c r="B40" s="112"/>
      <c r="C40" s="112"/>
      <c r="D40" s="112"/>
      <c r="E40" s="112"/>
      <c r="F40" s="112"/>
    </row>
    <row r="41" spans="2:6" x14ac:dyDescent="0.15">
      <c r="B41" s="112"/>
      <c r="C41" s="112"/>
      <c r="D41" s="112"/>
      <c r="E41" s="112"/>
      <c r="F41" s="112"/>
    </row>
    <row r="42" spans="2:6" x14ac:dyDescent="0.15">
      <c r="B42" s="112"/>
      <c r="C42" s="112"/>
      <c r="D42" s="112"/>
      <c r="E42" s="112"/>
      <c r="F42" s="112"/>
    </row>
    <row r="43" spans="2:6" x14ac:dyDescent="0.15">
      <c r="B43" s="112"/>
      <c r="C43" s="112"/>
      <c r="D43" s="112"/>
      <c r="E43" s="112"/>
      <c r="F43" s="112"/>
    </row>
    <row r="44" spans="2:6" x14ac:dyDescent="0.15">
      <c r="B44" s="112"/>
      <c r="C44" s="112"/>
      <c r="D44" s="112"/>
      <c r="E44" s="112"/>
      <c r="F44" s="112"/>
    </row>
  </sheetData>
  <mergeCells count="9">
    <mergeCell ref="A2:F2"/>
    <mergeCell ref="A1:D1"/>
    <mergeCell ref="B8:C8"/>
    <mergeCell ref="D8:F8"/>
    <mergeCell ref="A32:F32"/>
    <mergeCell ref="A3:F3"/>
    <mergeCell ref="A4:F4"/>
    <mergeCell ref="A5:F5"/>
    <mergeCell ref="A6:F6"/>
  </mergeCells>
  <printOptions horizontalCentered="1"/>
  <pageMargins left="0.70866141732283472" right="0.70866141732283472" top="0.74803149606299213" bottom="0.74803149606299213" header="0.31496062992125984" footer="0.31496062992125984"/>
  <pageSetup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6"/>
  <sheetViews>
    <sheetView showGridLines="0" zoomScale="115" zoomScaleNormal="115" workbookViewId="0">
      <selection activeCell="D31" sqref="D31"/>
    </sheetView>
  </sheetViews>
  <sheetFormatPr baseColWidth="10" defaultColWidth="12.28515625" defaultRowHeight="8.25" x14ac:dyDescent="0.25"/>
  <cols>
    <col min="1" max="1" width="2.28515625" style="113" customWidth="1"/>
    <col min="2" max="2" width="4.42578125" style="113" customWidth="1"/>
    <col min="3" max="3" width="35.28515625" style="113" customWidth="1"/>
    <col min="4" max="4" width="30.140625" style="113" customWidth="1"/>
    <col min="5" max="16384" width="12.28515625" style="113"/>
  </cols>
  <sheetData>
    <row r="1" spans="1:12" s="90" customFormat="1" ht="37.5" customHeight="1" x14ac:dyDescent="0.2">
      <c r="A1" s="305" t="s">
        <v>94</v>
      </c>
      <c r="B1" s="305"/>
      <c r="C1" s="305"/>
      <c r="D1" s="137" t="s">
        <v>421</v>
      </c>
      <c r="E1" s="138"/>
      <c r="F1" s="83"/>
      <c r="G1" s="139"/>
      <c r="H1" s="91"/>
      <c r="I1" s="91"/>
      <c r="J1" s="91"/>
      <c r="L1" s="92"/>
    </row>
    <row r="2" spans="1:12" s="90" customFormat="1" ht="12.75" x14ac:dyDescent="0.15">
      <c r="A2" s="329"/>
      <c r="B2" s="329"/>
      <c r="C2" s="329"/>
      <c r="D2" s="329"/>
      <c r="E2" s="329"/>
      <c r="F2" s="329"/>
      <c r="G2" s="329"/>
      <c r="H2" s="94"/>
      <c r="I2" s="95"/>
      <c r="J2" s="95"/>
      <c r="K2" s="95"/>
      <c r="L2" s="95"/>
    </row>
    <row r="3" spans="1:12" ht="12.75" x14ac:dyDescent="0.25">
      <c r="A3" s="337" t="s">
        <v>139</v>
      </c>
      <c r="B3" s="338"/>
      <c r="C3" s="338"/>
      <c r="D3" s="338"/>
      <c r="E3" s="133"/>
      <c r="F3" s="133"/>
      <c r="G3" s="133"/>
    </row>
    <row r="4" spans="1:12" ht="12.75" x14ac:dyDescent="0.25">
      <c r="A4" s="140" t="s">
        <v>685</v>
      </c>
      <c r="B4" s="140"/>
      <c r="C4" s="140"/>
      <c r="D4" s="140"/>
      <c r="E4" s="133"/>
      <c r="F4" s="133"/>
      <c r="G4" s="133"/>
    </row>
    <row r="5" spans="1:12" ht="12.75" x14ac:dyDescent="0.25">
      <c r="A5" s="140" t="s">
        <v>138</v>
      </c>
      <c r="B5" s="140"/>
      <c r="C5" s="140"/>
      <c r="D5" s="140"/>
      <c r="E5" s="133"/>
      <c r="F5" s="133"/>
      <c r="G5" s="133"/>
    </row>
    <row r="6" spans="1:12" ht="15" customHeight="1" x14ac:dyDescent="0.25">
      <c r="A6" s="339" t="s">
        <v>122</v>
      </c>
      <c r="B6" s="339"/>
      <c r="C6" s="339"/>
      <c r="D6" s="114" t="s">
        <v>434</v>
      </c>
    </row>
    <row r="7" spans="1:12" ht="12.75" customHeight="1" x14ac:dyDescent="0.25">
      <c r="A7" s="340" t="s">
        <v>119</v>
      </c>
      <c r="B7" s="341"/>
      <c r="C7" s="341"/>
      <c r="D7" s="130">
        <f>+D8</f>
        <v>1890.0981488800003</v>
      </c>
    </row>
    <row r="8" spans="1:12" ht="12.75" customHeight="1" x14ac:dyDescent="0.25">
      <c r="A8" s="131" t="s">
        <v>4</v>
      </c>
      <c r="B8" s="131"/>
      <c r="C8" s="131"/>
      <c r="D8" s="132">
        <f>+SUM(D9:D13)</f>
        <v>1890.0981488800003</v>
      </c>
    </row>
    <row r="9" spans="1:12" ht="18.75" customHeight="1" x14ac:dyDescent="0.25">
      <c r="A9" s="133"/>
      <c r="B9" s="134">
        <v>2</v>
      </c>
      <c r="C9" s="135" t="s">
        <v>5</v>
      </c>
      <c r="D9" s="136">
        <v>42.435837960000001</v>
      </c>
      <c r="G9" s="115"/>
    </row>
    <row r="10" spans="1:12" ht="18.75" customHeight="1" x14ac:dyDescent="0.25">
      <c r="A10" s="133"/>
      <c r="B10" s="134">
        <v>4</v>
      </c>
      <c r="C10" s="135" t="s">
        <v>6</v>
      </c>
      <c r="D10" s="136">
        <v>1435.3714075300002</v>
      </c>
      <c r="G10" s="115"/>
    </row>
    <row r="11" spans="1:12" ht="18.75" customHeight="1" x14ac:dyDescent="0.25">
      <c r="A11" s="133"/>
      <c r="B11" s="134">
        <v>7</v>
      </c>
      <c r="C11" s="135" t="s">
        <v>137</v>
      </c>
      <c r="D11" s="136">
        <v>5.9005200000000002</v>
      </c>
      <c r="G11" s="115"/>
    </row>
    <row r="12" spans="1:12" ht="18.75" customHeight="1" x14ac:dyDescent="0.25">
      <c r="A12" s="133"/>
      <c r="B12" s="135">
        <v>13</v>
      </c>
      <c r="C12" s="135" t="s">
        <v>136</v>
      </c>
      <c r="D12" s="136">
        <v>274.38416038999998</v>
      </c>
      <c r="G12" s="115"/>
    </row>
    <row r="13" spans="1:12" ht="18.75" customHeight="1" x14ac:dyDescent="0.25">
      <c r="A13" s="133"/>
      <c r="B13" s="135">
        <v>17</v>
      </c>
      <c r="C13" s="135" t="s">
        <v>79</v>
      </c>
      <c r="D13" s="136">
        <v>132.00622300000001</v>
      </c>
      <c r="G13" s="115"/>
    </row>
    <row r="14" spans="1:12" ht="7.5" customHeight="1" thickBot="1" x14ac:dyDescent="0.3">
      <c r="A14" s="116"/>
      <c r="B14" s="116"/>
      <c r="C14" s="116"/>
      <c r="D14" s="117"/>
    </row>
    <row r="15" spans="1:12" x14ac:dyDescent="0.25">
      <c r="A15" s="113" t="s">
        <v>135</v>
      </c>
    </row>
    <row r="16" spans="1:12" x14ac:dyDescent="0.25">
      <c r="A16" s="113" t="s">
        <v>105</v>
      </c>
    </row>
  </sheetData>
  <mergeCells count="5">
    <mergeCell ref="A1:C1"/>
    <mergeCell ref="A2:G2"/>
    <mergeCell ref="A3:D3"/>
    <mergeCell ref="A6:C6"/>
    <mergeCell ref="A7:C7"/>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71"/>
  <sheetViews>
    <sheetView showGridLines="0" zoomScaleNormal="100" workbookViewId="0">
      <pane xSplit="2" ySplit="8" topLeftCell="C9" activePane="bottomRight" state="frozen"/>
      <selection pane="topRight" activeCell="C1" sqref="C1"/>
      <selection pane="bottomLeft" activeCell="A9" sqref="A9"/>
      <selection pane="bottomRight" activeCell="E18" sqref="E18"/>
    </sheetView>
  </sheetViews>
  <sheetFormatPr baseColWidth="10" defaultColWidth="11.5703125" defaultRowHeight="12.75" x14ac:dyDescent="0.2"/>
  <cols>
    <col min="1" max="1" width="6.28515625" style="234" customWidth="1"/>
    <col min="2" max="2" width="54.42578125" style="234" customWidth="1"/>
    <col min="3" max="3" width="15" style="234" customWidth="1"/>
    <col min="4" max="4" width="13.5703125" style="234" customWidth="1"/>
    <col min="5" max="6" width="12.5703125" style="234" customWidth="1"/>
    <col min="7" max="7" width="17.28515625" style="234" customWidth="1"/>
    <col min="8" max="8" width="5.42578125" style="234" customWidth="1"/>
    <col min="9" max="9" width="11.5703125" style="235"/>
    <col min="10" max="10" width="11.5703125" style="234"/>
    <col min="11" max="11" width="14" style="234" bestFit="1" customWidth="1"/>
    <col min="12" max="16384" width="11.5703125" style="234"/>
  </cols>
  <sheetData>
    <row r="1" spans="1:11" s="186" customFormat="1" ht="32.25" customHeight="1" x14ac:dyDescent="0.2">
      <c r="A1" s="345" t="s">
        <v>335</v>
      </c>
      <c r="B1" s="345"/>
      <c r="C1" s="345"/>
      <c r="D1" s="185" t="s">
        <v>421</v>
      </c>
      <c r="I1" s="187"/>
    </row>
    <row r="2" spans="1:11" s="186" customFormat="1" ht="12" x14ac:dyDescent="0.2">
      <c r="I2" s="187"/>
    </row>
    <row r="3" spans="1:11" s="186" customFormat="1" ht="13.5" x14ac:dyDescent="0.25">
      <c r="A3" s="346" t="s">
        <v>437</v>
      </c>
      <c r="B3" s="346"/>
      <c r="C3" s="346"/>
      <c r="D3" s="346"/>
      <c r="E3" s="346"/>
      <c r="F3" s="346"/>
      <c r="G3" s="346"/>
      <c r="I3" s="187"/>
    </row>
    <row r="4" spans="1:11" s="186" customFormat="1" ht="36.75" customHeight="1" x14ac:dyDescent="0.2">
      <c r="A4" s="347" t="s">
        <v>438</v>
      </c>
      <c r="B4" s="348"/>
      <c r="C4" s="348"/>
      <c r="D4" s="348"/>
      <c r="E4" s="348"/>
      <c r="F4" s="348"/>
      <c r="G4" s="348"/>
      <c r="I4" s="187"/>
    </row>
    <row r="5" spans="1:11" s="186" customFormat="1" ht="12" customHeight="1" x14ac:dyDescent="0.2">
      <c r="A5" s="349" t="s">
        <v>334</v>
      </c>
      <c r="B5" s="349"/>
      <c r="C5" s="349" t="s">
        <v>439</v>
      </c>
      <c r="D5" s="350" t="s">
        <v>333</v>
      </c>
      <c r="E5" s="350"/>
      <c r="F5" s="350"/>
      <c r="G5" s="188"/>
      <c r="I5" s="187"/>
    </row>
    <row r="6" spans="1:11" s="186" customFormat="1" ht="72" x14ac:dyDescent="0.2">
      <c r="A6" s="349"/>
      <c r="B6" s="349"/>
      <c r="C6" s="349"/>
      <c r="D6" s="189" t="s">
        <v>332</v>
      </c>
      <c r="E6" s="189" t="s">
        <v>331</v>
      </c>
      <c r="F6" s="189" t="s">
        <v>330</v>
      </c>
      <c r="G6" s="188" t="s">
        <v>440</v>
      </c>
      <c r="I6" s="187"/>
      <c r="K6" s="190"/>
    </row>
    <row r="7" spans="1:11" s="186" customFormat="1" ht="12" x14ac:dyDescent="0.2">
      <c r="A7" s="191"/>
      <c r="B7" s="191"/>
      <c r="C7" s="192" t="s">
        <v>329</v>
      </c>
      <c r="D7" s="192" t="s">
        <v>328</v>
      </c>
      <c r="E7" s="192" t="s">
        <v>327</v>
      </c>
      <c r="F7" s="192" t="s">
        <v>326</v>
      </c>
      <c r="G7" s="192" t="s">
        <v>325</v>
      </c>
      <c r="I7" s="187"/>
    </row>
    <row r="8" spans="1:11" s="195" customFormat="1" ht="24.95" customHeight="1" x14ac:dyDescent="0.25">
      <c r="A8" s="189"/>
      <c r="B8" s="193" t="s">
        <v>324</v>
      </c>
      <c r="C8" s="194">
        <f>SUM(C9,C11,C33,C40,C49,C51,C68,C79,C87,C114,C154,C156,C161,C167,C176,C184,C190,C200,C206,C208,C210,C212,C214,C240,C253,C257,C259,C261)</f>
        <v>734266.51</v>
      </c>
      <c r="D8" s="194">
        <f t="shared" ref="D8:E8" si="0">SUM(D9,D11,D33,D40,D49,D51,D68,D79,D87,D114,D154,D156,D161,D167,D176,D184,D190,D200,D206,D208,D210,D212,D214,D240,D253,D257,D259,D261)</f>
        <v>442.16732794000001</v>
      </c>
      <c r="E8" s="194">
        <f t="shared" si="0"/>
        <v>43.152606863333354</v>
      </c>
      <c r="F8" s="194">
        <f>SUM(F9,F11,F33,F40,F49,F51,F68,F79,F87,F114,F154,F156,F161,F167,F176,F184,F190,F200,F206,F208,F210,F212,F214,F240,F253,F257,F259,F261)</f>
        <v>485.31993480333335</v>
      </c>
      <c r="G8" s="194">
        <f t="shared" ref="G8:G71" si="1">F8/C8*100</f>
        <v>6.6095883196869945E-2</v>
      </c>
      <c r="I8" s="196"/>
    </row>
    <row r="9" spans="1:11" s="202" customFormat="1" ht="13.5" x14ac:dyDescent="0.2">
      <c r="A9" s="197" t="s">
        <v>323</v>
      </c>
      <c r="B9" s="198" t="s">
        <v>352</v>
      </c>
      <c r="C9" s="199">
        <f t="shared" ref="C9:F9" si="2">SUM(C10)</f>
        <v>1044.26</v>
      </c>
      <c r="D9" s="200">
        <f t="shared" si="2"/>
        <v>0</v>
      </c>
      <c r="E9" s="200">
        <f t="shared" si="2"/>
        <v>0</v>
      </c>
      <c r="F9" s="200">
        <f t="shared" si="2"/>
        <v>0</v>
      </c>
      <c r="G9" s="201">
        <f t="shared" si="1"/>
        <v>0</v>
      </c>
      <c r="I9" s="203"/>
    </row>
    <row r="10" spans="1:11" s="202" customFormat="1" ht="20.100000000000001" customHeight="1" x14ac:dyDescent="0.2">
      <c r="A10" s="204"/>
      <c r="B10" s="205" t="s">
        <v>5</v>
      </c>
      <c r="C10" s="206">
        <v>1044.26</v>
      </c>
      <c r="D10" s="207">
        <v>0</v>
      </c>
      <c r="E10" s="208">
        <v>0</v>
      </c>
      <c r="F10" s="208">
        <v>0</v>
      </c>
      <c r="G10" s="209">
        <f t="shared" si="1"/>
        <v>0</v>
      </c>
      <c r="I10" s="210" t="s">
        <v>441</v>
      </c>
    </row>
    <row r="11" spans="1:11" s="202" customFormat="1" ht="20.100000000000001" customHeight="1" x14ac:dyDescent="0.2">
      <c r="A11" s="197" t="s">
        <v>322</v>
      </c>
      <c r="B11" s="198" t="s">
        <v>353</v>
      </c>
      <c r="C11" s="211">
        <f>SUM(C12:C32)</f>
        <v>32252.03</v>
      </c>
      <c r="D11" s="212">
        <f>SUM(D12:D32)</f>
        <v>0</v>
      </c>
      <c r="E11" s="212">
        <f>SUM(E12:E32)</f>
        <v>0</v>
      </c>
      <c r="F11" s="200">
        <f>SUM(F12:F32)</f>
        <v>0</v>
      </c>
      <c r="G11" s="201">
        <f t="shared" si="1"/>
        <v>0</v>
      </c>
      <c r="I11" s="210"/>
    </row>
    <row r="12" spans="1:11" s="202" customFormat="1" ht="20.100000000000001" customHeight="1" x14ac:dyDescent="0.2">
      <c r="A12" s="204"/>
      <c r="B12" s="213" t="s">
        <v>321</v>
      </c>
      <c r="C12" s="206">
        <v>2726.71</v>
      </c>
      <c r="D12" s="214">
        <v>0</v>
      </c>
      <c r="E12" s="208">
        <v>0</v>
      </c>
      <c r="F12" s="215">
        <f>SUM(D12:E12)</f>
        <v>0</v>
      </c>
      <c r="G12" s="209">
        <f>F12/C12*100</f>
        <v>0</v>
      </c>
      <c r="I12" s="210" t="s">
        <v>442</v>
      </c>
    </row>
    <row r="13" spans="1:11" s="202" customFormat="1" ht="20.100000000000001" customHeight="1" x14ac:dyDescent="0.2">
      <c r="B13" s="202" t="s">
        <v>8</v>
      </c>
      <c r="C13" s="206">
        <v>33.130000000000003</v>
      </c>
      <c r="D13" s="208">
        <v>0</v>
      </c>
      <c r="E13" s="208">
        <v>0</v>
      </c>
      <c r="F13" s="215">
        <f t="shared" ref="F13:F32" si="3">SUM(D13:E13)</f>
        <v>0</v>
      </c>
      <c r="G13" s="209">
        <f t="shared" si="1"/>
        <v>0</v>
      </c>
      <c r="I13" s="210" t="s">
        <v>443</v>
      </c>
    </row>
    <row r="14" spans="1:11" s="202" customFormat="1" ht="20.100000000000001" customHeight="1" x14ac:dyDescent="0.2">
      <c r="A14" s="204"/>
      <c r="B14" s="202" t="s">
        <v>9</v>
      </c>
      <c r="C14" s="206">
        <v>4709.1000000000004</v>
      </c>
      <c r="D14" s="208">
        <v>0</v>
      </c>
      <c r="E14" s="208">
        <v>0</v>
      </c>
      <c r="F14" s="215">
        <f t="shared" si="3"/>
        <v>0</v>
      </c>
      <c r="G14" s="209">
        <f t="shared" si="1"/>
        <v>0</v>
      </c>
      <c r="I14" s="210" t="s">
        <v>444</v>
      </c>
    </row>
    <row r="15" spans="1:11" s="202" customFormat="1" ht="20.100000000000001" customHeight="1" x14ac:dyDescent="0.2">
      <c r="A15" s="204"/>
      <c r="B15" s="202" t="s">
        <v>320</v>
      </c>
      <c r="C15" s="206">
        <v>328.63</v>
      </c>
      <c r="D15" s="208">
        <v>0</v>
      </c>
      <c r="E15" s="208">
        <v>0</v>
      </c>
      <c r="F15" s="215">
        <f t="shared" si="3"/>
        <v>0</v>
      </c>
      <c r="G15" s="209">
        <f t="shared" si="1"/>
        <v>0</v>
      </c>
      <c r="I15" s="210" t="s">
        <v>445</v>
      </c>
    </row>
    <row r="16" spans="1:11" s="202" customFormat="1" ht="20.100000000000001" customHeight="1" x14ac:dyDescent="0.2">
      <c r="A16" s="204"/>
      <c r="B16" s="202" t="s">
        <v>12</v>
      </c>
      <c r="C16" s="206">
        <v>47.05</v>
      </c>
      <c r="D16" s="208">
        <v>0</v>
      </c>
      <c r="E16" s="208">
        <v>0</v>
      </c>
      <c r="F16" s="215">
        <f t="shared" si="3"/>
        <v>0</v>
      </c>
      <c r="G16" s="209">
        <f t="shared" si="1"/>
        <v>0</v>
      </c>
      <c r="I16" s="210" t="s">
        <v>446</v>
      </c>
    </row>
    <row r="17" spans="1:9" s="202" customFormat="1" ht="20.100000000000001" customHeight="1" x14ac:dyDescent="0.2">
      <c r="A17" s="204"/>
      <c r="B17" s="202" t="s">
        <v>319</v>
      </c>
      <c r="C17" s="206">
        <v>68.2</v>
      </c>
      <c r="D17" s="208">
        <v>0</v>
      </c>
      <c r="E17" s="208">
        <v>0</v>
      </c>
      <c r="F17" s="215">
        <f t="shared" si="3"/>
        <v>0</v>
      </c>
      <c r="G17" s="209">
        <f t="shared" si="1"/>
        <v>0</v>
      </c>
      <c r="I17" s="210" t="s">
        <v>447</v>
      </c>
    </row>
    <row r="18" spans="1:9" s="202" customFormat="1" ht="20.100000000000001" customHeight="1" x14ac:dyDescent="0.2">
      <c r="A18" s="204"/>
      <c r="B18" s="202" t="s">
        <v>14</v>
      </c>
      <c r="C18" s="206">
        <v>2108.91</v>
      </c>
      <c r="D18" s="208">
        <v>0</v>
      </c>
      <c r="E18" s="208">
        <v>0</v>
      </c>
      <c r="F18" s="215">
        <f t="shared" si="3"/>
        <v>0</v>
      </c>
      <c r="G18" s="209">
        <f t="shared" si="1"/>
        <v>0</v>
      </c>
      <c r="I18" s="210" t="s">
        <v>448</v>
      </c>
    </row>
    <row r="19" spans="1:9" s="202" customFormat="1" ht="20.100000000000001" customHeight="1" x14ac:dyDescent="0.2">
      <c r="A19" s="204"/>
      <c r="B19" s="202" t="s">
        <v>318</v>
      </c>
      <c r="C19" s="206">
        <v>1670.55</v>
      </c>
      <c r="D19" s="208">
        <v>0</v>
      </c>
      <c r="E19" s="208">
        <v>0</v>
      </c>
      <c r="F19" s="215">
        <f t="shared" si="3"/>
        <v>0</v>
      </c>
      <c r="G19" s="209">
        <f t="shared" si="1"/>
        <v>0</v>
      </c>
      <c r="I19" s="210" t="s">
        <v>449</v>
      </c>
    </row>
    <row r="20" spans="1:9" s="202" customFormat="1" ht="20.100000000000001" customHeight="1" x14ac:dyDescent="0.2">
      <c r="A20" s="204"/>
      <c r="B20" s="202" t="s">
        <v>450</v>
      </c>
      <c r="C20" s="206">
        <v>18343.12</v>
      </c>
      <c r="D20" s="208">
        <v>0</v>
      </c>
      <c r="E20" s="208">
        <v>0</v>
      </c>
      <c r="F20" s="215">
        <f t="shared" si="3"/>
        <v>0</v>
      </c>
      <c r="G20" s="209">
        <f t="shared" si="1"/>
        <v>0</v>
      </c>
      <c r="I20" s="210" t="s">
        <v>451</v>
      </c>
    </row>
    <row r="21" spans="1:9" s="202" customFormat="1" ht="20.100000000000001" customHeight="1" x14ac:dyDescent="0.2">
      <c r="A21" s="204"/>
      <c r="B21" s="202" t="s">
        <v>19</v>
      </c>
      <c r="C21" s="206">
        <v>3.75</v>
      </c>
      <c r="D21" s="208">
        <v>0</v>
      </c>
      <c r="E21" s="208">
        <v>0</v>
      </c>
      <c r="F21" s="215">
        <f t="shared" si="3"/>
        <v>0</v>
      </c>
      <c r="G21" s="209">
        <f t="shared" si="1"/>
        <v>0</v>
      </c>
      <c r="I21" s="210" t="s">
        <v>452</v>
      </c>
    </row>
    <row r="22" spans="1:9" s="202" customFormat="1" ht="20.100000000000001" customHeight="1" x14ac:dyDescent="0.2">
      <c r="A22" s="204"/>
      <c r="B22" s="202" t="s">
        <v>316</v>
      </c>
      <c r="C22" s="206">
        <v>18.739999999999998</v>
      </c>
      <c r="D22" s="208">
        <v>0</v>
      </c>
      <c r="E22" s="208">
        <v>0</v>
      </c>
      <c r="F22" s="215">
        <f t="shared" si="3"/>
        <v>0</v>
      </c>
      <c r="G22" s="209">
        <f t="shared" si="1"/>
        <v>0</v>
      </c>
      <c r="I22" s="210" t="s">
        <v>453</v>
      </c>
    </row>
    <row r="23" spans="1:9" s="202" customFormat="1" ht="20.100000000000001" customHeight="1" x14ac:dyDescent="0.2">
      <c r="A23" s="204"/>
      <c r="B23" s="202" t="s">
        <v>454</v>
      </c>
      <c r="C23" s="206">
        <v>1540.28</v>
      </c>
      <c r="D23" s="208">
        <v>0</v>
      </c>
      <c r="E23" s="208">
        <v>0</v>
      </c>
      <c r="F23" s="215">
        <f t="shared" si="3"/>
        <v>0</v>
      </c>
      <c r="G23" s="209">
        <f t="shared" si="1"/>
        <v>0</v>
      </c>
      <c r="I23" s="210" t="s">
        <v>455</v>
      </c>
    </row>
    <row r="24" spans="1:9" s="202" customFormat="1" ht="20.100000000000001" customHeight="1" x14ac:dyDescent="0.2">
      <c r="A24" s="204"/>
      <c r="B24" s="202" t="s">
        <v>23</v>
      </c>
      <c r="C24" s="206">
        <v>36</v>
      </c>
      <c r="D24" s="208">
        <v>0</v>
      </c>
      <c r="E24" s="208">
        <v>0</v>
      </c>
      <c r="F24" s="215">
        <f t="shared" ref="F24" si="4">SUM(D24:E24)</f>
        <v>0</v>
      </c>
      <c r="G24" s="209">
        <f t="shared" si="1"/>
        <v>0</v>
      </c>
      <c r="I24" s="210" t="s">
        <v>456</v>
      </c>
    </row>
    <row r="25" spans="1:9" s="202" customFormat="1" ht="20.100000000000001" customHeight="1" x14ac:dyDescent="0.2">
      <c r="A25" s="204"/>
      <c r="B25" s="202" t="s">
        <v>25</v>
      </c>
      <c r="C25" s="206">
        <v>24.19</v>
      </c>
      <c r="D25" s="208">
        <v>0</v>
      </c>
      <c r="E25" s="208">
        <v>0</v>
      </c>
      <c r="F25" s="215">
        <f t="shared" si="3"/>
        <v>0</v>
      </c>
      <c r="G25" s="209">
        <f t="shared" si="1"/>
        <v>0</v>
      </c>
      <c r="I25" s="210" t="s">
        <v>457</v>
      </c>
    </row>
    <row r="26" spans="1:9" s="202" customFormat="1" ht="20.100000000000001" customHeight="1" x14ac:dyDescent="0.2">
      <c r="A26" s="204"/>
      <c r="B26" s="202" t="s">
        <v>27</v>
      </c>
      <c r="C26" s="206">
        <v>48.22</v>
      </c>
      <c r="D26" s="208">
        <v>0</v>
      </c>
      <c r="E26" s="208">
        <v>0</v>
      </c>
      <c r="F26" s="215">
        <f t="shared" si="3"/>
        <v>0</v>
      </c>
      <c r="G26" s="209">
        <f t="shared" si="1"/>
        <v>0</v>
      </c>
      <c r="I26" s="210" t="s">
        <v>458</v>
      </c>
    </row>
    <row r="27" spans="1:9" s="202" customFormat="1" ht="20.100000000000001" customHeight="1" x14ac:dyDescent="0.2">
      <c r="A27" s="204"/>
      <c r="B27" s="202" t="s">
        <v>29</v>
      </c>
      <c r="C27" s="206">
        <v>59.83</v>
      </c>
      <c r="D27" s="208">
        <v>0</v>
      </c>
      <c r="E27" s="208">
        <v>0</v>
      </c>
      <c r="F27" s="215">
        <f t="shared" si="3"/>
        <v>0</v>
      </c>
      <c r="G27" s="209">
        <f t="shared" si="1"/>
        <v>0</v>
      </c>
      <c r="I27" s="210" t="s">
        <v>459</v>
      </c>
    </row>
    <row r="28" spans="1:9" s="202" customFormat="1" ht="20.100000000000001" customHeight="1" x14ac:dyDescent="0.2">
      <c r="A28" s="204"/>
      <c r="B28" s="202" t="s">
        <v>314</v>
      </c>
      <c r="C28" s="206">
        <v>52.33</v>
      </c>
      <c r="D28" s="208">
        <v>0</v>
      </c>
      <c r="E28" s="208">
        <v>0</v>
      </c>
      <c r="F28" s="215">
        <f t="shared" si="3"/>
        <v>0</v>
      </c>
      <c r="G28" s="209">
        <f t="shared" si="1"/>
        <v>0</v>
      </c>
      <c r="I28" s="210" t="s">
        <v>460</v>
      </c>
    </row>
    <row r="29" spans="1:9" s="202" customFormat="1" ht="20.100000000000001" customHeight="1" x14ac:dyDescent="0.2">
      <c r="A29" s="204"/>
      <c r="B29" s="202" t="s">
        <v>313</v>
      </c>
      <c r="C29" s="206">
        <v>34.35</v>
      </c>
      <c r="D29" s="208">
        <v>0</v>
      </c>
      <c r="E29" s="208">
        <v>0</v>
      </c>
      <c r="F29" s="215">
        <f t="shared" si="3"/>
        <v>0</v>
      </c>
      <c r="G29" s="209">
        <f t="shared" si="1"/>
        <v>0</v>
      </c>
      <c r="I29" s="210" t="s">
        <v>461</v>
      </c>
    </row>
    <row r="30" spans="1:9" s="202" customFormat="1" ht="20.100000000000001" customHeight="1" x14ac:dyDescent="0.2">
      <c r="A30" s="204"/>
      <c r="B30" s="202" t="s">
        <v>312</v>
      </c>
      <c r="C30" s="206">
        <v>290.62</v>
      </c>
      <c r="D30" s="208">
        <v>0</v>
      </c>
      <c r="E30" s="208">
        <v>0</v>
      </c>
      <c r="F30" s="215">
        <f t="shared" si="3"/>
        <v>0</v>
      </c>
      <c r="G30" s="209">
        <f t="shared" si="1"/>
        <v>0</v>
      </c>
      <c r="I30" s="210" t="s">
        <v>462</v>
      </c>
    </row>
    <row r="31" spans="1:9" s="202" customFormat="1" ht="20.100000000000001" customHeight="1" x14ac:dyDescent="0.2">
      <c r="A31" s="204"/>
      <c r="B31" s="202" t="s">
        <v>311</v>
      </c>
      <c r="C31" s="206">
        <v>48.73</v>
      </c>
      <c r="D31" s="208">
        <v>0</v>
      </c>
      <c r="E31" s="208">
        <v>0</v>
      </c>
      <c r="F31" s="215">
        <f t="shared" si="3"/>
        <v>0</v>
      </c>
      <c r="G31" s="209">
        <f t="shared" si="1"/>
        <v>0</v>
      </c>
      <c r="I31" s="210" t="s">
        <v>463</v>
      </c>
    </row>
    <row r="32" spans="1:9" s="202" customFormat="1" ht="20.100000000000001" customHeight="1" x14ac:dyDescent="0.2">
      <c r="A32" s="204"/>
      <c r="B32" s="202" t="s">
        <v>310</v>
      </c>
      <c r="C32" s="206">
        <v>59.59</v>
      </c>
      <c r="D32" s="208">
        <v>0</v>
      </c>
      <c r="E32" s="208">
        <v>0</v>
      </c>
      <c r="F32" s="215">
        <f t="shared" si="3"/>
        <v>0</v>
      </c>
      <c r="G32" s="209">
        <f t="shared" si="1"/>
        <v>0</v>
      </c>
      <c r="I32" s="210" t="s">
        <v>464</v>
      </c>
    </row>
    <row r="33" spans="1:9" s="202" customFormat="1" ht="20.100000000000001" customHeight="1" x14ac:dyDescent="0.2">
      <c r="A33" s="197" t="s">
        <v>309</v>
      </c>
      <c r="B33" s="198" t="s">
        <v>354</v>
      </c>
      <c r="C33" s="211">
        <f>SUM(C34:C39)</f>
        <v>4847.97</v>
      </c>
      <c r="D33" s="212">
        <f t="shared" ref="D33:F33" si="5">SUM(D34:D39)</f>
        <v>0</v>
      </c>
      <c r="E33" s="212">
        <f t="shared" si="5"/>
        <v>0</v>
      </c>
      <c r="F33" s="200">
        <f t="shared" si="5"/>
        <v>0</v>
      </c>
      <c r="G33" s="201">
        <f t="shared" si="1"/>
        <v>0</v>
      </c>
      <c r="I33" s="210"/>
    </row>
    <row r="34" spans="1:9" s="202" customFormat="1" ht="20.100000000000001" customHeight="1" x14ac:dyDescent="0.2">
      <c r="A34" s="204"/>
      <c r="B34" s="216" t="s">
        <v>308</v>
      </c>
      <c r="C34" s="206">
        <v>4722.01</v>
      </c>
      <c r="D34" s="208">
        <v>0</v>
      </c>
      <c r="E34" s="208">
        <v>0</v>
      </c>
      <c r="F34" s="215">
        <f t="shared" ref="F34:F39" si="6">SUM(D34:E34)</f>
        <v>0</v>
      </c>
      <c r="G34" s="209">
        <f t="shared" si="1"/>
        <v>0</v>
      </c>
      <c r="I34" s="210" t="s">
        <v>465</v>
      </c>
    </row>
    <row r="35" spans="1:9" s="202" customFormat="1" ht="20.100000000000001" customHeight="1" x14ac:dyDescent="0.2">
      <c r="A35" s="204"/>
      <c r="B35" s="216" t="s">
        <v>307</v>
      </c>
      <c r="C35" s="206">
        <v>16.71</v>
      </c>
      <c r="D35" s="208">
        <v>0</v>
      </c>
      <c r="E35" s="208">
        <v>0</v>
      </c>
      <c r="F35" s="215">
        <f t="shared" si="6"/>
        <v>0</v>
      </c>
      <c r="G35" s="209">
        <f t="shared" si="1"/>
        <v>0</v>
      </c>
      <c r="I35" s="210" t="s">
        <v>466</v>
      </c>
    </row>
    <row r="36" spans="1:9" s="202" customFormat="1" ht="20.100000000000001" customHeight="1" x14ac:dyDescent="0.2">
      <c r="A36" s="204"/>
      <c r="B36" s="216" t="s">
        <v>306</v>
      </c>
      <c r="C36" s="206">
        <v>8.4</v>
      </c>
      <c r="D36" s="208">
        <v>0</v>
      </c>
      <c r="E36" s="208">
        <v>0</v>
      </c>
      <c r="F36" s="215">
        <f t="shared" si="6"/>
        <v>0</v>
      </c>
      <c r="G36" s="209">
        <f t="shared" si="1"/>
        <v>0</v>
      </c>
      <c r="I36" s="210" t="s">
        <v>467</v>
      </c>
    </row>
    <row r="37" spans="1:9" s="202" customFormat="1" ht="20.100000000000001" customHeight="1" x14ac:dyDescent="0.2">
      <c r="A37" s="204"/>
      <c r="B37" s="216" t="s">
        <v>305</v>
      </c>
      <c r="C37" s="206">
        <v>11.39</v>
      </c>
      <c r="D37" s="208">
        <v>0</v>
      </c>
      <c r="E37" s="208">
        <v>0</v>
      </c>
      <c r="F37" s="215">
        <f t="shared" si="6"/>
        <v>0</v>
      </c>
      <c r="G37" s="209">
        <f t="shared" si="1"/>
        <v>0</v>
      </c>
      <c r="I37" s="210" t="s">
        <v>468</v>
      </c>
    </row>
    <row r="38" spans="1:9" s="202" customFormat="1" ht="20.100000000000001" customHeight="1" x14ac:dyDescent="0.2">
      <c r="A38" s="204"/>
      <c r="B38" s="216" t="s">
        <v>304</v>
      </c>
      <c r="C38" s="206">
        <v>15.53</v>
      </c>
      <c r="D38" s="208">
        <v>0</v>
      </c>
      <c r="E38" s="208">
        <v>0</v>
      </c>
      <c r="F38" s="215">
        <f t="shared" si="6"/>
        <v>0</v>
      </c>
      <c r="G38" s="209">
        <f t="shared" si="1"/>
        <v>0</v>
      </c>
      <c r="I38" s="210" t="s">
        <v>469</v>
      </c>
    </row>
    <row r="39" spans="1:9" s="202" customFormat="1" ht="20.100000000000001" customHeight="1" x14ac:dyDescent="0.2">
      <c r="A39" s="204"/>
      <c r="B39" s="216" t="s">
        <v>34</v>
      </c>
      <c r="C39" s="206">
        <v>73.930000000000007</v>
      </c>
      <c r="D39" s="208">
        <v>0</v>
      </c>
      <c r="E39" s="208">
        <v>0</v>
      </c>
      <c r="F39" s="215">
        <f t="shared" si="6"/>
        <v>0</v>
      </c>
      <c r="G39" s="209">
        <f t="shared" si="1"/>
        <v>0</v>
      </c>
      <c r="I39" s="210" t="s">
        <v>470</v>
      </c>
    </row>
    <row r="40" spans="1:9" s="202" customFormat="1" ht="20.100000000000001" customHeight="1" x14ac:dyDescent="0.2">
      <c r="A40" s="197" t="s">
        <v>303</v>
      </c>
      <c r="B40" s="198" t="s">
        <v>355</v>
      </c>
      <c r="C40" s="211">
        <f>SUM(C41:C48)</f>
        <v>17011.14</v>
      </c>
      <c r="D40" s="212">
        <f>SUM(D41:D48)</f>
        <v>0</v>
      </c>
      <c r="E40" s="212">
        <f t="shared" ref="E40:F40" si="7">SUM(E41:E48)</f>
        <v>0</v>
      </c>
      <c r="F40" s="200">
        <f t="shared" si="7"/>
        <v>0</v>
      </c>
      <c r="G40" s="201">
        <f t="shared" si="1"/>
        <v>0</v>
      </c>
      <c r="I40" s="210"/>
    </row>
    <row r="41" spans="1:9" s="202" customFormat="1" ht="20.100000000000001" customHeight="1" x14ac:dyDescent="0.2">
      <c r="A41" s="189"/>
      <c r="B41" s="217" t="s">
        <v>302</v>
      </c>
      <c r="C41" s="218">
        <v>2684.38</v>
      </c>
      <c r="D41" s="219">
        <v>0</v>
      </c>
      <c r="E41" s="219">
        <v>0</v>
      </c>
      <c r="F41" s="215">
        <f t="shared" ref="F41:F48" si="8">SUM(D41:E41)</f>
        <v>0</v>
      </c>
      <c r="G41" s="209">
        <f t="shared" si="1"/>
        <v>0</v>
      </c>
      <c r="I41" s="210" t="s">
        <v>471</v>
      </c>
    </row>
    <row r="42" spans="1:9" s="202" customFormat="1" ht="20.100000000000001" customHeight="1" x14ac:dyDescent="0.2">
      <c r="A42" s="189"/>
      <c r="B42" s="217" t="s">
        <v>173</v>
      </c>
      <c r="C42" s="218">
        <v>118.7</v>
      </c>
      <c r="D42" s="219">
        <v>0</v>
      </c>
      <c r="E42" s="219">
        <v>0</v>
      </c>
      <c r="F42" s="215">
        <f t="shared" si="8"/>
        <v>0</v>
      </c>
      <c r="G42" s="209">
        <f t="shared" si="1"/>
        <v>0</v>
      </c>
      <c r="I42" s="210" t="s">
        <v>472</v>
      </c>
    </row>
    <row r="43" spans="1:9" s="202" customFormat="1" ht="20.100000000000001" customHeight="1" x14ac:dyDescent="0.2">
      <c r="A43" s="189"/>
      <c r="B43" s="217" t="s">
        <v>36</v>
      </c>
      <c r="C43" s="218">
        <v>1122.5999999999999</v>
      </c>
      <c r="D43" s="219">
        <v>0</v>
      </c>
      <c r="E43" s="219">
        <v>0</v>
      </c>
      <c r="F43" s="215">
        <f t="shared" si="8"/>
        <v>0</v>
      </c>
      <c r="G43" s="209">
        <f t="shared" si="1"/>
        <v>0</v>
      </c>
      <c r="I43" s="210" t="s">
        <v>473</v>
      </c>
    </row>
    <row r="44" spans="1:9" s="202" customFormat="1" ht="20.100000000000001" customHeight="1" x14ac:dyDescent="0.2">
      <c r="A44" s="189"/>
      <c r="B44" s="217" t="s">
        <v>37</v>
      </c>
      <c r="C44" s="218">
        <v>224.39</v>
      </c>
      <c r="D44" s="219">
        <v>0</v>
      </c>
      <c r="E44" s="219">
        <v>0</v>
      </c>
      <c r="F44" s="215">
        <f t="shared" si="8"/>
        <v>0</v>
      </c>
      <c r="G44" s="209">
        <f t="shared" si="1"/>
        <v>0</v>
      </c>
      <c r="I44" s="210" t="s">
        <v>474</v>
      </c>
    </row>
    <row r="45" spans="1:9" s="202" customFormat="1" ht="20.100000000000001" customHeight="1" x14ac:dyDescent="0.2">
      <c r="A45" s="189"/>
      <c r="B45" s="217" t="s">
        <v>38</v>
      </c>
      <c r="C45" s="218">
        <v>193.64</v>
      </c>
      <c r="D45" s="219">
        <v>0</v>
      </c>
      <c r="E45" s="219">
        <v>0</v>
      </c>
      <c r="F45" s="215">
        <f t="shared" si="8"/>
        <v>0</v>
      </c>
      <c r="G45" s="209">
        <f t="shared" si="1"/>
        <v>0</v>
      </c>
      <c r="I45" s="210" t="s">
        <v>475</v>
      </c>
    </row>
    <row r="46" spans="1:9" s="202" customFormat="1" ht="20.100000000000001" customHeight="1" x14ac:dyDescent="0.2">
      <c r="A46" s="189"/>
      <c r="B46" s="217" t="s">
        <v>301</v>
      </c>
      <c r="C46" s="218">
        <v>11612.16</v>
      </c>
      <c r="D46" s="219">
        <v>0</v>
      </c>
      <c r="E46" s="219">
        <v>0</v>
      </c>
      <c r="F46" s="215">
        <f t="shared" si="8"/>
        <v>0</v>
      </c>
      <c r="G46" s="209">
        <f t="shared" si="1"/>
        <v>0</v>
      </c>
      <c r="I46" s="210" t="s">
        <v>476</v>
      </c>
    </row>
    <row r="47" spans="1:9" s="202" customFormat="1" ht="20.100000000000001" customHeight="1" x14ac:dyDescent="0.2">
      <c r="A47" s="189"/>
      <c r="B47" s="217" t="s">
        <v>300</v>
      </c>
      <c r="C47" s="218">
        <v>440.3</v>
      </c>
      <c r="D47" s="219">
        <v>0</v>
      </c>
      <c r="E47" s="219">
        <v>0</v>
      </c>
      <c r="F47" s="215">
        <f t="shared" si="8"/>
        <v>0</v>
      </c>
      <c r="G47" s="209">
        <f t="shared" si="1"/>
        <v>0</v>
      </c>
      <c r="I47" s="210" t="s">
        <v>477</v>
      </c>
    </row>
    <row r="48" spans="1:9" s="202" customFormat="1" ht="20.100000000000001" customHeight="1" x14ac:dyDescent="0.2">
      <c r="A48" s="189"/>
      <c r="B48" s="217" t="s">
        <v>299</v>
      </c>
      <c r="C48" s="218">
        <v>614.97</v>
      </c>
      <c r="D48" s="219">
        <v>0</v>
      </c>
      <c r="E48" s="219">
        <v>0</v>
      </c>
      <c r="F48" s="215">
        <f t="shared" si="8"/>
        <v>0</v>
      </c>
      <c r="G48" s="209">
        <f t="shared" si="1"/>
        <v>0</v>
      </c>
      <c r="I48" s="210" t="s">
        <v>478</v>
      </c>
    </row>
    <row r="49" spans="1:9" s="202" customFormat="1" ht="20.100000000000001" customHeight="1" x14ac:dyDescent="0.2">
      <c r="A49" s="197" t="s">
        <v>298</v>
      </c>
      <c r="B49" s="198" t="s">
        <v>356</v>
      </c>
      <c r="C49" s="211">
        <f t="shared" ref="C49:F49" si="9">SUM(C50)</f>
        <v>51144.62</v>
      </c>
      <c r="D49" s="212">
        <f t="shared" si="9"/>
        <v>0</v>
      </c>
      <c r="E49" s="212">
        <f t="shared" si="9"/>
        <v>0</v>
      </c>
      <c r="F49" s="200">
        <f t="shared" si="9"/>
        <v>0</v>
      </c>
      <c r="G49" s="201">
        <f t="shared" si="1"/>
        <v>0</v>
      </c>
      <c r="I49" s="210"/>
    </row>
    <row r="50" spans="1:9" s="202" customFormat="1" ht="20.100000000000001" customHeight="1" x14ac:dyDescent="0.2">
      <c r="A50" s="204"/>
      <c r="B50" s="213" t="s">
        <v>297</v>
      </c>
      <c r="C50" s="220">
        <v>51144.62</v>
      </c>
      <c r="D50" s="221">
        <v>0</v>
      </c>
      <c r="E50" s="221">
        <v>0</v>
      </c>
      <c r="F50" s="215">
        <f>SUM(D50:E50)</f>
        <v>0</v>
      </c>
      <c r="G50" s="209">
        <f t="shared" si="1"/>
        <v>0</v>
      </c>
      <c r="I50" s="210" t="s">
        <v>479</v>
      </c>
    </row>
    <row r="51" spans="1:9" s="202" customFormat="1" ht="20.100000000000001" customHeight="1" x14ac:dyDescent="0.2">
      <c r="A51" s="197" t="s">
        <v>296</v>
      </c>
      <c r="B51" s="198" t="s">
        <v>357</v>
      </c>
      <c r="C51" s="211">
        <f>SUM(C52:C67)</f>
        <v>7534.7300000000005</v>
      </c>
      <c r="D51" s="212">
        <f t="shared" ref="D51:F51" si="10">SUM(D52:D67)</f>
        <v>0</v>
      </c>
      <c r="E51" s="212">
        <f t="shared" si="10"/>
        <v>0</v>
      </c>
      <c r="F51" s="200">
        <f t="shared" si="10"/>
        <v>0</v>
      </c>
      <c r="G51" s="201">
        <f t="shared" si="1"/>
        <v>0</v>
      </c>
      <c r="I51" s="210"/>
    </row>
    <row r="52" spans="1:9" s="202" customFormat="1" ht="20.100000000000001" customHeight="1" x14ac:dyDescent="0.2">
      <c r="A52" s="189"/>
      <c r="B52" s="217" t="s">
        <v>295</v>
      </c>
      <c r="C52" s="218">
        <v>2851.75</v>
      </c>
      <c r="D52" s="219">
        <v>0</v>
      </c>
      <c r="E52" s="219">
        <v>0</v>
      </c>
      <c r="F52" s="215">
        <f>SUM(D52:E52)</f>
        <v>0</v>
      </c>
      <c r="G52" s="209">
        <f t="shared" si="1"/>
        <v>0</v>
      </c>
      <c r="I52" s="210" t="s">
        <v>480</v>
      </c>
    </row>
    <row r="53" spans="1:9" s="202" customFormat="1" ht="20.100000000000001" customHeight="1" x14ac:dyDescent="0.2">
      <c r="A53" s="189"/>
      <c r="B53" s="217" t="s">
        <v>294</v>
      </c>
      <c r="C53" s="218">
        <v>629.88</v>
      </c>
      <c r="D53" s="219">
        <v>0</v>
      </c>
      <c r="E53" s="219">
        <v>0</v>
      </c>
      <c r="F53" s="215">
        <f t="shared" ref="F53:F67" si="11">SUM(D53:E53)</f>
        <v>0</v>
      </c>
      <c r="G53" s="209">
        <f t="shared" si="1"/>
        <v>0</v>
      </c>
      <c r="I53" s="210" t="s">
        <v>481</v>
      </c>
    </row>
    <row r="54" spans="1:9" s="202" customFormat="1" ht="20.100000000000001" customHeight="1" x14ac:dyDescent="0.2">
      <c r="A54" s="189"/>
      <c r="B54" s="217" t="s">
        <v>293</v>
      </c>
      <c r="C54" s="218">
        <v>26.13</v>
      </c>
      <c r="D54" s="219">
        <v>0</v>
      </c>
      <c r="E54" s="219">
        <v>0</v>
      </c>
      <c r="F54" s="215">
        <f t="shared" si="11"/>
        <v>0</v>
      </c>
      <c r="G54" s="209">
        <f t="shared" si="1"/>
        <v>0</v>
      </c>
      <c r="I54" s="210" t="s">
        <v>482</v>
      </c>
    </row>
    <row r="55" spans="1:9" s="202" customFormat="1" ht="20.100000000000001" customHeight="1" x14ac:dyDescent="0.2">
      <c r="A55" s="189"/>
      <c r="B55" s="217" t="s">
        <v>292</v>
      </c>
      <c r="C55" s="218">
        <v>59.26</v>
      </c>
      <c r="D55" s="219">
        <v>0</v>
      </c>
      <c r="E55" s="219">
        <v>0</v>
      </c>
      <c r="F55" s="215">
        <f t="shared" si="11"/>
        <v>0</v>
      </c>
      <c r="G55" s="209">
        <f t="shared" si="1"/>
        <v>0</v>
      </c>
      <c r="I55" s="210" t="s">
        <v>483</v>
      </c>
    </row>
    <row r="56" spans="1:9" s="202" customFormat="1" ht="20.100000000000001" customHeight="1" x14ac:dyDescent="0.2">
      <c r="A56" s="189"/>
      <c r="B56" s="217" t="s">
        <v>41</v>
      </c>
      <c r="C56" s="218">
        <v>172.94</v>
      </c>
      <c r="D56" s="219">
        <v>0</v>
      </c>
      <c r="E56" s="219">
        <v>0</v>
      </c>
      <c r="F56" s="215">
        <f t="shared" si="11"/>
        <v>0</v>
      </c>
      <c r="G56" s="209">
        <f t="shared" si="1"/>
        <v>0</v>
      </c>
      <c r="I56" s="210" t="s">
        <v>484</v>
      </c>
    </row>
    <row r="57" spans="1:9" s="202" customFormat="1" ht="20.100000000000001" customHeight="1" x14ac:dyDescent="0.2">
      <c r="A57" s="189"/>
      <c r="B57" s="217" t="s">
        <v>291</v>
      </c>
      <c r="C57" s="218">
        <v>36.869999999999997</v>
      </c>
      <c r="D57" s="219">
        <v>0</v>
      </c>
      <c r="E57" s="219">
        <v>0</v>
      </c>
      <c r="F57" s="215">
        <f t="shared" si="11"/>
        <v>0</v>
      </c>
      <c r="G57" s="209">
        <f t="shared" si="1"/>
        <v>0</v>
      </c>
      <c r="I57" s="210" t="s">
        <v>485</v>
      </c>
    </row>
    <row r="58" spans="1:9" s="202" customFormat="1" ht="20.100000000000001" customHeight="1" x14ac:dyDescent="0.2">
      <c r="A58" s="189"/>
      <c r="B58" s="217" t="s">
        <v>42</v>
      </c>
      <c r="C58" s="218">
        <v>263.5</v>
      </c>
      <c r="D58" s="219">
        <v>0</v>
      </c>
      <c r="E58" s="219">
        <v>0</v>
      </c>
      <c r="F58" s="215">
        <f t="shared" si="11"/>
        <v>0</v>
      </c>
      <c r="G58" s="209">
        <f t="shared" si="1"/>
        <v>0</v>
      </c>
      <c r="I58" s="210" t="s">
        <v>486</v>
      </c>
    </row>
    <row r="59" spans="1:9" s="202" customFormat="1" ht="20.100000000000001" customHeight="1" x14ac:dyDescent="0.2">
      <c r="A59" s="189"/>
      <c r="B59" s="217" t="s">
        <v>290</v>
      </c>
      <c r="C59" s="218">
        <v>1483.16</v>
      </c>
      <c r="D59" s="219">
        <v>0</v>
      </c>
      <c r="E59" s="219">
        <v>0</v>
      </c>
      <c r="F59" s="215">
        <f t="shared" si="11"/>
        <v>0</v>
      </c>
      <c r="G59" s="209">
        <f t="shared" si="1"/>
        <v>0</v>
      </c>
      <c r="I59" s="210" t="s">
        <v>487</v>
      </c>
    </row>
    <row r="60" spans="1:9" s="202" customFormat="1" ht="20.100000000000001" customHeight="1" x14ac:dyDescent="0.2">
      <c r="A60" s="189"/>
      <c r="B60" s="217" t="s">
        <v>289</v>
      </c>
      <c r="C60" s="218">
        <v>8.4600000000000009</v>
      </c>
      <c r="D60" s="219">
        <v>0</v>
      </c>
      <c r="E60" s="219">
        <v>0</v>
      </c>
      <c r="F60" s="215">
        <f t="shared" si="11"/>
        <v>0</v>
      </c>
      <c r="G60" s="209">
        <f t="shared" si="1"/>
        <v>0</v>
      </c>
      <c r="I60" s="210" t="s">
        <v>488</v>
      </c>
    </row>
    <row r="61" spans="1:9" s="202" customFormat="1" ht="20.100000000000001" customHeight="1" x14ac:dyDescent="0.2">
      <c r="A61" s="189"/>
      <c r="B61" s="217" t="s">
        <v>43</v>
      </c>
      <c r="C61" s="218">
        <v>204.95</v>
      </c>
      <c r="D61" s="219">
        <v>0</v>
      </c>
      <c r="E61" s="219">
        <v>0</v>
      </c>
      <c r="F61" s="215">
        <f t="shared" si="11"/>
        <v>0</v>
      </c>
      <c r="G61" s="209">
        <f t="shared" si="1"/>
        <v>0</v>
      </c>
      <c r="I61" s="210" t="s">
        <v>489</v>
      </c>
    </row>
    <row r="62" spans="1:9" s="202" customFormat="1" ht="20.100000000000001" customHeight="1" x14ac:dyDescent="0.2">
      <c r="A62" s="189"/>
      <c r="B62" s="217" t="s">
        <v>288</v>
      </c>
      <c r="C62" s="218">
        <v>7.79</v>
      </c>
      <c r="D62" s="219">
        <v>0</v>
      </c>
      <c r="E62" s="219">
        <v>0</v>
      </c>
      <c r="F62" s="215">
        <f t="shared" si="11"/>
        <v>0</v>
      </c>
      <c r="G62" s="209">
        <f t="shared" si="1"/>
        <v>0</v>
      </c>
      <c r="I62" s="210" t="s">
        <v>490</v>
      </c>
    </row>
    <row r="63" spans="1:9" s="202" customFormat="1" ht="20.100000000000001" customHeight="1" x14ac:dyDescent="0.2">
      <c r="A63" s="189"/>
      <c r="B63" s="217" t="s">
        <v>44</v>
      </c>
      <c r="C63" s="218">
        <v>21.93</v>
      </c>
      <c r="D63" s="219">
        <v>0</v>
      </c>
      <c r="E63" s="219">
        <v>0</v>
      </c>
      <c r="F63" s="215">
        <f t="shared" si="11"/>
        <v>0</v>
      </c>
      <c r="G63" s="209">
        <f t="shared" si="1"/>
        <v>0</v>
      </c>
      <c r="I63" s="210" t="s">
        <v>491</v>
      </c>
    </row>
    <row r="64" spans="1:9" s="202" customFormat="1" ht="20.100000000000001" customHeight="1" x14ac:dyDescent="0.2">
      <c r="A64" s="189"/>
      <c r="B64" s="217" t="s">
        <v>287</v>
      </c>
      <c r="C64" s="218">
        <v>692.42</v>
      </c>
      <c r="D64" s="219">
        <v>0</v>
      </c>
      <c r="E64" s="219">
        <v>0</v>
      </c>
      <c r="F64" s="215">
        <f t="shared" si="11"/>
        <v>0</v>
      </c>
      <c r="G64" s="209">
        <f t="shared" si="1"/>
        <v>0</v>
      </c>
      <c r="I64" s="210" t="s">
        <v>492</v>
      </c>
    </row>
    <row r="65" spans="1:9" s="202" customFormat="1" ht="20.100000000000001" customHeight="1" x14ac:dyDescent="0.2">
      <c r="A65" s="189"/>
      <c r="B65" s="217" t="s">
        <v>45</v>
      </c>
      <c r="C65" s="218">
        <v>53.21</v>
      </c>
      <c r="D65" s="219">
        <v>0</v>
      </c>
      <c r="E65" s="219">
        <v>0</v>
      </c>
      <c r="F65" s="215">
        <f t="shared" si="11"/>
        <v>0</v>
      </c>
      <c r="G65" s="209">
        <f t="shared" si="1"/>
        <v>0</v>
      </c>
      <c r="I65" s="210" t="s">
        <v>493</v>
      </c>
    </row>
    <row r="66" spans="1:9" s="202" customFormat="1" ht="20.100000000000001" customHeight="1" x14ac:dyDescent="0.2">
      <c r="A66" s="189"/>
      <c r="B66" s="217" t="s">
        <v>286</v>
      </c>
      <c r="C66" s="218">
        <v>885.41</v>
      </c>
      <c r="D66" s="219">
        <v>0</v>
      </c>
      <c r="E66" s="219">
        <v>0</v>
      </c>
      <c r="F66" s="215">
        <f t="shared" si="11"/>
        <v>0</v>
      </c>
      <c r="G66" s="209">
        <f t="shared" si="1"/>
        <v>0</v>
      </c>
      <c r="I66" s="210" t="s">
        <v>494</v>
      </c>
    </row>
    <row r="67" spans="1:9" s="202" customFormat="1" ht="20.100000000000001" customHeight="1" x14ac:dyDescent="0.2">
      <c r="A67" s="189"/>
      <c r="B67" s="217" t="s">
        <v>285</v>
      </c>
      <c r="C67" s="218">
        <v>137.07</v>
      </c>
      <c r="D67" s="219">
        <v>0</v>
      </c>
      <c r="E67" s="219">
        <v>0</v>
      </c>
      <c r="F67" s="215">
        <f t="shared" si="11"/>
        <v>0</v>
      </c>
      <c r="G67" s="209">
        <f t="shared" si="1"/>
        <v>0</v>
      </c>
      <c r="I67" s="210" t="s">
        <v>495</v>
      </c>
    </row>
    <row r="68" spans="1:9" s="202" customFormat="1" ht="20.100000000000001" customHeight="1" x14ac:dyDescent="0.2">
      <c r="A68" s="197" t="s">
        <v>284</v>
      </c>
      <c r="B68" s="198" t="s">
        <v>358</v>
      </c>
      <c r="C68" s="211">
        <f>SUM(C69:C78)</f>
        <v>7345.43</v>
      </c>
      <c r="D68" s="212">
        <f>SUM(D69:D78)</f>
        <v>0</v>
      </c>
      <c r="E68" s="212">
        <f t="shared" ref="E68:F68" si="12">SUM(E69:E78)</f>
        <v>0</v>
      </c>
      <c r="F68" s="212">
        <f t="shared" si="12"/>
        <v>0</v>
      </c>
      <c r="G68" s="201">
        <f t="shared" si="1"/>
        <v>0</v>
      </c>
      <c r="I68" s="210"/>
    </row>
    <row r="69" spans="1:9" s="202" customFormat="1" ht="20.100000000000001" customHeight="1" x14ac:dyDescent="0.2">
      <c r="A69" s="189"/>
      <c r="B69" s="217" t="s">
        <v>283</v>
      </c>
      <c r="C69" s="218">
        <v>4636.1000000000004</v>
      </c>
      <c r="D69" s="219">
        <v>0</v>
      </c>
      <c r="E69" s="219">
        <v>0</v>
      </c>
      <c r="F69" s="215">
        <f t="shared" ref="F69:F78" si="13">SUM(D69:E69)</f>
        <v>0</v>
      </c>
      <c r="G69" s="209">
        <f t="shared" si="1"/>
        <v>0</v>
      </c>
      <c r="I69" s="210" t="s">
        <v>496</v>
      </c>
    </row>
    <row r="70" spans="1:9" s="202" customFormat="1" ht="20.100000000000001" customHeight="1" x14ac:dyDescent="0.2">
      <c r="A70" s="189"/>
      <c r="B70" s="217" t="s">
        <v>282</v>
      </c>
      <c r="C70" s="218">
        <v>85.23</v>
      </c>
      <c r="D70" s="219">
        <v>0</v>
      </c>
      <c r="E70" s="219">
        <v>0</v>
      </c>
      <c r="F70" s="215">
        <f t="shared" si="13"/>
        <v>0</v>
      </c>
      <c r="G70" s="209">
        <f t="shared" si="1"/>
        <v>0</v>
      </c>
      <c r="I70" s="210" t="s">
        <v>497</v>
      </c>
    </row>
    <row r="71" spans="1:9" s="202" customFormat="1" ht="20.100000000000001" customHeight="1" x14ac:dyDescent="0.2">
      <c r="A71" s="189"/>
      <c r="B71" s="217" t="s">
        <v>281</v>
      </c>
      <c r="C71" s="218">
        <v>2249.65</v>
      </c>
      <c r="D71" s="219">
        <v>0</v>
      </c>
      <c r="E71" s="219">
        <v>0</v>
      </c>
      <c r="F71" s="215">
        <f t="shared" si="13"/>
        <v>0</v>
      </c>
      <c r="G71" s="209">
        <f t="shared" si="1"/>
        <v>0</v>
      </c>
      <c r="I71" s="210" t="s">
        <v>498</v>
      </c>
    </row>
    <row r="72" spans="1:9" s="202" customFormat="1" ht="20.100000000000001" customHeight="1" x14ac:dyDescent="0.2">
      <c r="A72" s="189"/>
      <c r="B72" s="217" t="s">
        <v>499</v>
      </c>
      <c r="C72" s="218">
        <v>17</v>
      </c>
      <c r="D72" s="219">
        <v>0</v>
      </c>
      <c r="E72" s="219">
        <v>0</v>
      </c>
      <c r="F72" s="215">
        <f t="shared" si="13"/>
        <v>0</v>
      </c>
      <c r="G72" s="209">
        <f t="shared" ref="G72:G135" si="14">F72/C72*100</f>
        <v>0</v>
      </c>
      <c r="I72" s="210" t="s">
        <v>500</v>
      </c>
    </row>
    <row r="73" spans="1:9" s="202" customFormat="1" ht="20.100000000000001" customHeight="1" x14ac:dyDescent="0.2">
      <c r="A73" s="189"/>
      <c r="B73" s="217" t="s">
        <v>280</v>
      </c>
      <c r="C73" s="218">
        <v>10.64</v>
      </c>
      <c r="D73" s="219">
        <v>0</v>
      </c>
      <c r="E73" s="219">
        <v>0</v>
      </c>
      <c r="F73" s="215">
        <f t="shared" si="13"/>
        <v>0</v>
      </c>
      <c r="G73" s="209">
        <f t="shared" si="14"/>
        <v>0</v>
      </c>
      <c r="I73" s="210" t="s">
        <v>501</v>
      </c>
    </row>
    <row r="74" spans="1:9" s="202" customFormat="1" ht="20.100000000000001" customHeight="1" x14ac:dyDescent="0.2">
      <c r="A74" s="189"/>
      <c r="B74" s="217" t="s">
        <v>279</v>
      </c>
      <c r="C74" s="218">
        <v>34.85</v>
      </c>
      <c r="D74" s="219">
        <v>0</v>
      </c>
      <c r="E74" s="219">
        <v>0</v>
      </c>
      <c r="F74" s="215">
        <f t="shared" si="13"/>
        <v>0</v>
      </c>
      <c r="G74" s="209">
        <f t="shared" si="14"/>
        <v>0</v>
      </c>
      <c r="I74" s="210" t="s">
        <v>502</v>
      </c>
    </row>
    <row r="75" spans="1:9" s="202" customFormat="1" ht="20.100000000000001" customHeight="1" x14ac:dyDescent="0.2">
      <c r="A75" s="189"/>
      <c r="B75" s="217" t="s">
        <v>503</v>
      </c>
      <c r="C75" s="218">
        <v>32</v>
      </c>
      <c r="D75" s="219">
        <v>0</v>
      </c>
      <c r="E75" s="219">
        <v>0</v>
      </c>
      <c r="F75" s="215">
        <f t="shared" ref="F75" si="15">SUM(D75:E75)</f>
        <v>0</v>
      </c>
      <c r="G75" s="209">
        <f t="shared" si="14"/>
        <v>0</v>
      </c>
      <c r="I75" s="210" t="s">
        <v>504</v>
      </c>
    </row>
    <row r="76" spans="1:9" s="202" customFormat="1" ht="20.100000000000001" customHeight="1" x14ac:dyDescent="0.2">
      <c r="A76" s="189"/>
      <c r="B76" s="217" t="s">
        <v>47</v>
      </c>
      <c r="C76" s="218">
        <v>73.55</v>
      </c>
      <c r="D76" s="219">
        <v>0</v>
      </c>
      <c r="E76" s="219">
        <v>0</v>
      </c>
      <c r="F76" s="215">
        <f t="shared" si="13"/>
        <v>0</v>
      </c>
      <c r="G76" s="209">
        <f t="shared" si="14"/>
        <v>0</v>
      </c>
      <c r="I76" s="210" t="s">
        <v>505</v>
      </c>
    </row>
    <row r="77" spans="1:9" s="202" customFormat="1" ht="20.100000000000001" customHeight="1" x14ac:dyDescent="0.2">
      <c r="A77" s="189"/>
      <c r="B77" s="217" t="s">
        <v>278</v>
      </c>
      <c r="C77" s="218">
        <v>42.08</v>
      </c>
      <c r="D77" s="219">
        <v>0</v>
      </c>
      <c r="E77" s="219">
        <v>0</v>
      </c>
      <c r="F77" s="215">
        <f t="shared" si="13"/>
        <v>0</v>
      </c>
      <c r="G77" s="209">
        <f t="shared" si="14"/>
        <v>0</v>
      </c>
      <c r="I77" s="210" t="s">
        <v>506</v>
      </c>
    </row>
    <row r="78" spans="1:9" s="202" customFormat="1" ht="20.100000000000001" customHeight="1" x14ac:dyDescent="0.2">
      <c r="A78" s="189"/>
      <c r="B78" s="217" t="s">
        <v>277</v>
      </c>
      <c r="C78" s="218">
        <v>164.33</v>
      </c>
      <c r="D78" s="219">
        <v>0</v>
      </c>
      <c r="E78" s="219">
        <v>0</v>
      </c>
      <c r="F78" s="215">
        <f t="shared" si="13"/>
        <v>0</v>
      </c>
      <c r="G78" s="209">
        <f t="shared" si="14"/>
        <v>0</v>
      </c>
      <c r="I78" s="210" t="s">
        <v>507</v>
      </c>
    </row>
    <row r="79" spans="1:9" s="202" customFormat="1" ht="20.100000000000001" customHeight="1" x14ac:dyDescent="0.2">
      <c r="A79" s="197" t="s">
        <v>276</v>
      </c>
      <c r="B79" s="198" t="s">
        <v>359</v>
      </c>
      <c r="C79" s="211">
        <f>SUM(C80:C86)</f>
        <v>3098.29</v>
      </c>
      <c r="D79" s="212">
        <f>SUM(D80:D86)</f>
        <v>0</v>
      </c>
      <c r="E79" s="212">
        <f>SUM(E80:E86)</f>
        <v>0</v>
      </c>
      <c r="F79" s="200">
        <f>SUM(F80:F86)</f>
        <v>0</v>
      </c>
      <c r="G79" s="201">
        <f t="shared" si="14"/>
        <v>0</v>
      </c>
      <c r="I79" s="210"/>
    </row>
    <row r="80" spans="1:9" s="202" customFormat="1" ht="20.100000000000001" customHeight="1" x14ac:dyDescent="0.2">
      <c r="A80" s="189"/>
      <c r="B80" s="217" t="s">
        <v>275</v>
      </c>
      <c r="C80" s="218">
        <v>1334.81</v>
      </c>
      <c r="D80" s="219">
        <v>0</v>
      </c>
      <c r="E80" s="219">
        <v>0</v>
      </c>
      <c r="F80" s="215">
        <f t="shared" ref="F80:F86" si="16">SUM(D80:E80)</f>
        <v>0</v>
      </c>
      <c r="G80" s="209">
        <f t="shared" si="14"/>
        <v>0</v>
      </c>
      <c r="I80" s="210" t="s">
        <v>508</v>
      </c>
    </row>
    <row r="81" spans="1:9" s="202" customFormat="1" ht="20.100000000000001" customHeight="1" x14ac:dyDescent="0.2">
      <c r="A81" s="189"/>
      <c r="B81" s="217" t="s">
        <v>274</v>
      </c>
      <c r="C81" s="218">
        <v>64.36</v>
      </c>
      <c r="D81" s="219">
        <v>0</v>
      </c>
      <c r="E81" s="219">
        <v>0</v>
      </c>
      <c r="F81" s="215">
        <f t="shared" si="16"/>
        <v>0</v>
      </c>
      <c r="G81" s="209">
        <f t="shared" si="14"/>
        <v>0</v>
      </c>
      <c r="I81" s="210" t="s">
        <v>509</v>
      </c>
    </row>
    <row r="82" spans="1:9" s="202" customFormat="1" ht="20.100000000000001" customHeight="1" x14ac:dyDescent="0.2">
      <c r="A82" s="189"/>
      <c r="B82" s="217" t="s">
        <v>273</v>
      </c>
      <c r="C82" s="218">
        <v>144.88999999999999</v>
      </c>
      <c r="D82" s="219">
        <v>0</v>
      </c>
      <c r="E82" s="219">
        <v>0</v>
      </c>
      <c r="F82" s="215">
        <f t="shared" si="16"/>
        <v>0</v>
      </c>
      <c r="G82" s="209">
        <f t="shared" si="14"/>
        <v>0</v>
      </c>
      <c r="I82" s="210" t="s">
        <v>510</v>
      </c>
    </row>
    <row r="83" spans="1:9" s="202" customFormat="1" ht="20.100000000000001" customHeight="1" x14ac:dyDescent="0.2">
      <c r="A83" s="189"/>
      <c r="B83" s="217" t="s">
        <v>50</v>
      </c>
      <c r="C83" s="218">
        <v>150.11000000000001</v>
      </c>
      <c r="D83" s="219">
        <v>0</v>
      </c>
      <c r="E83" s="219">
        <v>0</v>
      </c>
      <c r="F83" s="215">
        <f t="shared" si="16"/>
        <v>0</v>
      </c>
      <c r="G83" s="209">
        <f t="shared" si="14"/>
        <v>0</v>
      </c>
      <c r="I83" s="210" t="s">
        <v>511</v>
      </c>
    </row>
    <row r="84" spans="1:9" s="202" customFormat="1" ht="20.100000000000001" customHeight="1" x14ac:dyDescent="0.2">
      <c r="A84" s="189"/>
      <c r="B84" s="217" t="s">
        <v>51</v>
      </c>
      <c r="C84" s="218">
        <v>331.56</v>
      </c>
      <c r="D84" s="219">
        <v>0</v>
      </c>
      <c r="E84" s="219">
        <v>0</v>
      </c>
      <c r="F84" s="215">
        <f t="shared" si="16"/>
        <v>0</v>
      </c>
      <c r="G84" s="209">
        <f t="shared" si="14"/>
        <v>0</v>
      </c>
      <c r="I84" s="210" t="s">
        <v>512</v>
      </c>
    </row>
    <row r="85" spans="1:9" s="202" customFormat="1" ht="20.100000000000001" customHeight="1" x14ac:dyDescent="0.2">
      <c r="A85" s="189"/>
      <c r="B85" s="217" t="s">
        <v>272</v>
      </c>
      <c r="C85" s="218">
        <v>865.32</v>
      </c>
      <c r="D85" s="219">
        <v>0</v>
      </c>
      <c r="E85" s="219">
        <v>0</v>
      </c>
      <c r="F85" s="215">
        <f t="shared" si="16"/>
        <v>0</v>
      </c>
      <c r="G85" s="209">
        <f t="shared" si="14"/>
        <v>0</v>
      </c>
      <c r="I85" s="210" t="s">
        <v>513</v>
      </c>
    </row>
    <row r="86" spans="1:9" s="202" customFormat="1" ht="20.100000000000001" customHeight="1" x14ac:dyDescent="0.2">
      <c r="A86" s="189"/>
      <c r="B86" s="217" t="s">
        <v>271</v>
      </c>
      <c r="C86" s="218">
        <v>207.24</v>
      </c>
      <c r="D86" s="219">
        <v>0</v>
      </c>
      <c r="E86" s="219">
        <v>0</v>
      </c>
      <c r="F86" s="215">
        <f t="shared" si="16"/>
        <v>0</v>
      </c>
      <c r="G86" s="209">
        <f t="shared" si="14"/>
        <v>0</v>
      </c>
      <c r="I86" s="210" t="s">
        <v>514</v>
      </c>
    </row>
    <row r="87" spans="1:9" s="202" customFormat="1" ht="20.100000000000001" customHeight="1" x14ac:dyDescent="0.2">
      <c r="A87" s="197" t="s">
        <v>270</v>
      </c>
      <c r="B87" s="198" t="s">
        <v>360</v>
      </c>
      <c r="C87" s="211">
        <f>SUM(C88:C113)</f>
        <v>100091.20000000001</v>
      </c>
      <c r="D87" s="212">
        <f>SUM(D88:D113)</f>
        <v>427.981853</v>
      </c>
      <c r="E87" s="212">
        <f>SUM(E88:E113)</f>
        <v>42.891335000000019</v>
      </c>
      <c r="F87" s="200">
        <f>SUM(F88:F113)</f>
        <v>470.87318800000003</v>
      </c>
      <c r="G87" s="201">
        <f t="shared" si="14"/>
        <v>0.47044414294163717</v>
      </c>
      <c r="I87" s="210"/>
    </row>
    <row r="88" spans="1:9" s="202" customFormat="1" ht="20.100000000000001" customHeight="1" x14ac:dyDescent="0.2">
      <c r="A88" s="189"/>
      <c r="B88" s="217" t="s">
        <v>269</v>
      </c>
      <c r="C88" s="218">
        <v>33658.39</v>
      </c>
      <c r="D88" s="219">
        <v>0</v>
      </c>
      <c r="E88" s="219">
        <v>0</v>
      </c>
      <c r="F88" s="215">
        <f t="shared" ref="F88:F113" si="17">SUM(D88:E88)</f>
        <v>0</v>
      </c>
      <c r="G88" s="209">
        <f t="shared" si="14"/>
        <v>0</v>
      </c>
      <c r="I88" s="210" t="s">
        <v>515</v>
      </c>
    </row>
    <row r="89" spans="1:9" s="202" customFormat="1" ht="20.100000000000001" customHeight="1" x14ac:dyDescent="0.2">
      <c r="A89" s="189"/>
      <c r="B89" s="217" t="s">
        <v>268</v>
      </c>
      <c r="C89" s="218">
        <v>688.88</v>
      </c>
      <c r="D89" s="219">
        <v>0</v>
      </c>
      <c r="E89" s="219">
        <v>0</v>
      </c>
      <c r="F89" s="215">
        <f t="shared" si="17"/>
        <v>0</v>
      </c>
      <c r="G89" s="209">
        <f t="shared" si="14"/>
        <v>0</v>
      </c>
      <c r="I89" s="210" t="s">
        <v>516</v>
      </c>
    </row>
    <row r="90" spans="1:9" s="202" customFormat="1" ht="20.100000000000001" customHeight="1" x14ac:dyDescent="0.2">
      <c r="A90" s="189"/>
      <c r="B90" s="217" t="s">
        <v>267</v>
      </c>
      <c r="C90" s="218">
        <v>12446.36</v>
      </c>
      <c r="D90" s="219">
        <v>0</v>
      </c>
      <c r="E90" s="219">
        <v>0</v>
      </c>
      <c r="F90" s="215">
        <f t="shared" si="17"/>
        <v>0</v>
      </c>
      <c r="G90" s="209">
        <f t="shared" si="14"/>
        <v>0</v>
      </c>
      <c r="I90" s="210" t="s">
        <v>517</v>
      </c>
    </row>
    <row r="91" spans="1:9" s="202" customFormat="1" ht="20.100000000000001" customHeight="1" x14ac:dyDescent="0.2">
      <c r="A91" s="189"/>
      <c r="B91" s="217" t="s">
        <v>266</v>
      </c>
      <c r="C91" s="218">
        <v>243.71</v>
      </c>
      <c r="D91" s="219">
        <v>0</v>
      </c>
      <c r="E91" s="219">
        <v>0</v>
      </c>
      <c r="F91" s="215">
        <f t="shared" si="17"/>
        <v>0</v>
      </c>
      <c r="G91" s="209">
        <f t="shared" si="14"/>
        <v>0</v>
      </c>
      <c r="I91" s="210" t="s">
        <v>518</v>
      </c>
    </row>
    <row r="92" spans="1:9" s="202" customFormat="1" ht="20.100000000000001" customHeight="1" x14ac:dyDescent="0.2">
      <c r="A92" s="189"/>
      <c r="B92" s="217" t="s">
        <v>262</v>
      </c>
      <c r="C92" s="218">
        <v>8.51</v>
      </c>
      <c r="D92" s="219">
        <v>0</v>
      </c>
      <c r="E92" s="219">
        <v>0</v>
      </c>
      <c r="F92" s="215">
        <f t="shared" si="17"/>
        <v>0</v>
      </c>
      <c r="G92" s="209">
        <f t="shared" si="14"/>
        <v>0</v>
      </c>
      <c r="I92" s="210" t="s">
        <v>519</v>
      </c>
    </row>
    <row r="93" spans="1:9" s="202" customFormat="1" ht="20.100000000000001" customHeight="1" x14ac:dyDescent="0.2">
      <c r="A93" s="189"/>
      <c r="B93" s="217" t="s">
        <v>259</v>
      </c>
      <c r="C93" s="218">
        <v>166.06</v>
      </c>
      <c r="D93" s="219">
        <v>0</v>
      </c>
      <c r="E93" s="219">
        <v>0</v>
      </c>
      <c r="F93" s="215">
        <f t="shared" si="17"/>
        <v>0</v>
      </c>
      <c r="G93" s="209">
        <f t="shared" si="14"/>
        <v>0</v>
      </c>
      <c r="I93" s="210" t="s">
        <v>520</v>
      </c>
    </row>
    <row r="94" spans="1:9" s="202" customFormat="1" ht="20.100000000000001" customHeight="1" x14ac:dyDescent="0.2">
      <c r="A94" s="189"/>
      <c r="B94" s="217" t="s">
        <v>53</v>
      </c>
      <c r="C94" s="218">
        <v>106.37</v>
      </c>
      <c r="D94" s="219">
        <v>0</v>
      </c>
      <c r="E94" s="219">
        <v>0</v>
      </c>
      <c r="F94" s="215">
        <f t="shared" si="17"/>
        <v>0</v>
      </c>
      <c r="G94" s="209">
        <f t="shared" si="14"/>
        <v>0</v>
      </c>
      <c r="I94" s="210" t="s">
        <v>521</v>
      </c>
    </row>
    <row r="95" spans="1:9" s="202" customFormat="1" ht="20.100000000000001" customHeight="1" x14ac:dyDescent="0.2">
      <c r="A95" s="189"/>
      <c r="B95" s="217" t="s">
        <v>258</v>
      </c>
      <c r="C95" s="218">
        <v>11823.14</v>
      </c>
      <c r="D95" s="219">
        <v>0</v>
      </c>
      <c r="E95" s="219">
        <v>0</v>
      </c>
      <c r="F95" s="215">
        <f t="shared" si="17"/>
        <v>0</v>
      </c>
      <c r="G95" s="209">
        <f t="shared" si="14"/>
        <v>0</v>
      </c>
      <c r="I95" s="210" t="s">
        <v>522</v>
      </c>
    </row>
    <row r="96" spans="1:9" s="202" customFormat="1" ht="20.100000000000001" customHeight="1" x14ac:dyDescent="0.2">
      <c r="A96" s="189"/>
      <c r="B96" s="217" t="s">
        <v>55</v>
      </c>
      <c r="C96" s="218">
        <v>92.09</v>
      </c>
      <c r="D96" s="219">
        <v>0</v>
      </c>
      <c r="E96" s="219">
        <v>0</v>
      </c>
      <c r="F96" s="215">
        <f t="shared" si="17"/>
        <v>0</v>
      </c>
      <c r="G96" s="209">
        <f t="shared" si="14"/>
        <v>0</v>
      </c>
      <c r="I96" s="210" t="s">
        <v>523</v>
      </c>
    </row>
    <row r="97" spans="1:9" s="202" customFormat="1" ht="20.100000000000001" customHeight="1" x14ac:dyDescent="0.2">
      <c r="A97" s="189"/>
      <c r="B97" s="217" t="s">
        <v>257</v>
      </c>
      <c r="C97" s="218">
        <v>5130.72</v>
      </c>
      <c r="D97" s="219">
        <v>0</v>
      </c>
      <c r="E97" s="219">
        <v>0</v>
      </c>
      <c r="F97" s="215">
        <f t="shared" si="17"/>
        <v>0</v>
      </c>
      <c r="G97" s="209">
        <f t="shared" si="14"/>
        <v>0</v>
      </c>
      <c r="I97" s="210" t="s">
        <v>524</v>
      </c>
    </row>
    <row r="98" spans="1:9" s="202" customFormat="1" ht="20.100000000000001" customHeight="1" x14ac:dyDescent="0.2">
      <c r="A98" s="189"/>
      <c r="B98" s="217" t="s">
        <v>256</v>
      </c>
      <c r="C98" s="218">
        <v>28010.44</v>
      </c>
      <c r="D98" s="219">
        <v>427.981853</v>
      </c>
      <c r="E98" s="219">
        <v>42.891335000000019</v>
      </c>
      <c r="F98" s="215">
        <f t="shared" si="17"/>
        <v>470.87318800000003</v>
      </c>
      <c r="G98" s="209">
        <f t="shared" si="14"/>
        <v>1.6810631607357831</v>
      </c>
      <c r="I98" s="210" t="s">
        <v>525</v>
      </c>
    </row>
    <row r="99" spans="1:9" s="202" customFormat="1" ht="20.100000000000001" customHeight="1" x14ac:dyDescent="0.2">
      <c r="A99" s="189"/>
      <c r="B99" s="217" t="s">
        <v>254</v>
      </c>
      <c r="C99" s="218">
        <v>265.93</v>
      </c>
      <c r="D99" s="219">
        <v>0</v>
      </c>
      <c r="E99" s="219">
        <v>0</v>
      </c>
      <c r="F99" s="215">
        <f t="shared" si="17"/>
        <v>0</v>
      </c>
      <c r="G99" s="209">
        <f t="shared" si="14"/>
        <v>0</v>
      </c>
      <c r="I99" s="210" t="s">
        <v>526</v>
      </c>
    </row>
    <row r="100" spans="1:9" s="202" customFormat="1" ht="20.100000000000001" customHeight="1" x14ac:dyDescent="0.2">
      <c r="A100" s="189"/>
      <c r="B100" s="217" t="s">
        <v>253</v>
      </c>
      <c r="C100" s="218">
        <v>1781.55</v>
      </c>
      <c r="D100" s="219">
        <v>0</v>
      </c>
      <c r="E100" s="219">
        <v>0</v>
      </c>
      <c r="F100" s="215">
        <f t="shared" si="17"/>
        <v>0</v>
      </c>
      <c r="G100" s="209">
        <f t="shared" si="14"/>
        <v>0</v>
      </c>
      <c r="I100" s="210" t="s">
        <v>527</v>
      </c>
    </row>
    <row r="101" spans="1:9" s="202" customFormat="1" ht="20.100000000000001" customHeight="1" x14ac:dyDescent="0.2">
      <c r="A101" s="189"/>
      <c r="B101" s="217" t="s">
        <v>252</v>
      </c>
      <c r="C101" s="218">
        <v>1773.47</v>
      </c>
      <c r="D101" s="219">
        <v>0</v>
      </c>
      <c r="E101" s="219">
        <v>0</v>
      </c>
      <c r="F101" s="215">
        <f t="shared" si="17"/>
        <v>0</v>
      </c>
      <c r="G101" s="209">
        <f t="shared" si="14"/>
        <v>0</v>
      </c>
      <c r="I101" s="210" t="s">
        <v>528</v>
      </c>
    </row>
    <row r="102" spans="1:9" s="202" customFormat="1" ht="20.100000000000001" customHeight="1" x14ac:dyDescent="0.2">
      <c r="A102" s="189"/>
      <c r="B102" s="217" t="s">
        <v>251</v>
      </c>
      <c r="C102" s="218">
        <v>1173.69</v>
      </c>
      <c r="D102" s="219">
        <v>0</v>
      </c>
      <c r="E102" s="219">
        <v>0</v>
      </c>
      <c r="F102" s="215">
        <f t="shared" si="17"/>
        <v>0</v>
      </c>
      <c r="G102" s="209">
        <f t="shared" si="14"/>
        <v>0</v>
      </c>
      <c r="I102" s="210" t="s">
        <v>529</v>
      </c>
    </row>
    <row r="103" spans="1:9" s="202" customFormat="1" ht="20.100000000000001" customHeight="1" x14ac:dyDescent="0.2">
      <c r="A103" s="189"/>
      <c r="B103" s="217" t="s">
        <v>250</v>
      </c>
      <c r="C103" s="218">
        <v>128.81</v>
      </c>
      <c r="D103" s="219">
        <v>0</v>
      </c>
      <c r="E103" s="219">
        <v>0</v>
      </c>
      <c r="F103" s="215">
        <f t="shared" si="17"/>
        <v>0</v>
      </c>
      <c r="G103" s="209">
        <f t="shared" si="14"/>
        <v>0</v>
      </c>
      <c r="I103" s="210" t="s">
        <v>530</v>
      </c>
    </row>
    <row r="104" spans="1:9" s="202" customFormat="1" ht="20.100000000000001" customHeight="1" x14ac:dyDescent="0.2">
      <c r="A104" s="189"/>
      <c r="B104" s="217" t="s">
        <v>249</v>
      </c>
      <c r="C104" s="218">
        <v>204.45</v>
      </c>
      <c r="D104" s="219">
        <v>0</v>
      </c>
      <c r="E104" s="219">
        <v>0</v>
      </c>
      <c r="F104" s="215">
        <f t="shared" si="17"/>
        <v>0</v>
      </c>
      <c r="G104" s="209">
        <f t="shared" si="14"/>
        <v>0</v>
      </c>
      <c r="I104" s="210" t="s">
        <v>531</v>
      </c>
    </row>
    <row r="105" spans="1:9" s="202" customFormat="1" ht="20.100000000000001" customHeight="1" x14ac:dyDescent="0.2">
      <c r="A105" s="189"/>
      <c r="B105" s="217" t="s">
        <v>248</v>
      </c>
      <c r="C105" s="218">
        <v>127.26</v>
      </c>
      <c r="D105" s="219">
        <v>0</v>
      </c>
      <c r="E105" s="219">
        <v>0</v>
      </c>
      <c r="F105" s="215">
        <f t="shared" si="17"/>
        <v>0</v>
      </c>
      <c r="G105" s="209">
        <f t="shared" si="14"/>
        <v>0</v>
      </c>
      <c r="I105" s="210" t="s">
        <v>532</v>
      </c>
    </row>
    <row r="106" spans="1:9" s="202" customFormat="1" ht="20.100000000000001" customHeight="1" x14ac:dyDescent="0.2">
      <c r="A106" s="189"/>
      <c r="B106" s="217" t="s">
        <v>246</v>
      </c>
      <c r="C106" s="218">
        <v>478.74</v>
      </c>
      <c r="D106" s="219">
        <v>0</v>
      </c>
      <c r="E106" s="219">
        <v>0</v>
      </c>
      <c r="F106" s="215">
        <f t="shared" si="17"/>
        <v>0</v>
      </c>
      <c r="G106" s="209">
        <f t="shared" si="14"/>
        <v>0</v>
      </c>
      <c r="I106" s="210" t="s">
        <v>533</v>
      </c>
    </row>
    <row r="107" spans="1:9" s="202" customFormat="1" ht="20.100000000000001" customHeight="1" x14ac:dyDescent="0.2">
      <c r="A107" s="189"/>
      <c r="B107" s="217" t="s">
        <v>245</v>
      </c>
      <c r="C107" s="218">
        <v>425.77</v>
      </c>
      <c r="D107" s="219">
        <v>0</v>
      </c>
      <c r="E107" s="219">
        <v>0</v>
      </c>
      <c r="F107" s="215">
        <f t="shared" si="17"/>
        <v>0</v>
      </c>
      <c r="G107" s="209">
        <f t="shared" si="14"/>
        <v>0</v>
      </c>
      <c r="I107" s="210" t="s">
        <v>534</v>
      </c>
    </row>
    <row r="108" spans="1:9" s="202" customFormat="1" ht="20.100000000000001" customHeight="1" x14ac:dyDescent="0.2">
      <c r="A108" s="189"/>
      <c r="B108" s="217" t="s">
        <v>56</v>
      </c>
      <c r="C108" s="218">
        <v>49.56</v>
      </c>
      <c r="D108" s="219">
        <v>0</v>
      </c>
      <c r="E108" s="219">
        <v>0</v>
      </c>
      <c r="F108" s="215">
        <f t="shared" si="17"/>
        <v>0</v>
      </c>
      <c r="G108" s="209">
        <f t="shared" si="14"/>
        <v>0</v>
      </c>
      <c r="I108" s="210" t="s">
        <v>535</v>
      </c>
    </row>
    <row r="109" spans="1:9" s="202" customFormat="1" ht="20.100000000000001" customHeight="1" x14ac:dyDescent="0.2">
      <c r="A109" s="189"/>
      <c r="B109" s="217" t="s">
        <v>57</v>
      </c>
      <c r="C109" s="218">
        <v>320.07</v>
      </c>
      <c r="D109" s="219">
        <v>0</v>
      </c>
      <c r="E109" s="219">
        <v>0</v>
      </c>
      <c r="F109" s="215">
        <f t="shared" si="17"/>
        <v>0</v>
      </c>
      <c r="G109" s="209">
        <f t="shared" si="14"/>
        <v>0</v>
      </c>
      <c r="I109" s="210" t="s">
        <v>536</v>
      </c>
    </row>
    <row r="110" spans="1:9" s="202" customFormat="1" ht="20.100000000000001" customHeight="1" x14ac:dyDescent="0.2">
      <c r="A110" s="189"/>
      <c r="B110" s="217" t="s">
        <v>58</v>
      </c>
      <c r="C110" s="218">
        <v>141.38999999999999</v>
      </c>
      <c r="D110" s="219">
        <v>0</v>
      </c>
      <c r="E110" s="219">
        <v>0</v>
      </c>
      <c r="F110" s="215">
        <f t="shared" si="17"/>
        <v>0</v>
      </c>
      <c r="G110" s="209">
        <f t="shared" si="14"/>
        <v>0</v>
      </c>
      <c r="I110" s="210" t="s">
        <v>537</v>
      </c>
    </row>
    <row r="111" spans="1:9" s="202" customFormat="1" ht="20.100000000000001" customHeight="1" x14ac:dyDescent="0.2">
      <c r="A111" s="189"/>
      <c r="B111" s="217" t="s">
        <v>241</v>
      </c>
      <c r="C111" s="218">
        <v>104.32</v>
      </c>
      <c r="D111" s="219">
        <v>0</v>
      </c>
      <c r="E111" s="219">
        <v>0</v>
      </c>
      <c r="F111" s="215">
        <f t="shared" si="17"/>
        <v>0</v>
      </c>
      <c r="G111" s="209">
        <f t="shared" si="14"/>
        <v>0</v>
      </c>
      <c r="I111" s="210" t="s">
        <v>538</v>
      </c>
    </row>
    <row r="112" spans="1:9" s="202" customFormat="1" ht="20.100000000000001" customHeight="1" x14ac:dyDescent="0.2">
      <c r="A112" s="189"/>
      <c r="B112" s="217" t="s">
        <v>59</v>
      </c>
      <c r="C112" s="218">
        <v>37.92</v>
      </c>
      <c r="D112" s="219">
        <v>0</v>
      </c>
      <c r="E112" s="219">
        <v>0</v>
      </c>
      <c r="F112" s="215">
        <f t="shared" si="17"/>
        <v>0</v>
      </c>
      <c r="G112" s="209">
        <f t="shared" si="14"/>
        <v>0</v>
      </c>
      <c r="I112" s="210" t="s">
        <v>539</v>
      </c>
    </row>
    <row r="113" spans="1:9" s="202" customFormat="1" ht="20.100000000000001" customHeight="1" x14ac:dyDescent="0.2">
      <c r="A113" s="189"/>
      <c r="B113" s="217" t="s">
        <v>240</v>
      </c>
      <c r="C113" s="218">
        <v>703.6</v>
      </c>
      <c r="D113" s="219">
        <v>0</v>
      </c>
      <c r="E113" s="219">
        <v>0</v>
      </c>
      <c r="F113" s="215">
        <f t="shared" si="17"/>
        <v>0</v>
      </c>
      <c r="G113" s="209">
        <f t="shared" si="14"/>
        <v>0</v>
      </c>
      <c r="I113" s="210" t="s">
        <v>540</v>
      </c>
    </row>
    <row r="114" spans="1:9" s="202" customFormat="1" ht="20.100000000000001" customHeight="1" x14ac:dyDescent="0.2">
      <c r="A114" s="197" t="s">
        <v>238</v>
      </c>
      <c r="B114" s="198" t="s">
        <v>361</v>
      </c>
      <c r="C114" s="211">
        <f t="shared" ref="C114:F114" si="18">SUM(C115:C153)</f>
        <v>25466.129999999997</v>
      </c>
      <c r="D114" s="212">
        <f t="shared" si="18"/>
        <v>0</v>
      </c>
      <c r="E114" s="212">
        <f t="shared" si="18"/>
        <v>0</v>
      </c>
      <c r="F114" s="200">
        <f t="shared" si="18"/>
        <v>0</v>
      </c>
      <c r="G114" s="201">
        <f t="shared" si="14"/>
        <v>0</v>
      </c>
      <c r="I114" s="210"/>
    </row>
    <row r="115" spans="1:9" s="202" customFormat="1" ht="20.100000000000001" customHeight="1" x14ac:dyDescent="0.2">
      <c r="A115" s="189"/>
      <c r="B115" s="217" t="s">
        <v>237</v>
      </c>
      <c r="C115" s="218">
        <v>5323.48</v>
      </c>
      <c r="D115" s="219">
        <v>0</v>
      </c>
      <c r="E115" s="219">
        <v>0</v>
      </c>
      <c r="F115" s="215">
        <f t="shared" ref="F115:F153" si="19">SUM(D115:E115)</f>
        <v>0</v>
      </c>
      <c r="G115" s="209">
        <f t="shared" si="14"/>
        <v>0</v>
      </c>
      <c r="I115" s="210" t="s">
        <v>541</v>
      </c>
    </row>
    <row r="116" spans="1:9" s="202" customFormat="1" ht="20.100000000000001" customHeight="1" x14ac:dyDescent="0.2">
      <c r="A116" s="189"/>
      <c r="B116" s="217" t="s">
        <v>61</v>
      </c>
      <c r="C116" s="218">
        <v>44.41</v>
      </c>
      <c r="D116" s="219">
        <v>0</v>
      </c>
      <c r="E116" s="219">
        <v>0</v>
      </c>
      <c r="F116" s="215">
        <f t="shared" si="19"/>
        <v>0</v>
      </c>
      <c r="G116" s="209">
        <f t="shared" si="14"/>
        <v>0</v>
      </c>
      <c r="I116" s="210" t="s">
        <v>542</v>
      </c>
    </row>
    <row r="117" spans="1:9" s="202" customFormat="1" ht="20.100000000000001" customHeight="1" x14ac:dyDescent="0.2">
      <c r="A117" s="189"/>
      <c r="B117" s="217" t="s">
        <v>62</v>
      </c>
      <c r="C117" s="218">
        <v>59.79</v>
      </c>
      <c r="D117" s="219">
        <v>0</v>
      </c>
      <c r="E117" s="219">
        <v>0</v>
      </c>
      <c r="F117" s="215">
        <f t="shared" si="19"/>
        <v>0</v>
      </c>
      <c r="G117" s="209">
        <f t="shared" si="14"/>
        <v>0</v>
      </c>
      <c r="I117" s="210" t="s">
        <v>543</v>
      </c>
    </row>
    <row r="118" spans="1:9" s="202" customFormat="1" ht="20.100000000000001" customHeight="1" x14ac:dyDescent="0.2">
      <c r="A118" s="189"/>
      <c r="B118" s="217" t="s">
        <v>236</v>
      </c>
      <c r="C118" s="218">
        <v>34.840000000000003</v>
      </c>
      <c r="D118" s="219">
        <v>0</v>
      </c>
      <c r="E118" s="219">
        <v>0</v>
      </c>
      <c r="F118" s="215">
        <f t="shared" si="19"/>
        <v>0</v>
      </c>
      <c r="G118" s="209">
        <f t="shared" si="14"/>
        <v>0</v>
      </c>
      <c r="I118" s="210" t="s">
        <v>544</v>
      </c>
    </row>
    <row r="119" spans="1:9" s="202" customFormat="1" ht="20.100000000000001" customHeight="1" x14ac:dyDescent="0.2">
      <c r="A119" s="189"/>
      <c r="B119" s="217" t="s">
        <v>235</v>
      </c>
      <c r="C119" s="218">
        <v>85.64</v>
      </c>
      <c r="D119" s="219">
        <v>0</v>
      </c>
      <c r="E119" s="219">
        <v>0</v>
      </c>
      <c r="F119" s="215">
        <f t="shared" si="19"/>
        <v>0</v>
      </c>
      <c r="G119" s="209">
        <f t="shared" si="14"/>
        <v>0</v>
      </c>
      <c r="I119" s="210" t="s">
        <v>545</v>
      </c>
    </row>
    <row r="120" spans="1:9" s="202" customFormat="1" ht="20.100000000000001" customHeight="1" x14ac:dyDescent="0.2">
      <c r="A120" s="189"/>
      <c r="B120" s="217" t="s">
        <v>63</v>
      </c>
      <c r="C120" s="218">
        <v>98.92</v>
      </c>
      <c r="D120" s="219">
        <v>0</v>
      </c>
      <c r="E120" s="219">
        <v>0</v>
      </c>
      <c r="F120" s="215">
        <f t="shared" si="19"/>
        <v>0</v>
      </c>
      <c r="G120" s="209">
        <f t="shared" si="14"/>
        <v>0</v>
      </c>
      <c r="I120" s="210" t="s">
        <v>546</v>
      </c>
    </row>
    <row r="121" spans="1:9" s="202" customFormat="1" ht="20.100000000000001" customHeight="1" x14ac:dyDescent="0.2">
      <c r="A121" s="189"/>
      <c r="B121" s="217" t="s">
        <v>64</v>
      </c>
      <c r="C121" s="218">
        <v>747.17</v>
      </c>
      <c r="D121" s="219">
        <v>0</v>
      </c>
      <c r="E121" s="219">
        <v>0</v>
      </c>
      <c r="F121" s="215">
        <f t="shared" si="19"/>
        <v>0</v>
      </c>
      <c r="G121" s="209">
        <f t="shared" si="14"/>
        <v>0</v>
      </c>
      <c r="I121" s="210" t="s">
        <v>547</v>
      </c>
    </row>
    <row r="122" spans="1:9" s="202" customFormat="1" ht="20.100000000000001" customHeight="1" x14ac:dyDescent="0.2">
      <c r="A122" s="189"/>
      <c r="B122" s="217" t="s">
        <v>65</v>
      </c>
      <c r="C122" s="218">
        <v>147.12</v>
      </c>
      <c r="D122" s="219">
        <v>0</v>
      </c>
      <c r="E122" s="219">
        <v>0</v>
      </c>
      <c r="F122" s="215">
        <f t="shared" si="19"/>
        <v>0</v>
      </c>
      <c r="G122" s="209">
        <f t="shared" si="14"/>
        <v>0</v>
      </c>
      <c r="I122" s="210" t="s">
        <v>548</v>
      </c>
    </row>
    <row r="123" spans="1:9" s="202" customFormat="1" ht="20.100000000000001" customHeight="1" x14ac:dyDescent="0.2">
      <c r="A123" s="189"/>
      <c r="B123" s="217" t="s">
        <v>66</v>
      </c>
      <c r="C123" s="218">
        <v>17.850000000000001</v>
      </c>
      <c r="D123" s="219">
        <v>0</v>
      </c>
      <c r="E123" s="219">
        <v>0</v>
      </c>
      <c r="F123" s="215">
        <f t="shared" si="19"/>
        <v>0</v>
      </c>
      <c r="G123" s="209">
        <f t="shared" si="14"/>
        <v>0</v>
      </c>
      <c r="I123" s="210" t="s">
        <v>549</v>
      </c>
    </row>
    <row r="124" spans="1:9" s="202" customFormat="1" ht="20.100000000000001" customHeight="1" x14ac:dyDescent="0.2">
      <c r="A124" s="189"/>
      <c r="B124" s="217" t="s">
        <v>234</v>
      </c>
      <c r="C124" s="218">
        <v>45.82</v>
      </c>
      <c r="D124" s="219">
        <v>0</v>
      </c>
      <c r="E124" s="219">
        <v>0</v>
      </c>
      <c r="F124" s="215">
        <f t="shared" si="19"/>
        <v>0</v>
      </c>
      <c r="G124" s="209">
        <f t="shared" si="14"/>
        <v>0</v>
      </c>
      <c r="I124" s="210" t="s">
        <v>550</v>
      </c>
    </row>
    <row r="125" spans="1:9" s="202" customFormat="1" ht="20.100000000000001" customHeight="1" x14ac:dyDescent="0.2">
      <c r="A125" s="189"/>
      <c r="B125" s="217" t="s">
        <v>67</v>
      </c>
      <c r="C125" s="218">
        <v>637.54999999999995</v>
      </c>
      <c r="D125" s="219">
        <v>0</v>
      </c>
      <c r="E125" s="219">
        <v>0</v>
      </c>
      <c r="F125" s="215">
        <f t="shared" si="19"/>
        <v>0</v>
      </c>
      <c r="G125" s="209">
        <f t="shared" si="14"/>
        <v>0</v>
      </c>
      <c r="I125" s="210" t="s">
        <v>551</v>
      </c>
    </row>
    <row r="126" spans="1:9" s="202" customFormat="1" ht="20.100000000000001" customHeight="1" x14ac:dyDescent="0.2">
      <c r="A126" s="189"/>
      <c r="B126" s="217" t="s">
        <v>68</v>
      </c>
      <c r="C126" s="218">
        <v>29.39</v>
      </c>
      <c r="D126" s="219">
        <v>0</v>
      </c>
      <c r="E126" s="219">
        <v>0</v>
      </c>
      <c r="F126" s="215">
        <f t="shared" si="19"/>
        <v>0</v>
      </c>
      <c r="G126" s="209">
        <f t="shared" si="14"/>
        <v>0</v>
      </c>
      <c r="I126" s="210" t="s">
        <v>552</v>
      </c>
    </row>
    <row r="127" spans="1:9" s="202" customFormat="1" ht="20.100000000000001" customHeight="1" x14ac:dyDescent="0.2">
      <c r="A127" s="189"/>
      <c r="B127" s="217" t="s">
        <v>233</v>
      </c>
      <c r="C127" s="218">
        <v>620.07000000000005</v>
      </c>
      <c r="D127" s="219">
        <v>0</v>
      </c>
      <c r="E127" s="219">
        <v>0</v>
      </c>
      <c r="F127" s="215">
        <f t="shared" si="19"/>
        <v>0</v>
      </c>
      <c r="G127" s="209">
        <f t="shared" si="14"/>
        <v>0</v>
      </c>
      <c r="I127" s="210" t="s">
        <v>553</v>
      </c>
    </row>
    <row r="128" spans="1:9" s="202" customFormat="1" ht="20.100000000000001" customHeight="1" x14ac:dyDescent="0.2">
      <c r="A128" s="189"/>
      <c r="B128" s="217" t="s">
        <v>69</v>
      </c>
      <c r="C128" s="218">
        <v>27.36</v>
      </c>
      <c r="D128" s="219">
        <v>0</v>
      </c>
      <c r="E128" s="219">
        <v>0</v>
      </c>
      <c r="F128" s="215">
        <f t="shared" si="19"/>
        <v>0</v>
      </c>
      <c r="G128" s="209">
        <f t="shared" si="14"/>
        <v>0</v>
      </c>
      <c r="I128" s="210" t="s">
        <v>554</v>
      </c>
    </row>
    <row r="129" spans="1:9" s="202" customFormat="1" ht="20.100000000000001" customHeight="1" x14ac:dyDescent="0.2">
      <c r="A129" s="189"/>
      <c r="B129" s="217" t="s">
        <v>555</v>
      </c>
      <c r="C129" s="218">
        <v>447.74</v>
      </c>
      <c r="D129" s="219">
        <v>0</v>
      </c>
      <c r="E129" s="219">
        <v>0</v>
      </c>
      <c r="F129" s="215">
        <f t="shared" si="19"/>
        <v>0</v>
      </c>
      <c r="G129" s="209">
        <f t="shared" si="14"/>
        <v>0</v>
      </c>
      <c r="I129" s="210" t="s">
        <v>556</v>
      </c>
    </row>
    <row r="130" spans="1:9" s="202" customFormat="1" ht="20.100000000000001" customHeight="1" x14ac:dyDescent="0.2">
      <c r="A130" s="189"/>
      <c r="B130" s="217" t="s">
        <v>232</v>
      </c>
      <c r="C130" s="218">
        <v>843.94</v>
      </c>
      <c r="D130" s="219">
        <v>0</v>
      </c>
      <c r="E130" s="219">
        <v>0</v>
      </c>
      <c r="F130" s="215">
        <f t="shared" si="19"/>
        <v>0</v>
      </c>
      <c r="G130" s="209">
        <f t="shared" si="14"/>
        <v>0</v>
      </c>
      <c r="I130" s="210" t="s">
        <v>557</v>
      </c>
    </row>
    <row r="131" spans="1:9" s="202" customFormat="1" ht="20.100000000000001" customHeight="1" x14ac:dyDescent="0.2">
      <c r="A131" s="189"/>
      <c r="B131" s="217" t="s">
        <v>231</v>
      </c>
      <c r="C131" s="218">
        <v>267.08999999999997</v>
      </c>
      <c r="D131" s="219">
        <v>0</v>
      </c>
      <c r="E131" s="219">
        <v>0</v>
      </c>
      <c r="F131" s="215">
        <f t="shared" si="19"/>
        <v>0</v>
      </c>
      <c r="G131" s="209">
        <f t="shared" si="14"/>
        <v>0</v>
      </c>
      <c r="I131" s="210" t="s">
        <v>558</v>
      </c>
    </row>
    <row r="132" spans="1:9" s="202" customFormat="1" ht="20.100000000000001" customHeight="1" x14ac:dyDescent="0.2">
      <c r="A132" s="189"/>
      <c r="B132" s="217" t="s">
        <v>230</v>
      </c>
      <c r="C132" s="218">
        <v>636.5</v>
      </c>
      <c r="D132" s="219">
        <v>0</v>
      </c>
      <c r="E132" s="219">
        <v>0</v>
      </c>
      <c r="F132" s="215">
        <f t="shared" si="19"/>
        <v>0</v>
      </c>
      <c r="G132" s="209">
        <f t="shared" si="14"/>
        <v>0</v>
      </c>
      <c r="I132" s="210" t="s">
        <v>559</v>
      </c>
    </row>
    <row r="133" spans="1:9" s="202" customFormat="1" ht="20.100000000000001" customHeight="1" x14ac:dyDescent="0.2">
      <c r="A133" s="189"/>
      <c r="B133" s="217" t="s">
        <v>229</v>
      </c>
      <c r="C133" s="218">
        <v>928.49</v>
      </c>
      <c r="D133" s="219">
        <v>0</v>
      </c>
      <c r="E133" s="219">
        <v>0</v>
      </c>
      <c r="F133" s="215">
        <f t="shared" si="19"/>
        <v>0</v>
      </c>
      <c r="G133" s="209">
        <f t="shared" si="14"/>
        <v>0</v>
      </c>
      <c r="I133" s="210" t="s">
        <v>560</v>
      </c>
    </row>
    <row r="134" spans="1:9" s="202" customFormat="1" ht="20.100000000000001" customHeight="1" x14ac:dyDescent="0.2">
      <c r="A134" s="189"/>
      <c r="B134" s="217" t="s">
        <v>228</v>
      </c>
      <c r="C134" s="218">
        <v>732.18</v>
      </c>
      <c r="D134" s="219">
        <v>0</v>
      </c>
      <c r="E134" s="219">
        <v>0</v>
      </c>
      <c r="F134" s="215">
        <f t="shared" si="19"/>
        <v>0</v>
      </c>
      <c r="G134" s="209">
        <f t="shared" si="14"/>
        <v>0</v>
      </c>
      <c r="I134" s="210" t="s">
        <v>561</v>
      </c>
    </row>
    <row r="135" spans="1:9" s="202" customFormat="1" ht="20.100000000000001" customHeight="1" x14ac:dyDescent="0.2">
      <c r="A135" s="189"/>
      <c r="B135" s="217" t="s">
        <v>227</v>
      </c>
      <c r="C135" s="218">
        <v>2238.41</v>
      </c>
      <c r="D135" s="219">
        <v>0</v>
      </c>
      <c r="E135" s="219">
        <v>0</v>
      </c>
      <c r="F135" s="215">
        <f t="shared" si="19"/>
        <v>0</v>
      </c>
      <c r="G135" s="209">
        <f t="shared" si="14"/>
        <v>0</v>
      </c>
      <c r="I135" s="210" t="s">
        <v>562</v>
      </c>
    </row>
    <row r="136" spans="1:9" s="202" customFormat="1" ht="20.100000000000001" customHeight="1" x14ac:dyDescent="0.2">
      <c r="A136" s="189"/>
      <c r="B136" s="217" t="s">
        <v>226</v>
      </c>
      <c r="C136" s="218">
        <v>1029.58</v>
      </c>
      <c r="D136" s="219">
        <v>0</v>
      </c>
      <c r="E136" s="219">
        <v>0</v>
      </c>
      <c r="F136" s="215">
        <f t="shared" si="19"/>
        <v>0</v>
      </c>
      <c r="G136" s="209">
        <f t="shared" ref="G136:G199" si="20">F136/C136*100</f>
        <v>0</v>
      </c>
      <c r="I136" s="210" t="s">
        <v>563</v>
      </c>
    </row>
    <row r="137" spans="1:9" s="202" customFormat="1" ht="20.100000000000001" customHeight="1" x14ac:dyDescent="0.2">
      <c r="A137" s="189"/>
      <c r="B137" s="217" t="s">
        <v>225</v>
      </c>
      <c r="C137" s="218">
        <v>517.96</v>
      </c>
      <c r="D137" s="219">
        <v>0</v>
      </c>
      <c r="E137" s="219">
        <v>0</v>
      </c>
      <c r="F137" s="215">
        <f t="shared" si="19"/>
        <v>0</v>
      </c>
      <c r="G137" s="209">
        <f t="shared" si="20"/>
        <v>0</v>
      </c>
      <c r="I137" s="210" t="s">
        <v>564</v>
      </c>
    </row>
    <row r="138" spans="1:9" s="202" customFormat="1" ht="20.100000000000001" customHeight="1" x14ac:dyDescent="0.2">
      <c r="A138" s="189"/>
      <c r="B138" s="217" t="s">
        <v>224</v>
      </c>
      <c r="C138" s="218">
        <v>363.07</v>
      </c>
      <c r="D138" s="219">
        <v>0</v>
      </c>
      <c r="E138" s="219">
        <v>0</v>
      </c>
      <c r="F138" s="215">
        <f t="shared" si="19"/>
        <v>0</v>
      </c>
      <c r="G138" s="209">
        <f t="shared" si="20"/>
        <v>0</v>
      </c>
      <c r="I138" s="210" t="s">
        <v>565</v>
      </c>
    </row>
    <row r="139" spans="1:9" s="202" customFormat="1" ht="20.100000000000001" customHeight="1" x14ac:dyDescent="0.2">
      <c r="A139" s="189"/>
      <c r="B139" s="217" t="s">
        <v>223</v>
      </c>
      <c r="C139" s="218">
        <v>557.46</v>
      </c>
      <c r="D139" s="219">
        <v>0</v>
      </c>
      <c r="E139" s="219">
        <v>0</v>
      </c>
      <c r="F139" s="215">
        <f t="shared" si="19"/>
        <v>0</v>
      </c>
      <c r="G139" s="209">
        <f t="shared" si="20"/>
        <v>0</v>
      </c>
      <c r="I139" s="210" t="s">
        <v>566</v>
      </c>
    </row>
    <row r="140" spans="1:9" s="202" customFormat="1" ht="20.100000000000001" customHeight="1" x14ac:dyDescent="0.2">
      <c r="A140" s="189"/>
      <c r="B140" s="217" t="s">
        <v>222</v>
      </c>
      <c r="C140" s="218">
        <v>262</v>
      </c>
      <c r="D140" s="219">
        <v>0</v>
      </c>
      <c r="E140" s="219">
        <v>0</v>
      </c>
      <c r="F140" s="215">
        <f t="shared" si="19"/>
        <v>0</v>
      </c>
      <c r="G140" s="209">
        <f t="shared" si="20"/>
        <v>0</v>
      </c>
      <c r="I140" s="210" t="s">
        <v>567</v>
      </c>
    </row>
    <row r="141" spans="1:9" s="202" customFormat="1" ht="20.100000000000001" customHeight="1" x14ac:dyDescent="0.2">
      <c r="A141" s="189"/>
      <c r="B141" s="217" t="s">
        <v>221</v>
      </c>
      <c r="C141" s="218">
        <v>357.55</v>
      </c>
      <c r="D141" s="219">
        <v>0</v>
      </c>
      <c r="E141" s="219">
        <v>0</v>
      </c>
      <c r="F141" s="215">
        <f t="shared" si="19"/>
        <v>0</v>
      </c>
      <c r="G141" s="209">
        <f t="shared" si="20"/>
        <v>0</v>
      </c>
      <c r="I141" s="210" t="s">
        <v>568</v>
      </c>
    </row>
    <row r="142" spans="1:9" s="202" customFormat="1" ht="20.100000000000001" customHeight="1" x14ac:dyDescent="0.2">
      <c r="A142" s="189"/>
      <c r="B142" s="217" t="s">
        <v>71</v>
      </c>
      <c r="C142" s="218">
        <v>694.22</v>
      </c>
      <c r="D142" s="219">
        <v>0</v>
      </c>
      <c r="E142" s="219">
        <v>0</v>
      </c>
      <c r="F142" s="215">
        <f t="shared" si="19"/>
        <v>0</v>
      </c>
      <c r="G142" s="209">
        <f t="shared" si="20"/>
        <v>0</v>
      </c>
      <c r="I142" s="210" t="s">
        <v>569</v>
      </c>
    </row>
    <row r="143" spans="1:9" s="202" customFormat="1" ht="20.100000000000001" customHeight="1" x14ac:dyDescent="0.2">
      <c r="A143" s="189"/>
      <c r="B143" s="217" t="s">
        <v>220</v>
      </c>
      <c r="C143" s="218">
        <v>769.46</v>
      </c>
      <c r="D143" s="219">
        <v>0</v>
      </c>
      <c r="E143" s="219">
        <v>0</v>
      </c>
      <c r="F143" s="215">
        <f t="shared" si="19"/>
        <v>0</v>
      </c>
      <c r="G143" s="209">
        <f t="shared" si="20"/>
        <v>0</v>
      </c>
      <c r="I143" s="210" t="s">
        <v>570</v>
      </c>
    </row>
    <row r="144" spans="1:9" s="202" customFormat="1" ht="20.100000000000001" customHeight="1" x14ac:dyDescent="0.2">
      <c r="A144" s="189"/>
      <c r="B144" s="217" t="s">
        <v>219</v>
      </c>
      <c r="C144" s="218">
        <v>794.04</v>
      </c>
      <c r="D144" s="219">
        <v>0</v>
      </c>
      <c r="E144" s="219">
        <v>0</v>
      </c>
      <c r="F144" s="215">
        <f t="shared" si="19"/>
        <v>0</v>
      </c>
      <c r="G144" s="209">
        <f t="shared" si="20"/>
        <v>0</v>
      </c>
      <c r="I144" s="210" t="s">
        <v>571</v>
      </c>
    </row>
    <row r="145" spans="1:9" s="202" customFormat="1" ht="20.100000000000001" customHeight="1" x14ac:dyDescent="0.2">
      <c r="A145" s="189"/>
      <c r="B145" s="217" t="s">
        <v>218</v>
      </c>
      <c r="C145" s="218">
        <v>32.04</v>
      </c>
      <c r="D145" s="219">
        <v>0</v>
      </c>
      <c r="E145" s="219">
        <v>0</v>
      </c>
      <c r="F145" s="215">
        <f t="shared" si="19"/>
        <v>0</v>
      </c>
      <c r="G145" s="209">
        <f t="shared" si="20"/>
        <v>0</v>
      </c>
      <c r="I145" s="210" t="s">
        <v>572</v>
      </c>
    </row>
    <row r="146" spans="1:9" s="202" customFormat="1" ht="20.100000000000001" customHeight="1" x14ac:dyDescent="0.2">
      <c r="A146" s="189"/>
      <c r="B146" s="217" t="s">
        <v>217</v>
      </c>
      <c r="C146" s="218">
        <v>1023.39</v>
      </c>
      <c r="D146" s="219">
        <v>0</v>
      </c>
      <c r="E146" s="219">
        <v>0</v>
      </c>
      <c r="F146" s="215">
        <f t="shared" si="19"/>
        <v>0</v>
      </c>
      <c r="G146" s="209">
        <f t="shared" si="20"/>
        <v>0</v>
      </c>
      <c r="I146" s="210" t="s">
        <v>573</v>
      </c>
    </row>
    <row r="147" spans="1:9" s="202" customFormat="1" ht="20.100000000000001" customHeight="1" x14ac:dyDescent="0.2">
      <c r="A147" s="189"/>
      <c r="B147" s="217" t="s">
        <v>72</v>
      </c>
      <c r="C147" s="218">
        <v>105.66</v>
      </c>
      <c r="D147" s="219">
        <v>0</v>
      </c>
      <c r="E147" s="219">
        <v>0</v>
      </c>
      <c r="F147" s="215">
        <f t="shared" si="19"/>
        <v>0</v>
      </c>
      <c r="G147" s="209">
        <f t="shared" si="20"/>
        <v>0</v>
      </c>
      <c r="I147" s="210" t="s">
        <v>574</v>
      </c>
    </row>
    <row r="148" spans="1:9" s="202" customFormat="1" ht="20.100000000000001" customHeight="1" x14ac:dyDescent="0.2">
      <c r="A148" s="189"/>
      <c r="B148" s="217" t="s">
        <v>216</v>
      </c>
      <c r="C148" s="218">
        <v>507.89</v>
      </c>
      <c r="D148" s="219">
        <v>0</v>
      </c>
      <c r="E148" s="219">
        <v>0</v>
      </c>
      <c r="F148" s="215">
        <f t="shared" si="19"/>
        <v>0</v>
      </c>
      <c r="G148" s="209">
        <f t="shared" si="20"/>
        <v>0</v>
      </c>
      <c r="I148" s="210" t="s">
        <v>575</v>
      </c>
    </row>
    <row r="149" spans="1:9" s="202" customFormat="1" ht="20.100000000000001" customHeight="1" x14ac:dyDescent="0.2">
      <c r="A149" s="189"/>
      <c r="B149" s="217" t="s">
        <v>215</v>
      </c>
      <c r="C149" s="218">
        <v>970.23</v>
      </c>
      <c r="D149" s="219">
        <v>0</v>
      </c>
      <c r="E149" s="219">
        <v>0</v>
      </c>
      <c r="F149" s="215">
        <f t="shared" si="19"/>
        <v>0</v>
      </c>
      <c r="G149" s="209">
        <f t="shared" si="20"/>
        <v>0</v>
      </c>
      <c r="I149" s="210" t="s">
        <v>576</v>
      </c>
    </row>
    <row r="150" spans="1:9" s="202" customFormat="1" ht="20.100000000000001" customHeight="1" x14ac:dyDescent="0.2">
      <c r="A150" s="189"/>
      <c r="B150" s="217" t="s">
        <v>214</v>
      </c>
      <c r="C150" s="218">
        <v>613.25</v>
      </c>
      <c r="D150" s="219">
        <v>0</v>
      </c>
      <c r="E150" s="219">
        <v>0</v>
      </c>
      <c r="F150" s="215">
        <f t="shared" si="19"/>
        <v>0</v>
      </c>
      <c r="G150" s="209">
        <f t="shared" si="20"/>
        <v>0</v>
      </c>
      <c r="I150" s="210" t="s">
        <v>577</v>
      </c>
    </row>
    <row r="151" spans="1:9" s="202" customFormat="1" ht="20.100000000000001" customHeight="1" x14ac:dyDescent="0.2">
      <c r="A151" s="189"/>
      <c r="B151" s="217" t="s">
        <v>213</v>
      </c>
      <c r="C151" s="218">
        <v>1022.73</v>
      </c>
      <c r="D151" s="219">
        <v>0</v>
      </c>
      <c r="E151" s="219">
        <v>0</v>
      </c>
      <c r="F151" s="215">
        <f t="shared" si="19"/>
        <v>0</v>
      </c>
      <c r="G151" s="209">
        <f t="shared" si="20"/>
        <v>0</v>
      </c>
      <c r="I151" s="210" t="s">
        <v>578</v>
      </c>
    </row>
    <row r="152" spans="1:9" s="202" customFormat="1" ht="20.100000000000001" customHeight="1" x14ac:dyDescent="0.2">
      <c r="A152" s="189"/>
      <c r="B152" s="217" t="s">
        <v>212</v>
      </c>
      <c r="C152" s="218">
        <v>334.48</v>
      </c>
      <c r="D152" s="219">
        <v>0</v>
      </c>
      <c r="E152" s="219">
        <v>0</v>
      </c>
      <c r="F152" s="215">
        <f t="shared" si="19"/>
        <v>0</v>
      </c>
      <c r="G152" s="209">
        <f t="shared" si="20"/>
        <v>0</v>
      </c>
      <c r="I152" s="210" t="s">
        <v>579</v>
      </c>
    </row>
    <row r="153" spans="1:9" s="202" customFormat="1" ht="20.100000000000001" customHeight="1" x14ac:dyDescent="0.2">
      <c r="A153" s="189"/>
      <c r="B153" s="217" t="s">
        <v>211</v>
      </c>
      <c r="C153" s="218">
        <v>1497.36</v>
      </c>
      <c r="D153" s="219">
        <v>0</v>
      </c>
      <c r="E153" s="219">
        <v>0</v>
      </c>
      <c r="F153" s="215">
        <f t="shared" si="19"/>
        <v>0</v>
      </c>
      <c r="G153" s="209">
        <f t="shared" si="20"/>
        <v>0</v>
      </c>
      <c r="I153" s="210" t="s">
        <v>580</v>
      </c>
    </row>
    <row r="154" spans="1:9" s="202" customFormat="1" ht="20.100000000000001" customHeight="1" x14ac:dyDescent="0.2">
      <c r="A154" s="197">
        <v>13</v>
      </c>
      <c r="B154" s="198" t="s">
        <v>362</v>
      </c>
      <c r="C154" s="211">
        <f>SUM(C155)</f>
        <v>19515.599999999999</v>
      </c>
      <c r="D154" s="212">
        <f t="shared" ref="D154:F154" si="21">SUM(D155)</f>
        <v>0</v>
      </c>
      <c r="E154" s="212">
        <f t="shared" si="21"/>
        <v>0</v>
      </c>
      <c r="F154" s="200">
        <f t="shared" si="21"/>
        <v>0</v>
      </c>
      <c r="G154" s="201">
        <f t="shared" si="20"/>
        <v>0</v>
      </c>
      <c r="I154" s="210"/>
    </row>
    <row r="155" spans="1:9" s="202" customFormat="1" ht="20.100000000000001" customHeight="1" x14ac:dyDescent="0.2">
      <c r="A155" s="204"/>
      <c r="B155" s="213" t="s">
        <v>210</v>
      </c>
      <c r="C155" s="220">
        <v>19515.599999999999</v>
      </c>
      <c r="D155" s="221">
        <v>0</v>
      </c>
      <c r="E155" s="221">
        <v>0</v>
      </c>
      <c r="F155" s="215">
        <f>SUM(D155:E155)</f>
        <v>0</v>
      </c>
      <c r="G155" s="209">
        <f t="shared" si="20"/>
        <v>0</v>
      </c>
      <c r="I155" s="210" t="s">
        <v>581</v>
      </c>
    </row>
    <row r="156" spans="1:9" s="202" customFormat="1" ht="20.100000000000001" customHeight="1" x14ac:dyDescent="0.2">
      <c r="A156" s="197">
        <v>14</v>
      </c>
      <c r="B156" s="198" t="s">
        <v>363</v>
      </c>
      <c r="C156" s="211">
        <f>SUM(C157:C160)</f>
        <v>2054.4500000000003</v>
      </c>
      <c r="D156" s="212">
        <f t="shared" ref="D156:F156" si="22">SUM(D157:D160)</f>
        <v>0</v>
      </c>
      <c r="E156" s="212">
        <f t="shared" si="22"/>
        <v>0</v>
      </c>
      <c r="F156" s="200">
        <f t="shared" si="22"/>
        <v>0</v>
      </c>
      <c r="G156" s="201">
        <f t="shared" si="20"/>
        <v>0</v>
      </c>
      <c r="I156" s="210"/>
    </row>
    <row r="157" spans="1:9" s="202" customFormat="1" ht="20.100000000000001" customHeight="1" x14ac:dyDescent="0.2">
      <c r="A157" s="189"/>
      <c r="B157" s="217" t="s">
        <v>209</v>
      </c>
      <c r="C157" s="218">
        <v>1859.43</v>
      </c>
      <c r="D157" s="219">
        <v>0</v>
      </c>
      <c r="E157" s="219">
        <v>0</v>
      </c>
      <c r="F157" s="215">
        <f t="shared" ref="F157:F160" si="23">SUM(D157:E157)</f>
        <v>0</v>
      </c>
      <c r="G157" s="209">
        <f t="shared" si="20"/>
        <v>0</v>
      </c>
      <c r="I157" s="210" t="s">
        <v>582</v>
      </c>
    </row>
    <row r="158" spans="1:9" s="202" customFormat="1" ht="20.100000000000001" customHeight="1" x14ac:dyDescent="0.2">
      <c r="A158" s="189"/>
      <c r="B158" s="217" t="s">
        <v>208</v>
      </c>
      <c r="C158" s="218">
        <v>149.93</v>
      </c>
      <c r="D158" s="219">
        <v>0</v>
      </c>
      <c r="E158" s="219">
        <v>0</v>
      </c>
      <c r="F158" s="215">
        <f t="shared" si="23"/>
        <v>0</v>
      </c>
      <c r="G158" s="209">
        <f t="shared" si="20"/>
        <v>0</v>
      </c>
      <c r="I158" s="210" t="s">
        <v>583</v>
      </c>
    </row>
    <row r="159" spans="1:9" s="202" customFormat="1" ht="20.100000000000001" customHeight="1" x14ac:dyDescent="0.2">
      <c r="A159" s="189"/>
      <c r="B159" s="217" t="s">
        <v>74</v>
      </c>
      <c r="C159" s="218">
        <v>14.88</v>
      </c>
      <c r="D159" s="219">
        <v>0</v>
      </c>
      <c r="E159" s="219">
        <v>0</v>
      </c>
      <c r="F159" s="215">
        <f t="shared" si="23"/>
        <v>0</v>
      </c>
      <c r="G159" s="209">
        <f t="shared" si="20"/>
        <v>0</v>
      </c>
      <c r="I159" s="210" t="s">
        <v>584</v>
      </c>
    </row>
    <row r="160" spans="1:9" s="202" customFormat="1" ht="20.100000000000001" customHeight="1" x14ac:dyDescent="0.2">
      <c r="A160" s="189"/>
      <c r="B160" s="217" t="s">
        <v>207</v>
      </c>
      <c r="C160" s="218">
        <v>30.21</v>
      </c>
      <c r="D160" s="219">
        <v>0</v>
      </c>
      <c r="E160" s="219">
        <v>0</v>
      </c>
      <c r="F160" s="215">
        <f t="shared" si="23"/>
        <v>0</v>
      </c>
      <c r="G160" s="209">
        <f t="shared" si="20"/>
        <v>0</v>
      </c>
      <c r="I160" s="210" t="s">
        <v>585</v>
      </c>
    </row>
    <row r="161" spans="1:9" s="202" customFormat="1" ht="20.100000000000001" customHeight="1" x14ac:dyDescent="0.2">
      <c r="A161" s="197">
        <v>15</v>
      </c>
      <c r="B161" s="198" t="s">
        <v>364</v>
      </c>
      <c r="C161" s="211">
        <f>SUM(C162:C166)</f>
        <v>1862.9399999999998</v>
      </c>
      <c r="D161" s="212">
        <f t="shared" ref="D161:F161" si="24">SUM(D162:D166)</f>
        <v>0</v>
      </c>
      <c r="E161" s="212">
        <f t="shared" si="24"/>
        <v>0</v>
      </c>
      <c r="F161" s="200">
        <f t="shared" si="24"/>
        <v>0</v>
      </c>
      <c r="G161" s="201">
        <f t="shared" si="20"/>
        <v>0</v>
      </c>
      <c r="I161" s="210"/>
    </row>
    <row r="162" spans="1:9" s="202" customFormat="1" ht="20.100000000000001" customHeight="1" x14ac:dyDescent="0.2">
      <c r="A162" s="189"/>
      <c r="B162" s="217" t="s">
        <v>206</v>
      </c>
      <c r="C162" s="218">
        <v>795.05</v>
      </c>
      <c r="D162" s="219">
        <v>0</v>
      </c>
      <c r="E162" s="219">
        <v>0</v>
      </c>
      <c r="F162" s="215">
        <f t="shared" ref="F162:F166" si="25">SUM(D162:E162)</f>
        <v>0</v>
      </c>
      <c r="G162" s="209">
        <f t="shared" si="20"/>
        <v>0</v>
      </c>
      <c r="I162" s="210" t="s">
        <v>586</v>
      </c>
    </row>
    <row r="163" spans="1:9" s="202" customFormat="1" ht="20.100000000000001" customHeight="1" x14ac:dyDescent="0.2">
      <c r="A163" s="189"/>
      <c r="B163" s="217" t="s">
        <v>205</v>
      </c>
      <c r="C163" s="218">
        <v>373.62</v>
      </c>
      <c r="D163" s="219">
        <v>0</v>
      </c>
      <c r="E163" s="219">
        <v>0</v>
      </c>
      <c r="F163" s="215">
        <f t="shared" si="25"/>
        <v>0</v>
      </c>
      <c r="G163" s="209">
        <f t="shared" si="20"/>
        <v>0</v>
      </c>
      <c r="I163" s="210" t="s">
        <v>587</v>
      </c>
    </row>
    <row r="164" spans="1:9" s="202" customFormat="1" ht="20.100000000000001" customHeight="1" x14ac:dyDescent="0.2">
      <c r="A164" s="189"/>
      <c r="B164" s="217" t="s">
        <v>204</v>
      </c>
      <c r="C164" s="218">
        <v>56.29</v>
      </c>
      <c r="D164" s="219">
        <v>0</v>
      </c>
      <c r="E164" s="219">
        <v>0</v>
      </c>
      <c r="F164" s="215">
        <f t="shared" si="25"/>
        <v>0</v>
      </c>
      <c r="G164" s="209">
        <f t="shared" si="20"/>
        <v>0</v>
      </c>
      <c r="I164" s="210" t="s">
        <v>588</v>
      </c>
    </row>
    <row r="165" spans="1:9" s="202" customFormat="1" ht="20.100000000000001" customHeight="1" x14ac:dyDescent="0.2">
      <c r="A165" s="189"/>
      <c r="B165" s="217" t="s">
        <v>203</v>
      </c>
      <c r="C165" s="218">
        <v>627.66</v>
      </c>
      <c r="D165" s="219">
        <v>0</v>
      </c>
      <c r="E165" s="219">
        <v>0</v>
      </c>
      <c r="F165" s="215">
        <f t="shared" si="25"/>
        <v>0</v>
      </c>
      <c r="G165" s="209">
        <f t="shared" si="20"/>
        <v>0</v>
      </c>
      <c r="I165" s="210" t="s">
        <v>589</v>
      </c>
    </row>
    <row r="166" spans="1:9" s="202" customFormat="1" ht="20.100000000000001" customHeight="1" x14ac:dyDescent="0.2">
      <c r="A166" s="189"/>
      <c r="B166" s="217" t="s">
        <v>202</v>
      </c>
      <c r="C166" s="218">
        <v>10.32</v>
      </c>
      <c r="D166" s="219">
        <v>0</v>
      </c>
      <c r="E166" s="219">
        <v>0</v>
      </c>
      <c r="F166" s="215">
        <f t="shared" si="25"/>
        <v>0</v>
      </c>
      <c r="G166" s="209">
        <f t="shared" si="20"/>
        <v>0</v>
      </c>
      <c r="I166" s="210" t="s">
        <v>590</v>
      </c>
    </row>
    <row r="167" spans="1:9" s="202" customFormat="1" ht="20.100000000000001" customHeight="1" x14ac:dyDescent="0.2">
      <c r="A167" s="197">
        <v>16</v>
      </c>
      <c r="B167" s="198" t="s">
        <v>365</v>
      </c>
      <c r="C167" s="211">
        <f>SUM(C168:C175)</f>
        <v>7888.4900000000007</v>
      </c>
      <c r="D167" s="212">
        <f t="shared" ref="D167:F167" si="26">SUM(D168:D175)</f>
        <v>0</v>
      </c>
      <c r="E167" s="212">
        <f t="shared" si="26"/>
        <v>0</v>
      </c>
      <c r="F167" s="200">
        <f t="shared" si="26"/>
        <v>0</v>
      </c>
      <c r="G167" s="201">
        <f t="shared" si="20"/>
        <v>0</v>
      </c>
      <c r="I167" s="210"/>
    </row>
    <row r="168" spans="1:9" s="202" customFormat="1" ht="20.100000000000001" customHeight="1" x14ac:dyDescent="0.2">
      <c r="A168" s="189"/>
      <c r="B168" s="217" t="s">
        <v>201</v>
      </c>
      <c r="C168" s="218">
        <v>1408.68</v>
      </c>
      <c r="D168" s="219">
        <v>0</v>
      </c>
      <c r="E168" s="219">
        <v>0</v>
      </c>
      <c r="F168" s="215">
        <f t="shared" ref="F168:F175" si="27">SUM(D168:E168)</f>
        <v>0</v>
      </c>
      <c r="G168" s="209">
        <f t="shared" si="20"/>
        <v>0</v>
      </c>
      <c r="I168" s="210" t="s">
        <v>591</v>
      </c>
    </row>
    <row r="169" spans="1:9" s="202" customFormat="1" ht="20.100000000000001" customHeight="1" x14ac:dyDescent="0.2">
      <c r="A169" s="189"/>
      <c r="B169" s="217" t="s">
        <v>77</v>
      </c>
      <c r="C169" s="218">
        <v>3893.32</v>
      </c>
      <c r="D169" s="219">
        <v>0</v>
      </c>
      <c r="E169" s="219">
        <v>0</v>
      </c>
      <c r="F169" s="215">
        <f t="shared" si="27"/>
        <v>0</v>
      </c>
      <c r="G169" s="209">
        <f t="shared" si="20"/>
        <v>0</v>
      </c>
      <c r="I169" s="210" t="s">
        <v>592</v>
      </c>
    </row>
    <row r="170" spans="1:9" s="202" customFormat="1" ht="20.100000000000001" customHeight="1" x14ac:dyDescent="0.2">
      <c r="A170" s="189"/>
      <c r="B170" s="217" t="s">
        <v>200</v>
      </c>
      <c r="C170" s="218">
        <v>653.69000000000005</v>
      </c>
      <c r="D170" s="219">
        <v>0</v>
      </c>
      <c r="E170" s="219">
        <v>0</v>
      </c>
      <c r="F170" s="215">
        <f t="shared" si="27"/>
        <v>0</v>
      </c>
      <c r="G170" s="209">
        <f t="shared" si="20"/>
        <v>0</v>
      </c>
      <c r="I170" s="210" t="s">
        <v>593</v>
      </c>
    </row>
    <row r="171" spans="1:9" s="202" customFormat="1" ht="20.100000000000001" customHeight="1" x14ac:dyDescent="0.2">
      <c r="A171" s="189"/>
      <c r="B171" s="217" t="s">
        <v>199</v>
      </c>
      <c r="C171" s="218">
        <v>407.46</v>
      </c>
      <c r="D171" s="219">
        <v>0</v>
      </c>
      <c r="E171" s="219">
        <v>0</v>
      </c>
      <c r="F171" s="215">
        <f t="shared" si="27"/>
        <v>0</v>
      </c>
      <c r="G171" s="209">
        <f t="shared" si="20"/>
        <v>0</v>
      </c>
      <c r="I171" s="210" t="s">
        <v>594</v>
      </c>
    </row>
    <row r="172" spans="1:9" s="202" customFormat="1" ht="20.100000000000001" customHeight="1" x14ac:dyDescent="0.2">
      <c r="A172" s="189"/>
      <c r="B172" s="217" t="s">
        <v>198</v>
      </c>
      <c r="C172" s="218">
        <v>321.37</v>
      </c>
      <c r="D172" s="219">
        <v>0</v>
      </c>
      <c r="E172" s="219">
        <v>0</v>
      </c>
      <c r="F172" s="215">
        <f t="shared" si="27"/>
        <v>0</v>
      </c>
      <c r="G172" s="209">
        <f t="shared" si="20"/>
        <v>0</v>
      </c>
      <c r="I172" s="210" t="s">
        <v>595</v>
      </c>
    </row>
    <row r="173" spans="1:9" s="202" customFormat="1" ht="20.100000000000001" customHeight="1" x14ac:dyDescent="0.2">
      <c r="A173" s="189"/>
      <c r="B173" s="217" t="s">
        <v>78</v>
      </c>
      <c r="C173" s="218">
        <v>912.69</v>
      </c>
      <c r="D173" s="219">
        <v>0</v>
      </c>
      <c r="E173" s="219">
        <v>0</v>
      </c>
      <c r="F173" s="215">
        <f t="shared" si="27"/>
        <v>0</v>
      </c>
      <c r="G173" s="209">
        <f t="shared" si="20"/>
        <v>0</v>
      </c>
      <c r="I173" s="210" t="s">
        <v>596</v>
      </c>
    </row>
    <row r="174" spans="1:9" s="202" customFormat="1" ht="20.100000000000001" customHeight="1" x14ac:dyDescent="0.2">
      <c r="A174" s="189"/>
      <c r="B174" s="217" t="s">
        <v>197</v>
      </c>
      <c r="C174" s="218">
        <v>179.53</v>
      </c>
      <c r="D174" s="219">
        <v>0</v>
      </c>
      <c r="E174" s="219">
        <v>0</v>
      </c>
      <c r="F174" s="215">
        <f t="shared" si="27"/>
        <v>0</v>
      </c>
      <c r="G174" s="209">
        <f t="shared" si="20"/>
        <v>0</v>
      </c>
      <c r="I174" s="210" t="s">
        <v>597</v>
      </c>
    </row>
    <row r="175" spans="1:9" s="202" customFormat="1" ht="20.100000000000001" customHeight="1" x14ac:dyDescent="0.2">
      <c r="A175" s="189"/>
      <c r="B175" s="217" t="s">
        <v>196</v>
      </c>
      <c r="C175" s="218">
        <v>111.75</v>
      </c>
      <c r="D175" s="219">
        <v>0</v>
      </c>
      <c r="E175" s="219">
        <v>0</v>
      </c>
      <c r="F175" s="215">
        <f t="shared" si="27"/>
        <v>0</v>
      </c>
      <c r="G175" s="209">
        <f t="shared" si="20"/>
        <v>0</v>
      </c>
      <c r="I175" s="210" t="s">
        <v>598</v>
      </c>
    </row>
    <row r="176" spans="1:9" s="202" customFormat="1" ht="20.100000000000001" customHeight="1" x14ac:dyDescent="0.2">
      <c r="A176" s="197">
        <v>17</v>
      </c>
      <c r="B176" s="198" t="s">
        <v>366</v>
      </c>
      <c r="C176" s="211">
        <f>SUM(C177:C183)</f>
        <v>11617.769999999997</v>
      </c>
      <c r="D176" s="212">
        <f t="shared" ref="D176:F176" si="28">SUM(D177:D183)</f>
        <v>0</v>
      </c>
      <c r="E176" s="212">
        <f t="shared" si="28"/>
        <v>0</v>
      </c>
      <c r="F176" s="200">
        <f t="shared" si="28"/>
        <v>0</v>
      </c>
      <c r="G176" s="201">
        <f t="shared" si="20"/>
        <v>0</v>
      </c>
      <c r="I176" s="210"/>
    </row>
    <row r="177" spans="1:9" s="202" customFormat="1" ht="20.100000000000001" customHeight="1" x14ac:dyDescent="0.2">
      <c r="A177" s="189"/>
      <c r="B177" s="217" t="s">
        <v>347</v>
      </c>
      <c r="C177" s="218">
        <v>11195.3</v>
      </c>
      <c r="D177" s="219">
        <v>0</v>
      </c>
      <c r="E177" s="219">
        <v>0</v>
      </c>
      <c r="F177" s="215">
        <f t="shared" ref="F177:F183" si="29">SUM(D177:E177)</f>
        <v>0</v>
      </c>
      <c r="G177" s="209">
        <f t="shared" si="20"/>
        <v>0</v>
      </c>
      <c r="I177" s="210" t="s">
        <v>599</v>
      </c>
    </row>
    <row r="178" spans="1:9" s="202" customFormat="1" ht="20.100000000000001" customHeight="1" x14ac:dyDescent="0.2">
      <c r="A178" s="189"/>
      <c r="B178" s="217" t="s">
        <v>195</v>
      </c>
      <c r="C178" s="218">
        <v>201.62</v>
      </c>
      <c r="D178" s="219">
        <v>0</v>
      </c>
      <c r="E178" s="219">
        <v>0</v>
      </c>
      <c r="F178" s="215">
        <f t="shared" si="29"/>
        <v>0</v>
      </c>
      <c r="G178" s="209">
        <f t="shared" si="20"/>
        <v>0</v>
      </c>
      <c r="I178" s="210" t="s">
        <v>600</v>
      </c>
    </row>
    <row r="179" spans="1:9" s="202" customFormat="1" ht="20.100000000000001" customHeight="1" x14ac:dyDescent="0.2">
      <c r="A179" s="189"/>
      <c r="B179" s="217" t="s">
        <v>194</v>
      </c>
      <c r="C179" s="218">
        <v>34.72</v>
      </c>
      <c r="D179" s="219">
        <v>0</v>
      </c>
      <c r="E179" s="219">
        <v>0</v>
      </c>
      <c r="F179" s="215">
        <f t="shared" si="29"/>
        <v>0</v>
      </c>
      <c r="G179" s="209">
        <f t="shared" si="20"/>
        <v>0</v>
      </c>
      <c r="I179" s="210" t="s">
        <v>601</v>
      </c>
    </row>
    <row r="180" spans="1:9" s="202" customFormat="1" ht="20.100000000000001" customHeight="1" x14ac:dyDescent="0.2">
      <c r="A180" s="189"/>
      <c r="B180" s="217" t="s">
        <v>193</v>
      </c>
      <c r="C180" s="218">
        <v>99.63</v>
      </c>
      <c r="D180" s="219">
        <v>0</v>
      </c>
      <c r="E180" s="219">
        <v>0</v>
      </c>
      <c r="F180" s="215">
        <f t="shared" si="29"/>
        <v>0</v>
      </c>
      <c r="G180" s="209">
        <f t="shared" si="20"/>
        <v>0</v>
      </c>
      <c r="I180" s="210" t="s">
        <v>602</v>
      </c>
    </row>
    <row r="181" spans="1:9" s="202" customFormat="1" ht="20.100000000000001" customHeight="1" x14ac:dyDescent="0.2">
      <c r="A181" s="189"/>
      <c r="B181" s="217" t="s">
        <v>192</v>
      </c>
      <c r="C181" s="218">
        <v>9.7100000000000009</v>
      </c>
      <c r="D181" s="219">
        <v>0</v>
      </c>
      <c r="E181" s="219">
        <v>0</v>
      </c>
      <c r="F181" s="215">
        <f t="shared" si="29"/>
        <v>0</v>
      </c>
      <c r="G181" s="209">
        <f t="shared" si="20"/>
        <v>0</v>
      </c>
      <c r="I181" s="210" t="s">
        <v>603</v>
      </c>
    </row>
    <row r="182" spans="1:9" s="202" customFormat="1" ht="20.100000000000001" customHeight="1" x14ac:dyDescent="0.2">
      <c r="A182" s="189"/>
      <c r="B182" s="217" t="s">
        <v>604</v>
      </c>
      <c r="C182" s="218">
        <v>7.8</v>
      </c>
      <c r="D182" s="219">
        <v>0</v>
      </c>
      <c r="E182" s="219">
        <v>0</v>
      </c>
      <c r="F182" s="215">
        <f t="shared" si="29"/>
        <v>0</v>
      </c>
      <c r="G182" s="209">
        <f t="shared" si="20"/>
        <v>0</v>
      </c>
      <c r="I182" s="210" t="s">
        <v>605</v>
      </c>
    </row>
    <row r="183" spans="1:9" s="202" customFormat="1" ht="20.100000000000001" customHeight="1" x14ac:dyDescent="0.2">
      <c r="A183" s="189"/>
      <c r="B183" s="217" t="s">
        <v>81</v>
      </c>
      <c r="C183" s="218">
        <v>68.989999999999995</v>
      </c>
      <c r="D183" s="219">
        <v>0</v>
      </c>
      <c r="E183" s="219">
        <v>0</v>
      </c>
      <c r="F183" s="215">
        <f t="shared" si="29"/>
        <v>0</v>
      </c>
      <c r="G183" s="209">
        <f t="shared" si="20"/>
        <v>0</v>
      </c>
      <c r="I183" s="210" t="s">
        <v>606</v>
      </c>
    </row>
    <row r="184" spans="1:9" s="202" customFormat="1" ht="20.100000000000001" customHeight="1" x14ac:dyDescent="0.2">
      <c r="A184" s="197">
        <v>18</v>
      </c>
      <c r="B184" s="198" t="s">
        <v>367</v>
      </c>
      <c r="C184" s="211">
        <f>SUM(C185:C189)</f>
        <v>1518.6899999999998</v>
      </c>
      <c r="D184" s="212">
        <f>SUM(D185:D189)</f>
        <v>0</v>
      </c>
      <c r="E184" s="212">
        <f>SUM(E185:E189)</f>
        <v>0</v>
      </c>
      <c r="F184" s="200">
        <f>SUM(F185:F189)</f>
        <v>0</v>
      </c>
      <c r="G184" s="201">
        <f t="shared" si="20"/>
        <v>0</v>
      </c>
      <c r="I184" s="210"/>
    </row>
    <row r="185" spans="1:9" s="202" customFormat="1" ht="20.100000000000001" customHeight="1" x14ac:dyDescent="0.2">
      <c r="A185" s="189"/>
      <c r="B185" s="217" t="s">
        <v>191</v>
      </c>
      <c r="C185" s="218">
        <v>563.41</v>
      </c>
      <c r="D185" s="219">
        <v>0</v>
      </c>
      <c r="E185" s="219">
        <v>0</v>
      </c>
      <c r="F185" s="215">
        <f t="shared" ref="F185:F189" si="30">SUM(D185:E185)</f>
        <v>0</v>
      </c>
      <c r="G185" s="209">
        <f t="shared" si="20"/>
        <v>0</v>
      </c>
      <c r="I185" s="210" t="s">
        <v>607</v>
      </c>
    </row>
    <row r="186" spans="1:9" s="202" customFormat="1" ht="20.100000000000001" customHeight="1" x14ac:dyDescent="0.2">
      <c r="A186" s="189"/>
      <c r="B186" s="217" t="s">
        <v>190</v>
      </c>
      <c r="C186" s="218">
        <v>99.91</v>
      </c>
      <c r="D186" s="219">
        <v>0</v>
      </c>
      <c r="E186" s="219">
        <v>0</v>
      </c>
      <c r="F186" s="215">
        <f t="shared" si="30"/>
        <v>0</v>
      </c>
      <c r="G186" s="209">
        <f t="shared" si="20"/>
        <v>0</v>
      </c>
      <c r="I186" s="210" t="s">
        <v>608</v>
      </c>
    </row>
    <row r="187" spans="1:9" s="202" customFormat="1" ht="20.100000000000001" customHeight="1" x14ac:dyDescent="0.2">
      <c r="A187" s="189"/>
      <c r="B187" s="217" t="s">
        <v>189</v>
      </c>
      <c r="C187" s="218">
        <v>64.569999999999993</v>
      </c>
      <c r="D187" s="219">
        <v>0</v>
      </c>
      <c r="E187" s="219">
        <v>0</v>
      </c>
      <c r="F187" s="215">
        <f t="shared" si="30"/>
        <v>0</v>
      </c>
      <c r="G187" s="209">
        <f t="shared" si="20"/>
        <v>0</v>
      </c>
      <c r="I187" s="210" t="s">
        <v>609</v>
      </c>
    </row>
    <row r="188" spans="1:9" s="202" customFormat="1" ht="20.100000000000001" customHeight="1" x14ac:dyDescent="0.2">
      <c r="A188" s="189"/>
      <c r="B188" s="217" t="s">
        <v>413</v>
      </c>
      <c r="C188" s="218">
        <v>246.26</v>
      </c>
      <c r="D188" s="219">
        <v>0</v>
      </c>
      <c r="E188" s="219">
        <v>0</v>
      </c>
      <c r="F188" s="215">
        <f t="shared" si="30"/>
        <v>0</v>
      </c>
      <c r="G188" s="209">
        <f t="shared" si="20"/>
        <v>0</v>
      </c>
      <c r="I188" s="210" t="s">
        <v>610</v>
      </c>
    </row>
    <row r="189" spans="1:9" s="202" customFormat="1" ht="20.100000000000001" customHeight="1" x14ac:dyDescent="0.2">
      <c r="A189" s="189"/>
      <c r="B189" s="217" t="s">
        <v>188</v>
      </c>
      <c r="C189" s="218">
        <v>544.54</v>
      </c>
      <c r="D189" s="219">
        <v>0</v>
      </c>
      <c r="E189" s="219">
        <v>0</v>
      </c>
      <c r="F189" s="215">
        <f t="shared" si="30"/>
        <v>0</v>
      </c>
      <c r="G189" s="209">
        <f t="shared" si="20"/>
        <v>0</v>
      </c>
      <c r="I189" s="210" t="s">
        <v>611</v>
      </c>
    </row>
    <row r="190" spans="1:9" s="202" customFormat="1" ht="20.100000000000001" customHeight="1" x14ac:dyDescent="0.2">
      <c r="A190" s="197">
        <v>20</v>
      </c>
      <c r="B190" s="198" t="s">
        <v>368</v>
      </c>
      <c r="C190" s="211">
        <f>SUM(C191:C199)</f>
        <v>2913.55</v>
      </c>
      <c r="D190" s="212">
        <f t="shared" ref="D190:F190" si="31">SUM(D191:D199)</f>
        <v>0</v>
      </c>
      <c r="E190" s="212">
        <f t="shared" si="31"/>
        <v>0</v>
      </c>
      <c r="F190" s="200">
        <f t="shared" si="31"/>
        <v>0</v>
      </c>
      <c r="G190" s="201">
        <f t="shared" si="20"/>
        <v>0</v>
      </c>
      <c r="I190" s="210"/>
    </row>
    <row r="191" spans="1:9" s="202" customFormat="1" ht="20.100000000000001" customHeight="1" x14ac:dyDescent="0.2">
      <c r="A191" s="189"/>
      <c r="B191" s="217" t="s">
        <v>187</v>
      </c>
      <c r="C191" s="218">
        <v>1392.98</v>
      </c>
      <c r="D191" s="219">
        <v>0</v>
      </c>
      <c r="E191" s="219">
        <v>0</v>
      </c>
      <c r="F191" s="215">
        <f t="shared" ref="F191:F199" si="32">SUM(D191:E191)</f>
        <v>0</v>
      </c>
      <c r="G191" s="209">
        <f t="shared" si="20"/>
        <v>0</v>
      </c>
      <c r="I191" s="210" t="s">
        <v>612</v>
      </c>
    </row>
    <row r="192" spans="1:9" s="202" customFormat="1" ht="20.100000000000001" customHeight="1" x14ac:dyDescent="0.2">
      <c r="A192" s="189"/>
      <c r="B192" s="217" t="s">
        <v>84</v>
      </c>
      <c r="C192" s="218">
        <v>69.5</v>
      </c>
      <c r="D192" s="219">
        <v>0</v>
      </c>
      <c r="E192" s="219">
        <v>0</v>
      </c>
      <c r="F192" s="215">
        <f t="shared" si="32"/>
        <v>0</v>
      </c>
      <c r="G192" s="209">
        <f t="shared" si="20"/>
        <v>0</v>
      </c>
      <c r="I192" s="210" t="s">
        <v>613</v>
      </c>
    </row>
    <row r="193" spans="1:9" s="202" customFormat="1" ht="20.100000000000001" customHeight="1" x14ac:dyDescent="0.2">
      <c r="A193" s="189"/>
      <c r="B193" s="217" t="s">
        <v>186</v>
      </c>
      <c r="C193" s="218">
        <v>561.29999999999995</v>
      </c>
      <c r="D193" s="219">
        <v>0</v>
      </c>
      <c r="E193" s="219">
        <v>0</v>
      </c>
      <c r="F193" s="215">
        <f t="shared" si="32"/>
        <v>0</v>
      </c>
      <c r="G193" s="209">
        <f t="shared" si="20"/>
        <v>0</v>
      </c>
      <c r="I193" s="210" t="s">
        <v>614</v>
      </c>
    </row>
    <row r="194" spans="1:9" s="202" customFormat="1" ht="20.100000000000001" customHeight="1" x14ac:dyDescent="0.2">
      <c r="A194" s="189"/>
      <c r="B194" s="217" t="s">
        <v>185</v>
      </c>
      <c r="C194" s="218">
        <v>252.29</v>
      </c>
      <c r="D194" s="219">
        <v>0</v>
      </c>
      <c r="E194" s="219">
        <v>0</v>
      </c>
      <c r="F194" s="215">
        <f t="shared" si="32"/>
        <v>0</v>
      </c>
      <c r="G194" s="209">
        <f t="shared" si="20"/>
        <v>0</v>
      </c>
      <c r="I194" s="210" t="s">
        <v>615</v>
      </c>
    </row>
    <row r="195" spans="1:9" s="202" customFormat="1" ht="20.100000000000001" customHeight="1" x14ac:dyDescent="0.2">
      <c r="A195" s="189"/>
      <c r="B195" s="217" t="s">
        <v>184</v>
      </c>
      <c r="C195" s="218">
        <v>252.21</v>
      </c>
      <c r="D195" s="219">
        <v>0</v>
      </c>
      <c r="E195" s="219">
        <v>0</v>
      </c>
      <c r="F195" s="215">
        <f t="shared" si="32"/>
        <v>0</v>
      </c>
      <c r="G195" s="209">
        <f t="shared" si="20"/>
        <v>0</v>
      </c>
      <c r="I195" s="210" t="s">
        <v>616</v>
      </c>
    </row>
    <row r="196" spans="1:9" s="202" customFormat="1" ht="20.100000000000001" customHeight="1" x14ac:dyDescent="0.2">
      <c r="A196" s="189"/>
      <c r="B196" s="217" t="s">
        <v>183</v>
      </c>
      <c r="C196" s="218">
        <v>261.87</v>
      </c>
      <c r="D196" s="219">
        <v>0</v>
      </c>
      <c r="E196" s="219">
        <v>0</v>
      </c>
      <c r="F196" s="215">
        <f t="shared" si="32"/>
        <v>0</v>
      </c>
      <c r="G196" s="209">
        <f t="shared" si="20"/>
        <v>0</v>
      </c>
      <c r="I196" s="210" t="s">
        <v>617</v>
      </c>
    </row>
    <row r="197" spans="1:9" s="202" customFormat="1" ht="20.100000000000001" customHeight="1" x14ac:dyDescent="0.2">
      <c r="A197" s="189"/>
      <c r="B197" s="217" t="s">
        <v>182</v>
      </c>
      <c r="C197" s="218">
        <v>23.38</v>
      </c>
      <c r="D197" s="219">
        <v>0</v>
      </c>
      <c r="E197" s="219">
        <v>0</v>
      </c>
      <c r="F197" s="215">
        <f t="shared" si="32"/>
        <v>0</v>
      </c>
      <c r="G197" s="209">
        <f t="shared" si="20"/>
        <v>0</v>
      </c>
      <c r="I197" s="210" t="s">
        <v>618</v>
      </c>
    </row>
    <row r="198" spans="1:9" s="202" customFormat="1" ht="20.100000000000001" customHeight="1" x14ac:dyDescent="0.2">
      <c r="A198" s="189"/>
      <c r="B198" s="217" t="s">
        <v>181</v>
      </c>
      <c r="C198" s="218">
        <v>70.290000000000006</v>
      </c>
      <c r="D198" s="219">
        <v>0</v>
      </c>
      <c r="E198" s="219">
        <v>0</v>
      </c>
      <c r="F198" s="215">
        <f t="shared" si="32"/>
        <v>0</v>
      </c>
      <c r="G198" s="209">
        <f t="shared" si="20"/>
        <v>0</v>
      </c>
      <c r="I198" s="210" t="s">
        <v>619</v>
      </c>
    </row>
    <row r="199" spans="1:9" s="202" customFormat="1" ht="20.100000000000001" customHeight="1" x14ac:dyDescent="0.2">
      <c r="A199" s="189"/>
      <c r="B199" s="217" t="s">
        <v>180</v>
      </c>
      <c r="C199" s="218">
        <v>29.73</v>
      </c>
      <c r="D199" s="219">
        <v>0</v>
      </c>
      <c r="E199" s="219">
        <v>0</v>
      </c>
      <c r="F199" s="215">
        <f t="shared" si="32"/>
        <v>0</v>
      </c>
      <c r="G199" s="209">
        <f t="shared" si="20"/>
        <v>0</v>
      </c>
      <c r="I199" s="210" t="s">
        <v>620</v>
      </c>
    </row>
    <row r="200" spans="1:9" s="202" customFormat="1" ht="20.100000000000001" customHeight="1" x14ac:dyDescent="0.2">
      <c r="A200" s="197">
        <v>21</v>
      </c>
      <c r="B200" s="198" t="s">
        <v>369</v>
      </c>
      <c r="C200" s="211">
        <f>SUM(C201:C205)</f>
        <v>984.45</v>
      </c>
      <c r="D200" s="212">
        <f t="shared" ref="D200:F200" si="33">SUM(D201:D205)</f>
        <v>0</v>
      </c>
      <c r="E200" s="212">
        <f t="shared" si="33"/>
        <v>0</v>
      </c>
      <c r="F200" s="200">
        <f t="shared" si="33"/>
        <v>0</v>
      </c>
      <c r="G200" s="201">
        <f t="shared" ref="G200:G263" si="34">F200/C200*100</f>
        <v>0</v>
      </c>
      <c r="I200" s="210"/>
    </row>
    <row r="201" spans="1:9" s="202" customFormat="1" ht="20.100000000000001" customHeight="1" x14ac:dyDescent="0.2">
      <c r="A201" s="189"/>
      <c r="B201" s="217" t="s">
        <v>179</v>
      </c>
      <c r="C201" s="218">
        <v>335.01</v>
      </c>
      <c r="D201" s="219">
        <v>0</v>
      </c>
      <c r="E201" s="219">
        <v>0</v>
      </c>
      <c r="F201" s="215">
        <f t="shared" ref="F201:F205" si="35">SUM(D201:E201)</f>
        <v>0</v>
      </c>
      <c r="G201" s="209">
        <f t="shared" si="34"/>
        <v>0</v>
      </c>
      <c r="I201" s="210" t="s">
        <v>621</v>
      </c>
    </row>
    <row r="202" spans="1:9" s="202" customFormat="1" ht="20.100000000000001" customHeight="1" x14ac:dyDescent="0.2">
      <c r="A202" s="189"/>
      <c r="B202" s="217" t="s">
        <v>178</v>
      </c>
      <c r="C202" s="218">
        <v>12.42</v>
      </c>
      <c r="D202" s="219">
        <v>0</v>
      </c>
      <c r="E202" s="219">
        <v>0</v>
      </c>
      <c r="F202" s="215">
        <f t="shared" si="35"/>
        <v>0</v>
      </c>
      <c r="G202" s="209">
        <f t="shared" si="34"/>
        <v>0</v>
      </c>
      <c r="I202" s="210" t="s">
        <v>622</v>
      </c>
    </row>
    <row r="203" spans="1:9" s="202" customFormat="1" ht="20.100000000000001" customHeight="1" x14ac:dyDescent="0.2">
      <c r="A203" s="189"/>
      <c r="B203" s="217" t="s">
        <v>177</v>
      </c>
      <c r="C203" s="218">
        <v>145.37</v>
      </c>
      <c r="D203" s="219">
        <v>0</v>
      </c>
      <c r="E203" s="219">
        <v>0</v>
      </c>
      <c r="F203" s="215">
        <f t="shared" si="35"/>
        <v>0</v>
      </c>
      <c r="G203" s="209">
        <f t="shared" si="34"/>
        <v>0</v>
      </c>
      <c r="I203" s="210" t="s">
        <v>623</v>
      </c>
    </row>
    <row r="204" spans="1:9" s="202" customFormat="1" ht="20.100000000000001" customHeight="1" x14ac:dyDescent="0.2">
      <c r="A204" s="189"/>
      <c r="B204" s="217" t="s">
        <v>86</v>
      </c>
      <c r="C204" s="218">
        <v>210.21</v>
      </c>
      <c r="D204" s="219">
        <v>0</v>
      </c>
      <c r="E204" s="219">
        <v>0</v>
      </c>
      <c r="F204" s="215">
        <f t="shared" si="35"/>
        <v>0</v>
      </c>
      <c r="G204" s="209">
        <f t="shared" si="34"/>
        <v>0</v>
      </c>
      <c r="I204" s="210" t="s">
        <v>624</v>
      </c>
    </row>
    <row r="205" spans="1:9" s="202" customFormat="1" ht="20.100000000000001" customHeight="1" x14ac:dyDescent="0.2">
      <c r="A205" s="189"/>
      <c r="B205" s="217" t="s">
        <v>176</v>
      </c>
      <c r="C205" s="218">
        <v>281.44</v>
      </c>
      <c r="D205" s="219">
        <v>0</v>
      </c>
      <c r="E205" s="219">
        <v>0</v>
      </c>
      <c r="F205" s="215">
        <f t="shared" si="35"/>
        <v>0</v>
      </c>
      <c r="G205" s="209">
        <f t="shared" si="34"/>
        <v>0</v>
      </c>
      <c r="I205" s="210" t="s">
        <v>625</v>
      </c>
    </row>
    <row r="206" spans="1:9" s="202" customFormat="1" ht="20.100000000000001" customHeight="1" x14ac:dyDescent="0.2">
      <c r="A206" s="197">
        <v>25</v>
      </c>
      <c r="B206" s="198" t="s">
        <v>370</v>
      </c>
      <c r="C206" s="211">
        <f>SUM(C207)</f>
        <v>36308.65</v>
      </c>
      <c r="D206" s="212">
        <f t="shared" ref="D206:F206" si="36">SUM(D207)</f>
        <v>0</v>
      </c>
      <c r="E206" s="212">
        <f t="shared" si="36"/>
        <v>0</v>
      </c>
      <c r="F206" s="200">
        <f t="shared" si="36"/>
        <v>0</v>
      </c>
      <c r="G206" s="201">
        <f t="shared" si="34"/>
        <v>0</v>
      </c>
      <c r="I206" s="210"/>
    </row>
    <row r="207" spans="1:9" s="202" customFormat="1" ht="20.100000000000001" customHeight="1" x14ac:dyDescent="0.2">
      <c r="A207" s="189"/>
      <c r="B207" s="217" t="s">
        <v>175</v>
      </c>
      <c r="C207" s="218">
        <v>36308.65</v>
      </c>
      <c r="D207" s="219">
        <v>0</v>
      </c>
      <c r="E207" s="219">
        <v>0</v>
      </c>
      <c r="F207" s="215">
        <f t="shared" ref="F207" si="37">SUM(D207:E207)</f>
        <v>0</v>
      </c>
      <c r="G207" s="209">
        <f t="shared" si="34"/>
        <v>0</v>
      </c>
      <c r="I207" s="210" t="s">
        <v>626</v>
      </c>
    </row>
    <row r="208" spans="1:9" s="202" customFormat="1" ht="20.100000000000001" customHeight="1" x14ac:dyDescent="0.2">
      <c r="A208" s="197">
        <v>27</v>
      </c>
      <c r="B208" s="198" t="s">
        <v>371</v>
      </c>
      <c r="C208" s="211">
        <f>SUM(C209:C209)</f>
        <v>869.49</v>
      </c>
      <c r="D208" s="212">
        <f>SUM(D209:D209)</f>
        <v>0</v>
      </c>
      <c r="E208" s="212">
        <f>SUM(E209:E209)</f>
        <v>0</v>
      </c>
      <c r="F208" s="200">
        <f>SUM(F209:F209)</f>
        <v>0</v>
      </c>
      <c r="G208" s="201">
        <f t="shared" si="34"/>
        <v>0</v>
      </c>
      <c r="I208" s="210"/>
    </row>
    <row r="209" spans="1:9" s="202" customFormat="1" ht="20.100000000000001" customHeight="1" x14ac:dyDescent="0.2">
      <c r="A209" s="189"/>
      <c r="B209" s="217" t="s">
        <v>174</v>
      </c>
      <c r="C209" s="218">
        <v>869.49</v>
      </c>
      <c r="D209" s="219">
        <v>0</v>
      </c>
      <c r="E209" s="219">
        <v>0</v>
      </c>
      <c r="F209" s="215">
        <f t="shared" ref="F209" si="38">SUM(D209:E209)</f>
        <v>0</v>
      </c>
      <c r="G209" s="209">
        <f t="shared" si="34"/>
        <v>0</v>
      </c>
      <c r="I209" s="210" t="s">
        <v>627</v>
      </c>
    </row>
    <row r="210" spans="1:9" s="202" customFormat="1" ht="20.100000000000001" customHeight="1" x14ac:dyDescent="0.2">
      <c r="A210" s="197">
        <v>31</v>
      </c>
      <c r="B210" s="198" t="s">
        <v>372</v>
      </c>
      <c r="C210" s="211">
        <f t="shared" ref="C210:F210" si="39">SUM(C211)</f>
        <v>614.30999999999995</v>
      </c>
      <c r="D210" s="212">
        <f t="shared" si="39"/>
        <v>0</v>
      </c>
      <c r="E210" s="212">
        <f t="shared" si="39"/>
        <v>0</v>
      </c>
      <c r="F210" s="200">
        <f t="shared" si="39"/>
        <v>0</v>
      </c>
      <c r="G210" s="201">
        <f t="shared" si="34"/>
        <v>0</v>
      </c>
      <c r="I210" s="210"/>
    </row>
    <row r="211" spans="1:9" s="202" customFormat="1" ht="20.100000000000001" customHeight="1" x14ac:dyDescent="0.2">
      <c r="A211" s="189"/>
      <c r="B211" s="217" t="s">
        <v>88</v>
      </c>
      <c r="C211" s="218">
        <v>614.30999999999995</v>
      </c>
      <c r="D211" s="219">
        <v>0</v>
      </c>
      <c r="E211" s="219">
        <v>0</v>
      </c>
      <c r="F211" s="215">
        <f>SUM(D211:E211)</f>
        <v>0</v>
      </c>
      <c r="G211" s="209">
        <f t="shared" si="34"/>
        <v>0</v>
      </c>
      <c r="I211" s="210" t="s">
        <v>628</v>
      </c>
    </row>
    <row r="212" spans="1:9" s="202" customFormat="1" ht="20.100000000000001" customHeight="1" x14ac:dyDescent="0.2">
      <c r="A212" s="197">
        <v>37</v>
      </c>
      <c r="B212" s="198" t="s">
        <v>373</v>
      </c>
      <c r="C212" s="211">
        <f t="shared" ref="C212:F212" si="40">SUM(C213)</f>
        <v>107.25</v>
      </c>
      <c r="D212" s="212">
        <f t="shared" si="40"/>
        <v>0</v>
      </c>
      <c r="E212" s="212">
        <f t="shared" si="40"/>
        <v>0</v>
      </c>
      <c r="F212" s="200">
        <f t="shared" si="40"/>
        <v>0</v>
      </c>
      <c r="G212" s="201">
        <f t="shared" si="34"/>
        <v>0</v>
      </c>
      <c r="I212" s="210"/>
    </row>
    <row r="213" spans="1:9" s="202" customFormat="1" ht="20.100000000000001" customHeight="1" x14ac:dyDescent="0.2">
      <c r="A213" s="189"/>
      <c r="B213" s="217" t="s">
        <v>172</v>
      </c>
      <c r="C213" s="218">
        <v>107.25</v>
      </c>
      <c r="D213" s="219">
        <v>0</v>
      </c>
      <c r="E213" s="219">
        <v>0</v>
      </c>
      <c r="F213" s="215">
        <f>SUM(D213:E213)</f>
        <v>0</v>
      </c>
      <c r="G213" s="209">
        <f t="shared" si="34"/>
        <v>0</v>
      </c>
      <c r="I213" s="210" t="s">
        <v>629</v>
      </c>
    </row>
    <row r="214" spans="1:9" s="202" customFormat="1" ht="20.100000000000001" customHeight="1" x14ac:dyDescent="0.2">
      <c r="A214" s="197">
        <v>38</v>
      </c>
      <c r="B214" s="198" t="s">
        <v>374</v>
      </c>
      <c r="C214" s="211">
        <f>SUM(C215:C239)</f>
        <v>5328.6</v>
      </c>
      <c r="D214" s="212">
        <f t="shared" ref="D214:F214" si="41">SUM(D215:D239)</f>
        <v>14.185474939999999</v>
      </c>
      <c r="E214" s="212">
        <f t="shared" si="41"/>
        <v>0.26127186333333352</v>
      </c>
      <c r="F214" s="200">
        <f t="shared" si="41"/>
        <v>14.446746803333333</v>
      </c>
      <c r="G214" s="201">
        <f t="shared" si="34"/>
        <v>0.27111711900561747</v>
      </c>
      <c r="I214" s="210"/>
    </row>
    <row r="215" spans="1:9" s="202" customFormat="1" ht="20.100000000000001" customHeight="1" x14ac:dyDescent="0.2">
      <c r="A215" s="189"/>
      <c r="B215" s="217" t="s">
        <v>171</v>
      </c>
      <c r="C215" s="218">
        <v>44.63</v>
      </c>
      <c r="D215" s="219">
        <v>0</v>
      </c>
      <c r="E215" s="219">
        <v>0</v>
      </c>
      <c r="F215" s="215">
        <f t="shared" ref="F215:F239" si="42">SUM(D215:E215)</f>
        <v>0</v>
      </c>
      <c r="G215" s="209">
        <f t="shared" si="34"/>
        <v>0</v>
      </c>
      <c r="I215" s="210" t="s">
        <v>630</v>
      </c>
    </row>
    <row r="216" spans="1:9" s="202" customFormat="1" ht="20.100000000000001" customHeight="1" x14ac:dyDescent="0.2">
      <c r="A216" s="189"/>
      <c r="B216" s="217" t="s">
        <v>170</v>
      </c>
      <c r="C216" s="218">
        <v>128.78</v>
      </c>
      <c r="D216" s="219">
        <v>2.7476055000000001</v>
      </c>
      <c r="E216" s="219">
        <v>0</v>
      </c>
      <c r="F216" s="215">
        <f t="shared" si="42"/>
        <v>2.7476055000000001</v>
      </c>
      <c r="G216" s="209">
        <f t="shared" si="34"/>
        <v>2.13356538282342</v>
      </c>
      <c r="I216" s="210" t="s">
        <v>631</v>
      </c>
    </row>
    <row r="217" spans="1:9" s="202" customFormat="1" ht="20.100000000000001" customHeight="1" x14ac:dyDescent="0.2">
      <c r="A217" s="189"/>
      <c r="B217" s="217" t="s">
        <v>169</v>
      </c>
      <c r="C217" s="218">
        <v>127.96</v>
      </c>
      <c r="D217" s="219">
        <v>0</v>
      </c>
      <c r="E217" s="219">
        <v>0</v>
      </c>
      <c r="F217" s="215">
        <f t="shared" si="42"/>
        <v>0</v>
      </c>
      <c r="G217" s="209">
        <f t="shared" si="34"/>
        <v>0</v>
      </c>
      <c r="I217" s="210" t="s">
        <v>632</v>
      </c>
    </row>
    <row r="218" spans="1:9" s="202" customFormat="1" ht="20.100000000000001" customHeight="1" x14ac:dyDescent="0.2">
      <c r="A218" s="189"/>
      <c r="B218" s="217" t="s">
        <v>168</v>
      </c>
      <c r="C218" s="218">
        <v>109.33</v>
      </c>
      <c r="D218" s="219">
        <v>2.5297495400000001</v>
      </c>
      <c r="E218" s="219">
        <v>0</v>
      </c>
      <c r="F218" s="215">
        <f t="shared" si="42"/>
        <v>2.5297495400000001</v>
      </c>
      <c r="G218" s="209">
        <f t="shared" si="34"/>
        <v>2.3138658556663314</v>
      </c>
      <c r="I218" s="210" t="s">
        <v>633</v>
      </c>
    </row>
    <row r="219" spans="1:9" s="202" customFormat="1" ht="20.100000000000001" customHeight="1" x14ac:dyDescent="0.2">
      <c r="A219" s="189"/>
      <c r="B219" s="217" t="s">
        <v>167</v>
      </c>
      <c r="C219" s="218">
        <v>118.57</v>
      </c>
      <c r="D219" s="219">
        <v>0</v>
      </c>
      <c r="E219" s="219">
        <v>0</v>
      </c>
      <c r="F219" s="215">
        <f t="shared" si="42"/>
        <v>0</v>
      </c>
      <c r="G219" s="209">
        <f t="shared" si="34"/>
        <v>0</v>
      </c>
      <c r="I219" s="210" t="s">
        <v>634</v>
      </c>
    </row>
    <row r="220" spans="1:9" s="202" customFormat="1" ht="20.100000000000001" customHeight="1" x14ac:dyDescent="0.2">
      <c r="A220" s="189"/>
      <c r="B220" s="217" t="s">
        <v>166</v>
      </c>
      <c r="C220" s="218">
        <v>85.09</v>
      </c>
      <c r="D220" s="219">
        <v>1.8871396599999999</v>
      </c>
      <c r="E220" s="219">
        <v>0</v>
      </c>
      <c r="F220" s="215">
        <f>SUM(D220:E220)</f>
        <v>1.8871396599999999</v>
      </c>
      <c r="G220" s="209">
        <f t="shared" si="34"/>
        <v>2.2178160300857912</v>
      </c>
      <c r="I220" s="210" t="s">
        <v>635</v>
      </c>
    </row>
    <row r="221" spans="1:9" s="202" customFormat="1" ht="20.100000000000001" customHeight="1" x14ac:dyDescent="0.2">
      <c r="A221" s="189"/>
      <c r="B221" s="217" t="s">
        <v>165</v>
      </c>
      <c r="C221" s="218">
        <v>250.1</v>
      </c>
      <c r="D221" s="219">
        <v>0</v>
      </c>
      <c r="E221" s="219">
        <v>0</v>
      </c>
      <c r="F221" s="215">
        <f t="shared" si="42"/>
        <v>0</v>
      </c>
      <c r="G221" s="209">
        <f t="shared" si="34"/>
        <v>0</v>
      </c>
      <c r="I221" s="210" t="s">
        <v>636</v>
      </c>
    </row>
    <row r="222" spans="1:9" s="202" customFormat="1" ht="20.100000000000001" customHeight="1" x14ac:dyDescent="0.2">
      <c r="A222" s="189"/>
      <c r="B222" s="217" t="s">
        <v>164</v>
      </c>
      <c r="C222" s="218">
        <v>341.9</v>
      </c>
      <c r="D222" s="219">
        <v>0</v>
      </c>
      <c r="E222" s="219">
        <v>0</v>
      </c>
      <c r="F222" s="215">
        <f t="shared" si="42"/>
        <v>0</v>
      </c>
      <c r="G222" s="209">
        <f t="shared" si="34"/>
        <v>0</v>
      </c>
      <c r="I222" s="210" t="s">
        <v>637</v>
      </c>
    </row>
    <row r="223" spans="1:9" s="202" customFormat="1" ht="20.100000000000001" customHeight="1" x14ac:dyDescent="0.2">
      <c r="A223" s="189"/>
      <c r="B223" s="217" t="s">
        <v>163</v>
      </c>
      <c r="C223" s="218">
        <v>201.86</v>
      </c>
      <c r="D223" s="219">
        <v>0</v>
      </c>
      <c r="E223" s="219">
        <v>0</v>
      </c>
      <c r="F223" s="215">
        <f t="shared" si="42"/>
        <v>0</v>
      </c>
      <c r="G223" s="209">
        <f t="shared" si="34"/>
        <v>0</v>
      </c>
      <c r="I223" s="210" t="s">
        <v>638</v>
      </c>
    </row>
    <row r="224" spans="1:9" s="202" customFormat="1" ht="20.100000000000001" customHeight="1" x14ac:dyDescent="0.2">
      <c r="A224" s="189"/>
      <c r="B224" s="217" t="s">
        <v>162</v>
      </c>
      <c r="C224" s="218">
        <v>144.94</v>
      </c>
      <c r="D224" s="219">
        <v>0</v>
      </c>
      <c r="E224" s="219">
        <v>0</v>
      </c>
      <c r="F224" s="215">
        <f t="shared" si="42"/>
        <v>0</v>
      </c>
      <c r="G224" s="209">
        <f t="shared" si="34"/>
        <v>0</v>
      </c>
      <c r="I224" s="210" t="s">
        <v>639</v>
      </c>
    </row>
    <row r="225" spans="1:9" s="202" customFormat="1" ht="20.100000000000001" customHeight="1" x14ac:dyDescent="0.2">
      <c r="A225" s="189"/>
      <c r="B225" s="217" t="s">
        <v>90</v>
      </c>
      <c r="C225" s="218">
        <v>132.66999999999999</v>
      </c>
      <c r="D225" s="219">
        <v>2.9696263699999998</v>
      </c>
      <c r="E225" s="219">
        <v>0</v>
      </c>
      <c r="F225" s="215">
        <f t="shared" si="42"/>
        <v>2.9696263699999998</v>
      </c>
      <c r="G225" s="209">
        <f t="shared" si="34"/>
        <v>2.2383555965930504</v>
      </c>
      <c r="I225" s="210" t="s">
        <v>640</v>
      </c>
    </row>
    <row r="226" spans="1:9" s="202" customFormat="1" ht="20.100000000000001" customHeight="1" x14ac:dyDescent="0.2">
      <c r="A226" s="189"/>
      <c r="B226" s="217" t="s">
        <v>161</v>
      </c>
      <c r="C226" s="218">
        <v>206.49</v>
      </c>
      <c r="D226" s="219">
        <v>0</v>
      </c>
      <c r="E226" s="219">
        <v>0</v>
      </c>
      <c r="F226" s="215">
        <f t="shared" si="42"/>
        <v>0</v>
      </c>
      <c r="G226" s="209">
        <f t="shared" si="34"/>
        <v>0</v>
      </c>
      <c r="I226" s="210" t="s">
        <v>641</v>
      </c>
    </row>
    <row r="227" spans="1:9" s="202" customFormat="1" ht="20.100000000000001" customHeight="1" x14ac:dyDescent="0.2">
      <c r="A227" s="189"/>
      <c r="B227" s="217" t="s">
        <v>89</v>
      </c>
      <c r="C227" s="218">
        <v>1185.43</v>
      </c>
      <c r="D227" s="219">
        <v>2.1365622000000002</v>
      </c>
      <c r="E227" s="219">
        <v>0</v>
      </c>
      <c r="F227" s="215">
        <f t="shared" si="42"/>
        <v>2.1365622000000002</v>
      </c>
      <c r="G227" s="209">
        <f t="shared" si="34"/>
        <v>0.18023520579030394</v>
      </c>
      <c r="I227" s="210" t="s">
        <v>642</v>
      </c>
    </row>
    <row r="228" spans="1:9" s="202" customFormat="1" ht="20.100000000000001" customHeight="1" x14ac:dyDescent="0.2">
      <c r="A228" s="189"/>
      <c r="B228" s="217" t="s">
        <v>160</v>
      </c>
      <c r="C228" s="218">
        <v>182.74</v>
      </c>
      <c r="D228" s="219">
        <v>0</v>
      </c>
      <c r="E228" s="219">
        <v>0</v>
      </c>
      <c r="F228" s="215">
        <f t="shared" si="42"/>
        <v>0</v>
      </c>
      <c r="G228" s="209">
        <f t="shared" si="34"/>
        <v>0</v>
      </c>
      <c r="I228" s="210" t="s">
        <v>643</v>
      </c>
    </row>
    <row r="229" spans="1:9" s="202" customFormat="1" ht="20.100000000000001" customHeight="1" x14ac:dyDescent="0.2">
      <c r="A229" s="189"/>
      <c r="B229" s="217" t="s">
        <v>159</v>
      </c>
      <c r="C229" s="218">
        <v>211.28</v>
      </c>
      <c r="D229" s="219">
        <v>0</v>
      </c>
      <c r="E229" s="219">
        <v>0</v>
      </c>
      <c r="F229" s="215">
        <f t="shared" si="42"/>
        <v>0</v>
      </c>
      <c r="G229" s="209">
        <f t="shared" si="34"/>
        <v>0</v>
      </c>
      <c r="I229" s="210" t="s">
        <v>644</v>
      </c>
    </row>
    <row r="230" spans="1:9" s="202" customFormat="1" ht="20.100000000000001" customHeight="1" x14ac:dyDescent="0.2">
      <c r="A230" s="189"/>
      <c r="B230" s="217" t="s">
        <v>158</v>
      </c>
      <c r="C230" s="218">
        <v>262.23</v>
      </c>
      <c r="D230" s="219">
        <v>0</v>
      </c>
      <c r="E230" s="219">
        <v>0</v>
      </c>
      <c r="F230" s="215">
        <f t="shared" si="42"/>
        <v>0</v>
      </c>
      <c r="G230" s="209">
        <f t="shared" si="34"/>
        <v>0</v>
      </c>
      <c r="I230" s="210" t="s">
        <v>645</v>
      </c>
    </row>
    <row r="231" spans="1:9" s="202" customFormat="1" ht="20.100000000000001" customHeight="1" x14ac:dyDescent="0.2">
      <c r="A231" s="189"/>
      <c r="B231" s="217" t="s">
        <v>157</v>
      </c>
      <c r="C231" s="218">
        <v>102.8</v>
      </c>
      <c r="D231" s="219">
        <v>0</v>
      </c>
      <c r="E231" s="219">
        <v>0</v>
      </c>
      <c r="F231" s="215">
        <f t="shared" si="42"/>
        <v>0</v>
      </c>
      <c r="G231" s="209">
        <f t="shared" si="34"/>
        <v>0</v>
      </c>
      <c r="I231" s="210" t="s">
        <v>646</v>
      </c>
    </row>
    <row r="232" spans="1:9" s="202" customFormat="1" ht="20.100000000000001" customHeight="1" x14ac:dyDescent="0.2">
      <c r="A232" s="189"/>
      <c r="B232" s="217" t="s">
        <v>156</v>
      </c>
      <c r="C232" s="218">
        <v>73.87</v>
      </c>
      <c r="D232" s="219">
        <v>0</v>
      </c>
      <c r="E232" s="219">
        <v>0</v>
      </c>
      <c r="F232" s="215">
        <f t="shared" si="42"/>
        <v>0</v>
      </c>
      <c r="G232" s="209">
        <f t="shared" si="34"/>
        <v>0</v>
      </c>
      <c r="I232" s="210" t="s">
        <v>647</v>
      </c>
    </row>
    <row r="233" spans="1:9" s="202" customFormat="1" ht="20.100000000000001" customHeight="1" x14ac:dyDescent="0.2">
      <c r="A233" s="189"/>
      <c r="B233" s="217" t="s">
        <v>155</v>
      </c>
      <c r="C233" s="218">
        <v>206.49</v>
      </c>
      <c r="D233" s="219">
        <v>0</v>
      </c>
      <c r="E233" s="219">
        <v>0</v>
      </c>
      <c r="F233" s="215">
        <f t="shared" si="42"/>
        <v>0</v>
      </c>
      <c r="G233" s="209">
        <f t="shared" si="34"/>
        <v>0</v>
      </c>
      <c r="I233" s="210" t="s">
        <v>648</v>
      </c>
    </row>
    <row r="234" spans="1:9" s="202" customFormat="1" ht="20.100000000000001" customHeight="1" x14ac:dyDescent="0.2">
      <c r="A234" s="189"/>
      <c r="B234" s="217" t="s">
        <v>154</v>
      </c>
      <c r="C234" s="218">
        <v>102.63</v>
      </c>
      <c r="D234" s="219">
        <v>1.9147916699999998</v>
      </c>
      <c r="E234" s="219">
        <v>0.26127186333333352</v>
      </c>
      <c r="F234" s="215">
        <f t="shared" si="42"/>
        <v>2.1760635333333331</v>
      </c>
      <c r="G234" s="209">
        <f t="shared" si="34"/>
        <v>2.1202996524732858</v>
      </c>
      <c r="I234" s="210" t="s">
        <v>649</v>
      </c>
    </row>
    <row r="235" spans="1:9" s="202" customFormat="1" ht="20.100000000000001" customHeight="1" x14ac:dyDescent="0.2">
      <c r="A235" s="189"/>
      <c r="B235" s="217" t="s">
        <v>153</v>
      </c>
      <c r="C235" s="218">
        <v>208.19</v>
      </c>
      <c r="D235" s="219">
        <v>0</v>
      </c>
      <c r="E235" s="219">
        <v>0</v>
      </c>
      <c r="F235" s="215">
        <f t="shared" si="42"/>
        <v>0</v>
      </c>
      <c r="G235" s="209">
        <f t="shared" si="34"/>
        <v>0</v>
      </c>
      <c r="I235" s="210" t="s">
        <v>650</v>
      </c>
    </row>
    <row r="236" spans="1:9" s="202" customFormat="1" ht="20.100000000000001" customHeight="1" x14ac:dyDescent="0.2">
      <c r="A236" s="189"/>
      <c r="B236" s="217" t="s">
        <v>152</v>
      </c>
      <c r="C236" s="218">
        <v>84.5</v>
      </c>
      <c r="D236" s="219">
        <v>0</v>
      </c>
      <c r="E236" s="219">
        <v>0</v>
      </c>
      <c r="F236" s="215">
        <f t="shared" si="42"/>
        <v>0</v>
      </c>
      <c r="G236" s="209">
        <f t="shared" si="34"/>
        <v>0</v>
      </c>
      <c r="I236" s="210" t="s">
        <v>651</v>
      </c>
    </row>
    <row r="237" spans="1:9" s="202" customFormat="1" ht="20.100000000000001" customHeight="1" x14ac:dyDescent="0.2">
      <c r="A237" s="189"/>
      <c r="B237" s="217" t="s">
        <v>151</v>
      </c>
      <c r="C237" s="218">
        <v>169.52</v>
      </c>
      <c r="D237" s="219">
        <v>0</v>
      </c>
      <c r="E237" s="219">
        <v>0</v>
      </c>
      <c r="F237" s="215">
        <f t="shared" si="42"/>
        <v>0</v>
      </c>
      <c r="G237" s="209">
        <f t="shared" si="34"/>
        <v>0</v>
      </c>
      <c r="I237" s="210" t="s">
        <v>652</v>
      </c>
    </row>
    <row r="238" spans="1:9" s="202" customFormat="1" ht="20.100000000000001" customHeight="1" x14ac:dyDescent="0.2">
      <c r="A238" s="189"/>
      <c r="B238" s="217" t="s">
        <v>150</v>
      </c>
      <c r="C238" s="218">
        <v>376.82</v>
      </c>
      <c r="D238" s="219">
        <v>0</v>
      </c>
      <c r="E238" s="219">
        <v>0</v>
      </c>
      <c r="F238" s="215">
        <f t="shared" si="42"/>
        <v>0</v>
      </c>
      <c r="G238" s="209">
        <f t="shared" si="34"/>
        <v>0</v>
      </c>
      <c r="I238" s="210" t="s">
        <v>653</v>
      </c>
    </row>
    <row r="239" spans="1:9" s="202" customFormat="1" ht="20.100000000000001" customHeight="1" x14ac:dyDescent="0.2">
      <c r="A239" s="189"/>
      <c r="B239" s="217" t="s">
        <v>149</v>
      </c>
      <c r="C239" s="218">
        <v>269.77999999999997</v>
      </c>
      <c r="D239" s="219">
        <v>0</v>
      </c>
      <c r="E239" s="219">
        <v>0</v>
      </c>
      <c r="F239" s="215">
        <f t="shared" si="42"/>
        <v>0</v>
      </c>
      <c r="G239" s="209">
        <f t="shared" si="34"/>
        <v>0</v>
      </c>
      <c r="I239" s="210" t="s">
        <v>654</v>
      </c>
    </row>
    <row r="240" spans="1:9" s="202" customFormat="1" ht="20.100000000000001" customHeight="1" x14ac:dyDescent="0.2">
      <c r="A240" s="197">
        <v>48</v>
      </c>
      <c r="B240" s="198" t="s">
        <v>655</v>
      </c>
      <c r="C240" s="211">
        <f>SUM(C241:C252)</f>
        <v>5532.4</v>
      </c>
      <c r="D240" s="212">
        <f>SUM(D241:D252)</f>
        <v>0</v>
      </c>
      <c r="E240" s="212">
        <f>SUM(E241:E252)</f>
        <v>0</v>
      </c>
      <c r="F240" s="200">
        <f>SUM(F241:F252)</f>
        <v>0</v>
      </c>
      <c r="G240" s="201">
        <f t="shared" si="34"/>
        <v>0</v>
      </c>
      <c r="I240" s="210"/>
    </row>
    <row r="241" spans="1:9" s="202" customFormat="1" ht="20.100000000000001" customHeight="1" x14ac:dyDescent="0.2">
      <c r="A241" s="189"/>
      <c r="B241" s="217" t="s">
        <v>656</v>
      </c>
      <c r="C241" s="218">
        <v>796.89</v>
      </c>
      <c r="D241" s="219">
        <v>0</v>
      </c>
      <c r="E241" s="219">
        <v>0</v>
      </c>
      <c r="F241" s="215">
        <f t="shared" ref="F241:F252" si="43">SUM(D241:E241)</f>
        <v>0</v>
      </c>
      <c r="G241" s="209">
        <f t="shared" si="34"/>
        <v>0</v>
      </c>
      <c r="I241" s="210" t="s">
        <v>657</v>
      </c>
    </row>
    <row r="242" spans="1:9" s="202" customFormat="1" ht="20.100000000000001" customHeight="1" x14ac:dyDescent="0.2">
      <c r="A242" s="189"/>
      <c r="B242" s="217" t="s">
        <v>265</v>
      </c>
      <c r="C242" s="218">
        <v>2268.6799999999998</v>
      </c>
      <c r="D242" s="219">
        <v>0</v>
      </c>
      <c r="E242" s="219">
        <v>0</v>
      </c>
      <c r="F242" s="215">
        <f t="shared" si="43"/>
        <v>0</v>
      </c>
      <c r="G242" s="209">
        <f t="shared" si="34"/>
        <v>0</v>
      </c>
      <c r="I242" s="210" t="s">
        <v>658</v>
      </c>
    </row>
    <row r="243" spans="1:9" s="202" customFormat="1" ht="20.100000000000001" customHeight="1" x14ac:dyDescent="0.2">
      <c r="A243" s="189"/>
      <c r="B243" s="217" t="s">
        <v>264</v>
      </c>
      <c r="C243" s="218">
        <v>2094.21</v>
      </c>
      <c r="D243" s="219">
        <v>0</v>
      </c>
      <c r="E243" s="219">
        <v>0</v>
      </c>
      <c r="F243" s="215">
        <f t="shared" si="43"/>
        <v>0</v>
      </c>
      <c r="G243" s="209">
        <f t="shared" si="34"/>
        <v>0</v>
      </c>
      <c r="I243" s="210" t="s">
        <v>659</v>
      </c>
    </row>
    <row r="244" spans="1:9" s="202" customFormat="1" ht="20.100000000000001" customHeight="1" x14ac:dyDescent="0.2">
      <c r="A244" s="189"/>
      <c r="B244" s="217" t="s">
        <v>263</v>
      </c>
      <c r="C244" s="218">
        <v>56.95</v>
      </c>
      <c r="D244" s="219">
        <v>0</v>
      </c>
      <c r="E244" s="219">
        <v>0</v>
      </c>
      <c r="F244" s="215">
        <f t="shared" si="43"/>
        <v>0</v>
      </c>
      <c r="G244" s="209">
        <f t="shared" si="34"/>
        <v>0</v>
      </c>
      <c r="I244" s="210" t="s">
        <v>660</v>
      </c>
    </row>
    <row r="245" spans="1:9" s="202" customFormat="1" ht="20.100000000000001" customHeight="1" x14ac:dyDescent="0.2">
      <c r="A245" s="189"/>
      <c r="B245" s="217" t="s">
        <v>261</v>
      </c>
      <c r="C245" s="218">
        <v>48.77</v>
      </c>
      <c r="D245" s="219">
        <v>0</v>
      </c>
      <c r="E245" s="219">
        <v>0</v>
      </c>
      <c r="F245" s="215">
        <f t="shared" si="43"/>
        <v>0</v>
      </c>
      <c r="G245" s="209">
        <f t="shared" si="34"/>
        <v>0</v>
      </c>
      <c r="I245" s="210" t="s">
        <v>661</v>
      </c>
    </row>
    <row r="246" spans="1:9" s="202" customFormat="1" ht="20.100000000000001" customHeight="1" x14ac:dyDescent="0.2">
      <c r="A246" s="189"/>
      <c r="B246" s="217" t="s">
        <v>260</v>
      </c>
      <c r="C246" s="218">
        <v>29.87</v>
      </c>
      <c r="D246" s="219">
        <v>0</v>
      </c>
      <c r="E246" s="219">
        <v>0</v>
      </c>
      <c r="F246" s="215">
        <f t="shared" si="43"/>
        <v>0</v>
      </c>
      <c r="G246" s="209">
        <f t="shared" si="34"/>
        <v>0</v>
      </c>
      <c r="I246" s="210" t="s">
        <v>662</v>
      </c>
    </row>
    <row r="247" spans="1:9" s="202" customFormat="1" ht="20.100000000000001" customHeight="1" x14ac:dyDescent="0.2">
      <c r="A247" s="189"/>
      <c r="B247" s="217" t="s">
        <v>255</v>
      </c>
      <c r="C247" s="218">
        <v>13.85</v>
      </c>
      <c r="D247" s="219">
        <v>0</v>
      </c>
      <c r="E247" s="219">
        <v>0</v>
      </c>
      <c r="F247" s="215">
        <f t="shared" si="43"/>
        <v>0</v>
      </c>
      <c r="G247" s="209">
        <f t="shared" si="34"/>
        <v>0</v>
      </c>
      <c r="I247" s="210" t="s">
        <v>663</v>
      </c>
    </row>
    <row r="248" spans="1:9" s="202" customFormat="1" ht="20.100000000000001" customHeight="1" x14ac:dyDescent="0.2">
      <c r="A248" s="189"/>
      <c r="B248" s="217" t="s">
        <v>247</v>
      </c>
      <c r="C248" s="218">
        <v>39.74</v>
      </c>
      <c r="D248" s="219">
        <v>0</v>
      </c>
      <c r="E248" s="219">
        <v>0</v>
      </c>
      <c r="F248" s="215">
        <f t="shared" si="43"/>
        <v>0</v>
      </c>
      <c r="G248" s="209">
        <f t="shared" si="34"/>
        <v>0</v>
      </c>
      <c r="I248" s="210" t="s">
        <v>664</v>
      </c>
    </row>
    <row r="249" spans="1:9" s="202" customFormat="1" ht="20.100000000000001" customHeight="1" x14ac:dyDescent="0.2">
      <c r="A249" s="189"/>
      <c r="B249" s="217" t="s">
        <v>244</v>
      </c>
      <c r="C249" s="218">
        <v>29.8</v>
      </c>
      <c r="D249" s="219">
        <v>0</v>
      </c>
      <c r="E249" s="219">
        <v>0</v>
      </c>
      <c r="F249" s="215">
        <f t="shared" si="43"/>
        <v>0</v>
      </c>
      <c r="G249" s="209">
        <f t="shared" si="34"/>
        <v>0</v>
      </c>
      <c r="I249" s="210" t="s">
        <v>665</v>
      </c>
    </row>
    <row r="250" spans="1:9" s="202" customFormat="1" ht="20.100000000000001" customHeight="1" x14ac:dyDescent="0.2">
      <c r="A250" s="189"/>
      <c r="B250" s="217" t="s">
        <v>243</v>
      </c>
      <c r="C250" s="218">
        <v>41.2</v>
      </c>
      <c r="D250" s="219">
        <v>0</v>
      </c>
      <c r="E250" s="219">
        <v>0</v>
      </c>
      <c r="F250" s="215">
        <f t="shared" si="43"/>
        <v>0</v>
      </c>
      <c r="G250" s="209">
        <f t="shared" si="34"/>
        <v>0</v>
      </c>
      <c r="I250" s="210" t="s">
        <v>666</v>
      </c>
    </row>
    <row r="251" spans="1:9" s="202" customFormat="1" ht="20.100000000000001" customHeight="1" x14ac:dyDescent="0.2">
      <c r="A251" s="189"/>
      <c r="B251" s="217" t="s">
        <v>242</v>
      </c>
      <c r="C251" s="218">
        <v>39.82</v>
      </c>
      <c r="D251" s="219">
        <v>0</v>
      </c>
      <c r="E251" s="219">
        <v>0</v>
      </c>
      <c r="F251" s="215">
        <f t="shared" si="43"/>
        <v>0</v>
      </c>
      <c r="G251" s="209">
        <f t="shared" si="34"/>
        <v>0</v>
      </c>
      <c r="I251" s="210" t="s">
        <v>667</v>
      </c>
    </row>
    <row r="252" spans="1:9" s="202" customFormat="1" ht="20.100000000000001" customHeight="1" x14ac:dyDescent="0.2">
      <c r="A252" s="189"/>
      <c r="B252" s="217" t="s">
        <v>239</v>
      </c>
      <c r="C252" s="218">
        <v>72.62</v>
      </c>
      <c r="D252" s="219">
        <v>0</v>
      </c>
      <c r="E252" s="219">
        <v>0</v>
      </c>
      <c r="F252" s="215">
        <f t="shared" si="43"/>
        <v>0</v>
      </c>
      <c r="G252" s="209">
        <f t="shared" si="34"/>
        <v>0</v>
      </c>
      <c r="I252" s="210" t="s">
        <v>668</v>
      </c>
    </row>
    <row r="253" spans="1:9" s="202" customFormat="1" ht="20.100000000000001" customHeight="1" x14ac:dyDescent="0.2">
      <c r="A253" s="197">
        <v>33</v>
      </c>
      <c r="B253" s="198" t="s">
        <v>375</v>
      </c>
      <c r="C253" s="211">
        <f>SUM(C254:C256)</f>
        <v>385054.28</v>
      </c>
      <c r="D253" s="212">
        <f>SUM(D254:D256)</f>
        <v>0</v>
      </c>
      <c r="E253" s="212">
        <f>SUM(E254:E256)</f>
        <v>0</v>
      </c>
      <c r="F253" s="200">
        <f>SUM(F254:F256)</f>
        <v>0</v>
      </c>
      <c r="G253" s="201">
        <f t="shared" si="34"/>
        <v>0</v>
      </c>
      <c r="I253" s="210"/>
    </row>
    <row r="254" spans="1:9" s="202" customFormat="1" ht="20.100000000000001" customHeight="1" x14ac:dyDescent="0.2">
      <c r="A254" s="189"/>
      <c r="B254" s="217" t="s">
        <v>148</v>
      </c>
      <c r="C254" s="218">
        <v>56512.52</v>
      </c>
      <c r="D254" s="219">
        <v>0</v>
      </c>
      <c r="E254" s="219">
        <v>0</v>
      </c>
      <c r="F254" s="215">
        <f>SUM(D254:E254)</f>
        <v>0</v>
      </c>
      <c r="G254" s="209">
        <f t="shared" si="34"/>
        <v>0</v>
      </c>
      <c r="I254" s="210" t="s">
        <v>669</v>
      </c>
    </row>
    <row r="255" spans="1:9" s="223" customFormat="1" ht="20.100000000000001" customHeight="1" x14ac:dyDescent="0.2">
      <c r="A255" s="189"/>
      <c r="B255" s="222" t="s">
        <v>147</v>
      </c>
      <c r="C255" s="218">
        <v>323069.28000000003</v>
      </c>
      <c r="D255" s="219">
        <v>0</v>
      </c>
      <c r="E255" s="219">
        <v>0</v>
      </c>
      <c r="F255" s="215">
        <f t="shared" ref="F255:F256" si="44">SUM(D255:E255)</f>
        <v>0</v>
      </c>
      <c r="G255" s="209">
        <f t="shared" si="34"/>
        <v>0</v>
      </c>
      <c r="I255" s="224" t="s">
        <v>670</v>
      </c>
    </row>
    <row r="256" spans="1:9" s="223" customFormat="1" ht="20.100000000000001" customHeight="1" x14ac:dyDescent="0.2">
      <c r="A256" s="189"/>
      <c r="B256" s="222" t="s">
        <v>146</v>
      </c>
      <c r="C256" s="218">
        <v>5472.48</v>
      </c>
      <c r="D256" s="219">
        <v>0</v>
      </c>
      <c r="E256" s="219">
        <v>0</v>
      </c>
      <c r="F256" s="215">
        <f t="shared" si="44"/>
        <v>0</v>
      </c>
      <c r="G256" s="209">
        <f t="shared" si="34"/>
        <v>0</v>
      </c>
      <c r="I256" s="224" t="s">
        <v>671</v>
      </c>
    </row>
    <row r="257" spans="1:9" s="202" customFormat="1" ht="13.5" x14ac:dyDescent="0.2">
      <c r="A257" s="197">
        <v>45</v>
      </c>
      <c r="B257" s="198" t="s">
        <v>376</v>
      </c>
      <c r="C257" s="211">
        <f t="shared" ref="C257:F259" si="45">SUM(C258)</f>
        <v>339.99</v>
      </c>
      <c r="D257" s="212">
        <f t="shared" si="45"/>
        <v>0</v>
      </c>
      <c r="E257" s="212">
        <f t="shared" si="45"/>
        <v>0</v>
      </c>
      <c r="F257" s="200">
        <f t="shared" si="45"/>
        <v>0</v>
      </c>
      <c r="G257" s="201">
        <f t="shared" si="34"/>
        <v>0</v>
      </c>
      <c r="I257" s="210"/>
    </row>
    <row r="258" spans="1:9" s="202" customFormat="1" ht="20.100000000000001" customHeight="1" x14ac:dyDescent="0.2">
      <c r="A258" s="204"/>
      <c r="B258" s="205" t="s">
        <v>91</v>
      </c>
      <c r="C258" s="206">
        <v>339.99</v>
      </c>
      <c r="D258" s="208">
        <v>0</v>
      </c>
      <c r="E258" s="208">
        <v>0</v>
      </c>
      <c r="F258" s="215">
        <f>SUM(D258:E258)</f>
        <v>0</v>
      </c>
      <c r="G258" s="209">
        <f t="shared" si="34"/>
        <v>0</v>
      </c>
      <c r="I258" s="210" t="s">
        <v>672</v>
      </c>
    </row>
    <row r="259" spans="1:9" s="202" customFormat="1" ht="13.5" x14ac:dyDescent="0.2">
      <c r="A259" s="197">
        <v>46</v>
      </c>
      <c r="B259" s="198" t="s">
        <v>377</v>
      </c>
      <c r="C259" s="211">
        <f t="shared" si="45"/>
        <v>290.01</v>
      </c>
      <c r="D259" s="212">
        <f t="shared" si="45"/>
        <v>0</v>
      </c>
      <c r="E259" s="212">
        <f t="shared" si="45"/>
        <v>0</v>
      </c>
      <c r="F259" s="200">
        <f t="shared" si="45"/>
        <v>0</v>
      </c>
      <c r="G259" s="201">
        <f t="shared" si="34"/>
        <v>0</v>
      </c>
      <c r="I259" s="210"/>
    </row>
    <row r="260" spans="1:9" s="202" customFormat="1" ht="20.100000000000001" customHeight="1" thickBot="1" x14ac:dyDescent="0.25">
      <c r="A260" s="225"/>
      <c r="B260" s="226" t="s">
        <v>92</v>
      </c>
      <c r="C260" s="227">
        <v>290.01</v>
      </c>
      <c r="D260" s="228">
        <v>0</v>
      </c>
      <c r="E260" s="228">
        <v>0</v>
      </c>
      <c r="F260" s="229">
        <f>SUM(D260:E260)</f>
        <v>0</v>
      </c>
      <c r="G260" s="230">
        <f t="shared" si="34"/>
        <v>0</v>
      </c>
      <c r="I260" s="210" t="s">
        <v>673</v>
      </c>
    </row>
    <row r="261" spans="1:9" s="202" customFormat="1" ht="13.5" x14ac:dyDescent="0.2">
      <c r="A261" s="197">
        <v>47</v>
      </c>
      <c r="B261" s="198" t="s">
        <v>378</v>
      </c>
      <c r="C261" s="211">
        <f>SUM(C262:C267)</f>
        <v>1629.7900000000002</v>
      </c>
      <c r="D261" s="212">
        <f t="shared" ref="D261:F261" si="46">SUM(D262:D267)</f>
        <v>0</v>
      </c>
      <c r="E261" s="212">
        <f t="shared" si="46"/>
        <v>0</v>
      </c>
      <c r="F261" s="200">
        <f t="shared" si="46"/>
        <v>0</v>
      </c>
      <c r="G261" s="201">
        <f t="shared" si="34"/>
        <v>0</v>
      </c>
      <c r="I261" s="210"/>
    </row>
    <row r="262" spans="1:9" s="202" customFormat="1" ht="20.100000000000001" customHeight="1" x14ac:dyDescent="0.2">
      <c r="A262" s="189"/>
      <c r="B262" s="217" t="s">
        <v>93</v>
      </c>
      <c r="C262" s="218">
        <v>686</v>
      </c>
      <c r="D262" s="219">
        <v>0</v>
      </c>
      <c r="E262" s="219">
        <v>0</v>
      </c>
      <c r="F262" s="215">
        <f t="shared" ref="F262:F267" si="47">SUM(D262:E262)</f>
        <v>0</v>
      </c>
      <c r="G262" s="209">
        <f t="shared" si="34"/>
        <v>0</v>
      </c>
      <c r="I262" s="210" t="s">
        <v>674</v>
      </c>
    </row>
    <row r="263" spans="1:9" s="202" customFormat="1" ht="20.100000000000001" customHeight="1" x14ac:dyDescent="0.2">
      <c r="A263" s="189"/>
      <c r="B263" s="217" t="s">
        <v>145</v>
      </c>
      <c r="C263" s="218">
        <v>131.19</v>
      </c>
      <c r="D263" s="219">
        <v>0</v>
      </c>
      <c r="E263" s="219">
        <v>0</v>
      </c>
      <c r="F263" s="215">
        <f t="shared" si="47"/>
        <v>0</v>
      </c>
      <c r="G263" s="209">
        <f t="shared" si="34"/>
        <v>0</v>
      </c>
      <c r="I263" s="210" t="s">
        <v>675</v>
      </c>
    </row>
    <row r="264" spans="1:9" s="202" customFormat="1" ht="20.100000000000001" customHeight="1" x14ac:dyDescent="0.2">
      <c r="A264" s="189"/>
      <c r="B264" s="217" t="s">
        <v>144</v>
      </c>
      <c r="C264" s="218">
        <v>385.78</v>
      </c>
      <c r="D264" s="219">
        <v>0</v>
      </c>
      <c r="E264" s="219">
        <v>0</v>
      </c>
      <c r="F264" s="215">
        <f t="shared" si="47"/>
        <v>0</v>
      </c>
      <c r="G264" s="209">
        <f t="shared" ref="G264:G267" si="48">F264/C264*100</f>
        <v>0</v>
      </c>
      <c r="I264" s="210" t="s">
        <v>676</v>
      </c>
    </row>
    <row r="265" spans="1:9" s="202" customFormat="1" ht="20.100000000000001" customHeight="1" x14ac:dyDescent="0.2">
      <c r="A265" s="189"/>
      <c r="B265" s="217" t="s">
        <v>143</v>
      </c>
      <c r="C265" s="218">
        <v>179.02</v>
      </c>
      <c r="D265" s="219">
        <v>0</v>
      </c>
      <c r="E265" s="219">
        <v>0</v>
      </c>
      <c r="F265" s="215">
        <f t="shared" si="47"/>
        <v>0</v>
      </c>
      <c r="G265" s="209">
        <f t="shared" si="48"/>
        <v>0</v>
      </c>
      <c r="I265" s="210" t="s">
        <v>677</v>
      </c>
    </row>
    <row r="266" spans="1:9" s="202" customFormat="1" ht="20.100000000000001" customHeight="1" x14ac:dyDescent="0.2">
      <c r="A266" s="189"/>
      <c r="B266" s="217" t="s">
        <v>142</v>
      </c>
      <c r="C266" s="218">
        <v>105.87</v>
      </c>
      <c r="D266" s="219">
        <v>0</v>
      </c>
      <c r="E266" s="219">
        <v>0</v>
      </c>
      <c r="F266" s="215">
        <f t="shared" si="47"/>
        <v>0</v>
      </c>
      <c r="G266" s="209">
        <f t="shared" si="48"/>
        <v>0</v>
      </c>
      <c r="I266" s="210" t="s">
        <v>678</v>
      </c>
    </row>
    <row r="267" spans="1:9" s="202" customFormat="1" ht="20.100000000000001" customHeight="1" thickBot="1" x14ac:dyDescent="0.25">
      <c r="A267" s="225"/>
      <c r="B267" s="226" t="s">
        <v>141</v>
      </c>
      <c r="C267" s="227">
        <v>141.93</v>
      </c>
      <c r="D267" s="228">
        <v>0</v>
      </c>
      <c r="E267" s="228">
        <v>0</v>
      </c>
      <c r="F267" s="229">
        <f t="shared" si="47"/>
        <v>0</v>
      </c>
      <c r="G267" s="230">
        <f t="shared" si="48"/>
        <v>0</v>
      </c>
      <c r="I267" s="210" t="s">
        <v>679</v>
      </c>
    </row>
    <row r="268" spans="1:9" s="186" customFormat="1" ht="27.75" customHeight="1" x14ac:dyDescent="0.2">
      <c r="A268" s="342" t="s">
        <v>680</v>
      </c>
      <c r="B268" s="342"/>
      <c r="C268" s="342"/>
      <c r="D268" s="342"/>
      <c r="E268" s="342"/>
      <c r="F268" s="342"/>
      <c r="G268" s="342"/>
      <c r="I268" s="187"/>
    </row>
    <row r="269" spans="1:9" s="186" customFormat="1" ht="15" customHeight="1" x14ac:dyDescent="0.2">
      <c r="A269" s="231" t="s">
        <v>681</v>
      </c>
      <c r="B269" s="231"/>
      <c r="C269" s="231"/>
      <c r="D269" s="231"/>
      <c r="E269" s="231"/>
      <c r="F269" s="231"/>
      <c r="G269" s="231"/>
      <c r="I269" s="187"/>
    </row>
    <row r="270" spans="1:9" s="186" customFormat="1" ht="17.25" customHeight="1" thickBot="1" x14ac:dyDescent="0.25">
      <c r="A270" s="343" t="s">
        <v>140</v>
      </c>
      <c r="B270" s="343"/>
      <c r="C270" s="231"/>
      <c r="D270" s="231"/>
      <c r="E270" s="231"/>
      <c r="F270" s="231"/>
      <c r="G270" s="231"/>
      <c r="I270" s="187"/>
    </row>
    <row r="271" spans="1:9" s="232" customFormat="1" ht="27.75" customHeight="1" x14ac:dyDescent="0.6">
      <c r="A271" s="344"/>
      <c r="B271" s="344"/>
      <c r="C271" s="344"/>
      <c r="D271" s="344"/>
      <c r="E271" s="344"/>
      <c r="F271" s="344"/>
      <c r="G271" s="344"/>
      <c r="I271" s="233"/>
    </row>
  </sheetData>
  <mergeCells count="9">
    <mergeCell ref="A268:G268"/>
    <mergeCell ref="A270:B270"/>
    <mergeCell ref="A271:G271"/>
    <mergeCell ref="A1:C1"/>
    <mergeCell ref="A3:G3"/>
    <mergeCell ref="A4:G4"/>
    <mergeCell ref="A5:B6"/>
    <mergeCell ref="C5:C6"/>
    <mergeCell ref="D5:F5"/>
  </mergeCells>
  <printOptions horizontalCentered="1"/>
  <pageMargins left="0.23622047244094491" right="0.23622047244094491" top="0.27559055118110237" bottom="0.31496062992125984" header="0" footer="0"/>
  <pageSetup scale="78" fitToHeight="26"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tabSelected="1" zoomScale="120" zoomScaleNormal="120" workbookViewId="0">
      <selection activeCell="B23" sqref="B23"/>
    </sheetView>
  </sheetViews>
  <sheetFormatPr baseColWidth="10" defaultRowHeight="15" x14ac:dyDescent="0.25"/>
  <cols>
    <col min="1" max="1" width="1.7109375" customWidth="1"/>
    <col min="2" max="2" width="26.7109375" customWidth="1"/>
    <col min="3" max="3" width="16.28515625" customWidth="1"/>
    <col min="4" max="5" width="14.5703125" customWidth="1"/>
    <col min="6" max="6" width="0.85546875" customWidth="1"/>
    <col min="7" max="9" width="9.140625" customWidth="1"/>
    <col min="10" max="10" width="0.85546875" customWidth="1"/>
    <col min="12" max="12" width="12.28515625" customWidth="1"/>
  </cols>
  <sheetData>
    <row r="1" spans="1:12" ht="45" customHeight="1" x14ac:dyDescent="0.25">
      <c r="B1" s="351" t="s">
        <v>94</v>
      </c>
      <c r="C1" s="351"/>
      <c r="D1" s="351"/>
      <c r="E1" s="352" t="s">
        <v>399</v>
      </c>
      <c r="F1" s="352"/>
      <c r="G1" s="352"/>
      <c r="H1" s="352"/>
      <c r="I1" s="352"/>
      <c r="J1" s="352"/>
    </row>
    <row r="2" spans="1:12" ht="40.5" customHeight="1" x14ac:dyDescent="0.25">
      <c r="A2" s="48"/>
      <c r="B2" s="359" t="s">
        <v>387</v>
      </c>
      <c r="C2" s="359"/>
      <c r="D2" s="359"/>
      <c r="E2" s="359"/>
      <c r="F2" s="359"/>
      <c r="G2" s="359"/>
      <c r="H2" s="359"/>
      <c r="I2" s="359"/>
      <c r="J2" s="359"/>
      <c r="K2" s="50" t="s">
        <v>388</v>
      </c>
      <c r="L2" s="51">
        <v>20097450.848621439</v>
      </c>
    </row>
    <row r="3" spans="1:12" ht="36" customHeight="1" x14ac:dyDescent="0.25">
      <c r="A3" s="52"/>
      <c r="B3" s="353" t="s">
        <v>420</v>
      </c>
      <c r="C3" s="353"/>
      <c r="D3" s="353"/>
      <c r="E3" s="353"/>
      <c r="F3" s="53"/>
      <c r="G3" s="53"/>
      <c r="H3" s="53"/>
      <c r="I3" s="53"/>
      <c r="J3" s="53"/>
    </row>
    <row r="4" spans="1:12" ht="12.95" customHeight="1" x14ac:dyDescent="0.25">
      <c r="A4" s="52"/>
      <c r="B4" s="354" t="s">
        <v>389</v>
      </c>
      <c r="C4" s="357">
        <v>2016</v>
      </c>
      <c r="D4" s="357"/>
      <c r="E4" s="357"/>
      <c r="F4" s="67"/>
      <c r="G4" s="357" t="s">
        <v>390</v>
      </c>
      <c r="H4" s="357"/>
      <c r="I4" s="357"/>
      <c r="J4" s="54"/>
    </row>
    <row r="5" spans="1:12" ht="12.95" customHeight="1" x14ac:dyDescent="0.25">
      <c r="A5" s="52"/>
      <c r="B5" s="355"/>
      <c r="C5" s="67" t="s">
        <v>99</v>
      </c>
      <c r="D5" s="358" t="s">
        <v>419</v>
      </c>
      <c r="E5" s="358"/>
      <c r="F5" s="68"/>
      <c r="G5" s="67" t="s">
        <v>99</v>
      </c>
      <c r="H5" s="358" t="s">
        <v>402</v>
      </c>
      <c r="I5" s="358"/>
      <c r="J5" s="55"/>
    </row>
    <row r="6" spans="1:12" ht="12.95" customHeight="1" thickBot="1" x14ac:dyDescent="0.3">
      <c r="A6" s="52"/>
      <c r="B6" s="356"/>
      <c r="C6" s="69" t="s">
        <v>133</v>
      </c>
      <c r="D6" s="69" t="s">
        <v>99</v>
      </c>
      <c r="E6" s="69" t="s">
        <v>391</v>
      </c>
      <c r="F6" s="70"/>
      <c r="G6" s="69" t="s">
        <v>133</v>
      </c>
      <c r="H6" s="69" t="s">
        <v>99</v>
      </c>
      <c r="I6" s="69" t="s">
        <v>391</v>
      </c>
      <c r="J6" s="56"/>
    </row>
    <row r="7" spans="1:12" ht="12.95" customHeight="1" x14ac:dyDescent="0.25">
      <c r="A7" s="52"/>
      <c r="B7" s="71"/>
      <c r="C7" s="67"/>
      <c r="D7" s="67"/>
      <c r="E7" s="67"/>
      <c r="F7" s="67"/>
      <c r="G7" s="67"/>
      <c r="H7" s="67"/>
      <c r="I7" s="67"/>
      <c r="J7" s="54"/>
    </row>
    <row r="8" spans="1:12" ht="12" customHeight="1" x14ac:dyDescent="0.25">
      <c r="B8" s="72" t="s">
        <v>119</v>
      </c>
      <c r="C8" s="73">
        <f>+C9+C10</f>
        <v>357101.14000900002</v>
      </c>
      <c r="D8" s="73">
        <f t="shared" ref="D8:E8" si="0">+D9+D10</f>
        <v>111844.416212</v>
      </c>
      <c r="E8" s="73">
        <f t="shared" si="0"/>
        <v>89363.628658149988</v>
      </c>
      <c r="F8" s="73"/>
      <c r="G8" s="73">
        <f t="shared" ref="G8:I10" si="1">C8/$L$2*100</f>
        <v>1.7768479330974203</v>
      </c>
      <c r="H8" s="73">
        <f t="shared" si="1"/>
        <v>0.55651046022919781</v>
      </c>
      <c r="I8" s="73">
        <f t="shared" si="1"/>
        <v>0.44465155969907388</v>
      </c>
      <c r="J8" s="57"/>
    </row>
    <row r="9" spans="1:12" ht="12" customHeight="1" x14ac:dyDescent="0.25">
      <c r="B9" s="74" t="s">
        <v>392</v>
      </c>
      <c r="C9" s="75">
        <v>115953.852069</v>
      </c>
      <c r="D9" s="75">
        <v>25821.787195000001</v>
      </c>
      <c r="E9" s="75">
        <v>23063.257433149989</v>
      </c>
      <c r="F9" s="75"/>
      <c r="G9" s="75">
        <f t="shared" si="1"/>
        <v>0.57695800797021835</v>
      </c>
      <c r="H9" s="75">
        <f t="shared" si="1"/>
        <v>0.12848289760475376</v>
      </c>
      <c r="I9" s="75">
        <f t="shared" si="1"/>
        <v>0.11475712818937923</v>
      </c>
      <c r="J9" s="49"/>
    </row>
    <row r="10" spans="1:12" ht="12" customHeight="1" x14ac:dyDescent="0.25">
      <c r="B10" s="74" t="s">
        <v>393</v>
      </c>
      <c r="C10" s="75">
        <v>241147.28794000001</v>
      </c>
      <c r="D10" s="75">
        <v>86022.629016999999</v>
      </c>
      <c r="E10" s="75">
        <v>66300.371224999995</v>
      </c>
      <c r="F10" s="75"/>
      <c r="G10" s="75">
        <f t="shared" si="1"/>
        <v>1.1998899251272019</v>
      </c>
      <c r="H10" s="75">
        <f t="shared" si="1"/>
        <v>0.42802756262444408</v>
      </c>
      <c r="I10" s="75">
        <f t="shared" si="1"/>
        <v>0.32989443150969461</v>
      </c>
      <c r="J10" s="49"/>
    </row>
    <row r="11" spans="1:12" ht="9" customHeight="1" x14ac:dyDescent="0.25">
      <c r="B11" s="76"/>
      <c r="C11" s="77"/>
      <c r="D11" s="77"/>
      <c r="E11" s="77"/>
      <c r="F11" s="77"/>
      <c r="G11" s="77"/>
      <c r="H11" s="77"/>
      <c r="I11" s="77"/>
      <c r="J11" s="58"/>
    </row>
    <row r="12" spans="1:12" ht="12" customHeight="1" x14ac:dyDescent="0.25">
      <c r="B12" s="82" t="s">
        <v>394</v>
      </c>
      <c r="C12" s="75"/>
      <c r="D12" s="75"/>
      <c r="E12" s="75"/>
      <c r="F12" s="75"/>
      <c r="G12" s="75"/>
      <c r="H12" s="75"/>
      <c r="I12" s="75"/>
      <c r="J12" s="49"/>
    </row>
    <row r="13" spans="1:12" ht="12" customHeight="1" x14ac:dyDescent="0.25">
      <c r="B13" s="72" t="s">
        <v>395</v>
      </c>
      <c r="C13" s="73">
        <f>+C14+C15+C16</f>
        <v>320278.45318199997</v>
      </c>
      <c r="D13" s="73">
        <f t="shared" ref="D13:E13" si="2">+D14+D15+D16</f>
        <v>89856.506303999995</v>
      </c>
      <c r="E13" s="73">
        <f t="shared" si="2"/>
        <v>70797.273327559989</v>
      </c>
      <c r="F13" s="73"/>
      <c r="G13" s="73">
        <f t="shared" ref="G13:I16" si="3">C13/$L$2*100</f>
        <v>1.593627249517414</v>
      </c>
      <c r="H13" s="73">
        <f t="shared" si="3"/>
        <v>0.44710399831709802</v>
      </c>
      <c r="I13" s="73">
        <f t="shared" si="3"/>
        <v>0.35226991652235462</v>
      </c>
      <c r="J13" s="57"/>
    </row>
    <row r="14" spans="1:12" ht="12" customHeight="1" x14ac:dyDescent="0.25">
      <c r="B14" s="74" t="s">
        <v>396</v>
      </c>
      <c r="C14" s="75">
        <v>7290.5449389999994</v>
      </c>
      <c r="D14" s="75">
        <v>2443.9506719999999</v>
      </c>
      <c r="E14" s="75">
        <v>213.03530289000005</v>
      </c>
      <c r="F14" s="75"/>
      <c r="G14" s="75">
        <f t="shared" si="3"/>
        <v>3.6275968499259126E-2</v>
      </c>
      <c r="H14" s="75">
        <f t="shared" si="3"/>
        <v>1.2160500803850156E-2</v>
      </c>
      <c r="I14" s="75">
        <f t="shared" si="3"/>
        <v>1.0600115631312164E-3</v>
      </c>
      <c r="J14" s="49"/>
    </row>
    <row r="15" spans="1:12" ht="12" customHeight="1" x14ac:dyDescent="0.25">
      <c r="B15" s="74" t="s">
        <v>392</v>
      </c>
      <c r="C15" s="75">
        <v>115953.852069</v>
      </c>
      <c r="D15" s="75">
        <v>25821.787195000001</v>
      </c>
      <c r="E15" s="75">
        <v>23063.257433149989</v>
      </c>
      <c r="F15" s="75"/>
      <c r="G15" s="75">
        <f t="shared" si="3"/>
        <v>0.57695800797021835</v>
      </c>
      <c r="H15" s="75">
        <f t="shared" si="3"/>
        <v>0.12848289760475376</v>
      </c>
      <c r="I15" s="75">
        <f t="shared" si="3"/>
        <v>0.11475712818937923</v>
      </c>
      <c r="J15" s="49"/>
    </row>
    <row r="16" spans="1:12" ht="12" customHeight="1" x14ac:dyDescent="0.25">
      <c r="B16" s="74" t="s">
        <v>397</v>
      </c>
      <c r="C16" s="75">
        <v>197034.056174</v>
      </c>
      <c r="D16" s="75">
        <v>61590.768436999999</v>
      </c>
      <c r="E16" s="75">
        <v>47520.980591520005</v>
      </c>
      <c r="F16" s="75"/>
      <c r="G16" s="75">
        <f t="shared" si="3"/>
        <v>0.98039327304793644</v>
      </c>
      <c r="H16" s="75">
        <f t="shared" si="3"/>
        <v>0.30646059990849406</v>
      </c>
      <c r="I16" s="75">
        <f t="shared" si="3"/>
        <v>0.23645277676984416</v>
      </c>
      <c r="J16" s="49"/>
    </row>
    <row r="17" spans="2:10" ht="12" customHeight="1" thickBot="1" x14ac:dyDescent="0.3">
      <c r="B17" s="81"/>
      <c r="C17" s="78"/>
      <c r="D17" s="78"/>
      <c r="E17" s="78"/>
      <c r="F17" s="78"/>
      <c r="G17" s="78"/>
      <c r="H17" s="78"/>
      <c r="I17" s="78"/>
      <c r="J17" s="60"/>
    </row>
    <row r="18" spans="2:10" ht="10.5" customHeight="1" x14ac:dyDescent="0.25">
      <c r="B18" s="79" t="s">
        <v>398</v>
      </c>
      <c r="C18" s="79"/>
      <c r="D18" s="79"/>
      <c r="E18" s="79"/>
      <c r="F18" s="79"/>
      <c r="G18" s="79"/>
      <c r="H18" s="79"/>
      <c r="I18" s="79"/>
      <c r="J18" s="61"/>
    </row>
    <row r="19" spans="2:10" ht="10.5" customHeight="1" x14ac:dyDescent="0.25">
      <c r="B19" s="80" t="s">
        <v>105</v>
      </c>
      <c r="C19" s="80"/>
      <c r="D19" s="80"/>
      <c r="E19" s="80"/>
      <c r="F19" s="80"/>
      <c r="G19" s="80"/>
      <c r="H19" s="80"/>
      <c r="I19" s="80"/>
      <c r="J19" s="62"/>
    </row>
    <row r="20" spans="2:10" ht="15.75" x14ac:dyDescent="0.25">
      <c r="B20" s="27"/>
      <c r="C20" s="27"/>
      <c r="D20" s="27"/>
      <c r="E20" s="27"/>
      <c r="F20" s="27"/>
      <c r="G20" s="27"/>
      <c r="H20" s="27"/>
      <c r="I20" s="27"/>
      <c r="J20" s="63"/>
    </row>
    <row r="21" spans="2:10" x14ac:dyDescent="0.25">
      <c r="B21" s="64"/>
      <c r="C21" s="59"/>
      <c r="D21" s="59"/>
      <c r="E21" s="59"/>
      <c r="F21" s="65"/>
      <c r="G21" s="59"/>
      <c r="H21" s="59"/>
      <c r="I21" s="59"/>
      <c r="J21" s="65"/>
    </row>
    <row r="22" spans="2:10" x14ac:dyDescent="0.25">
      <c r="B22" s="64"/>
      <c r="C22" s="59"/>
      <c r="D22" s="59"/>
      <c r="E22" s="59"/>
      <c r="F22" s="65"/>
      <c r="G22" s="59"/>
      <c r="H22" s="59"/>
      <c r="I22" s="59"/>
      <c r="J22" s="65"/>
    </row>
    <row r="23" spans="2:10" x14ac:dyDescent="0.25">
      <c r="B23" s="64"/>
      <c r="C23" s="59"/>
      <c r="D23" s="59"/>
      <c r="E23" s="59"/>
      <c r="F23" s="65"/>
      <c r="G23" s="59"/>
      <c r="H23" s="59"/>
      <c r="I23" s="59"/>
      <c r="J23" s="65"/>
    </row>
    <row r="24" spans="2:10" x14ac:dyDescent="0.25">
      <c r="B24" s="64"/>
      <c r="C24" s="59"/>
      <c r="D24" s="59"/>
      <c r="E24" s="59"/>
      <c r="F24" s="65"/>
      <c r="G24" s="59"/>
      <c r="H24" s="59"/>
      <c r="I24" s="59"/>
      <c r="J24" s="65"/>
    </row>
    <row r="25" spans="2:10" x14ac:dyDescent="0.25">
      <c r="B25" s="66"/>
      <c r="C25" s="59"/>
      <c r="D25" s="59"/>
      <c r="E25" s="59"/>
      <c r="F25" s="65"/>
      <c r="G25" s="59"/>
      <c r="H25" s="59"/>
      <c r="I25" s="59"/>
      <c r="J25" s="65"/>
    </row>
    <row r="26" spans="2:10" x14ac:dyDescent="0.25">
      <c r="B26" s="66"/>
      <c r="C26" s="59"/>
      <c r="D26" s="59"/>
      <c r="E26" s="59"/>
      <c r="F26" s="65"/>
      <c r="G26" s="59"/>
      <c r="H26" s="59"/>
      <c r="I26" s="59"/>
      <c r="J26" s="65"/>
    </row>
    <row r="27" spans="2:10" x14ac:dyDescent="0.25">
      <c r="B27" s="64"/>
      <c r="C27" s="59"/>
      <c r="D27" s="59"/>
      <c r="E27" s="59"/>
      <c r="F27" s="65"/>
      <c r="G27" s="59"/>
      <c r="H27" s="59"/>
      <c r="I27" s="59"/>
      <c r="J27" s="65"/>
    </row>
    <row r="28" spans="2:10" x14ac:dyDescent="0.25">
      <c r="B28" s="64"/>
      <c r="C28" s="59"/>
      <c r="D28" s="59"/>
      <c r="E28" s="59"/>
      <c r="F28" s="65"/>
      <c r="G28" s="59"/>
      <c r="H28" s="59"/>
      <c r="I28" s="59"/>
      <c r="J28" s="65"/>
    </row>
    <row r="29" spans="2:10" x14ac:dyDescent="0.25">
      <c r="B29" s="64"/>
      <c r="C29" s="59"/>
      <c r="D29" s="59"/>
      <c r="E29" s="59"/>
      <c r="F29" s="65"/>
      <c r="G29" s="59"/>
      <c r="H29" s="59"/>
      <c r="I29" s="59"/>
      <c r="J29" s="65"/>
    </row>
    <row r="30" spans="2:10" x14ac:dyDescent="0.25">
      <c r="F30" s="65"/>
      <c r="J30" s="65"/>
    </row>
    <row r="31" spans="2:10" x14ac:dyDescent="0.25">
      <c r="F31" s="65"/>
      <c r="J31" s="65"/>
    </row>
    <row r="32" spans="2:10" x14ac:dyDescent="0.25">
      <c r="F32" s="65"/>
      <c r="J32" s="65"/>
    </row>
    <row r="33" spans="6:10" x14ac:dyDescent="0.25">
      <c r="F33" s="65"/>
      <c r="J33" s="65"/>
    </row>
    <row r="34" spans="6:10" x14ac:dyDescent="0.25">
      <c r="F34" s="65"/>
      <c r="J34" s="65"/>
    </row>
    <row r="35" spans="6:10" x14ac:dyDescent="0.25">
      <c r="F35" s="65"/>
      <c r="J35" s="65"/>
    </row>
  </sheetData>
  <mergeCells count="9">
    <mergeCell ref="B1:D1"/>
    <mergeCell ref="E1:J1"/>
    <mergeCell ref="B3:E3"/>
    <mergeCell ref="B4:B6"/>
    <mergeCell ref="C4:E4"/>
    <mergeCell ref="G4:I4"/>
    <mergeCell ref="D5:E5"/>
    <mergeCell ref="H5:I5"/>
    <mergeCell ref="B2:J2"/>
  </mergeCells>
  <printOptions horizontalCentered="1"/>
  <pageMargins left="0.39370078740157483" right="0.39370078740157483" top="0.59055118110236227" bottom="0.39370078740157483" header="0.31496062992125984" footer="0.31496062992125984"/>
  <pageSetup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12</vt:i4>
      </vt:variant>
    </vt:vector>
  </HeadingPairs>
  <TitlesOfParts>
    <vt:vector size="22" baseType="lpstr">
      <vt:lpstr>Adecuaciones Presupuestarias</vt:lpstr>
      <vt:lpstr>Ing. Exc Autorizados</vt:lpstr>
      <vt:lpstr>Ing. Exc Infor.</vt:lpstr>
      <vt:lpstr>Aprovechamientos Otros</vt:lpstr>
      <vt:lpstr>Acuerdos de Ministración</vt:lpstr>
      <vt:lpstr>Balances</vt:lpstr>
      <vt:lpstr>Seguridad Pública y Nacional</vt:lpstr>
      <vt:lpstr>Incrementos Salariales</vt:lpstr>
      <vt:lpstr>Inv. Fís.</vt:lpstr>
      <vt:lpstr>Obligatorios_1erTrimestre sal</vt:lpstr>
      <vt:lpstr>'Acuerdos de Ministración'!Área_de_impresión</vt:lpstr>
      <vt:lpstr>'Adecuaciones Presupuestarias'!Área_de_impresión</vt:lpstr>
      <vt:lpstr>Balances!Área_de_impresión</vt:lpstr>
      <vt:lpstr>'Incrementos Salariales'!Área_de_impresión</vt:lpstr>
      <vt:lpstr>'Ing. Exc Autorizados'!Área_de_impresión</vt:lpstr>
      <vt:lpstr>'Ing. Exc Infor.'!Área_de_impresión</vt:lpstr>
      <vt:lpstr>'Inv. Fís.'!Área_de_impresión</vt:lpstr>
      <vt:lpstr>'Obligatorios_1erTrimestre sal'!Área_de_impresión</vt:lpstr>
      <vt:lpstr>'Seguridad Pública y Nacional'!Área_de_impresión</vt:lpstr>
      <vt:lpstr>'Adecuaciones Presupuestarias'!Títulos_a_imprimir</vt:lpstr>
      <vt:lpstr>'Incrementos Salariales'!Títulos_a_imprimir</vt:lpstr>
      <vt:lpstr>'Ing. Exc Autorizados'!Títulos_a_imprimir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Antonio Galvan Vazquez</dc:creator>
  <cp:lastModifiedBy>Arturo Osorio Ramírez</cp:lastModifiedBy>
  <cp:lastPrinted>2017-04-26T18:30:46Z</cp:lastPrinted>
  <dcterms:created xsi:type="dcterms:W3CDTF">2016-04-27T03:07:41Z</dcterms:created>
  <dcterms:modified xsi:type="dcterms:W3CDTF">2017-04-28T16:40:04Z</dcterms:modified>
</cp:coreProperties>
</file>