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iana_carcano\Documents\Next\4. Trimestrales\Trimestrales 2017\3T\Prestaciones\"/>
    </mc:Choice>
  </mc:AlternateContent>
  <bookViews>
    <workbookView xWindow="0" yWindow="0" windowWidth="25200" windowHeight="11595"/>
  </bookViews>
  <sheets>
    <sheet name="Ramo" sheetId="5" r:id="rId1"/>
    <sheet name="Prestación " sheetId="9" r:id="rId2"/>
  </sheets>
  <definedNames>
    <definedName name="_xlnm._FilterDatabase" localSheetId="1" hidden="1">'Prestación '!$A$7:$D$145</definedName>
    <definedName name="_xlnm.Print_Area" localSheetId="1">'Prestación '!$A$1:$D$146</definedName>
    <definedName name="_xlnm.Print_Area" localSheetId="0">Ramo!$A$1:$C$38</definedName>
    <definedName name="_xlnm.Print_Titles" localSheetId="1">'Prestación 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9" l="1"/>
  <c r="D18" i="9"/>
  <c r="D26" i="9"/>
  <c r="D37" i="9"/>
  <c r="D95" i="9"/>
  <c r="D113" i="9"/>
  <c r="D129" i="9"/>
  <c r="D136" i="9"/>
  <c r="C6" i="5"/>
  <c r="D94" i="9" l="1"/>
  <c r="D7" i="9"/>
  <c r="D6" i="9" l="1"/>
</calcChain>
</file>

<file path=xl/sharedStrings.xml><?xml version="1.0" encoding="utf-8"?>
<sst xmlns="http://schemas.openxmlformats.org/spreadsheetml/2006/main" count="186" uniqueCount="179">
  <si>
    <t>1. Remuneraciones ordinarias</t>
  </si>
  <si>
    <t>1.1 Seguridad Social</t>
  </si>
  <si>
    <t>Aportaciones al FOVISSSTE</t>
  </si>
  <si>
    <t>Aportaciones al ISSSTE</t>
  </si>
  <si>
    <t>Aportaciones al Sistema de Ahorro para el Retiro</t>
  </si>
  <si>
    <t>Cesantía en edad avanzada y vejez</t>
  </si>
  <si>
    <t>Depósitos para el ahorro solidario</t>
  </si>
  <si>
    <t>1.2 Prestaciones por disposición de Ley</t>
  </si>
  <si>
    <t>Prima de vacaciones y dominical</t>
  </si>
  <si>
    <t>Prima quinquenal por años de servicios efectivos prestados</t>
  </si>
  <si>
    <t>1.3 Prestaciones de retiro y de seguros a favor de las personas</t>
  </si>
  <si>
    <t>Otros seguros</t>
  </si>
  <si>
    <t>Seguro colectivo de retiro</t>
  </si>
  <si>
    <t>Seguro de gastos médicos mayores</t>
  </si>
  <si>
    <t>Seguro de separación individualizado</t>
  </si>
  <si>
    <t>Seguro de vida institucional</t>
  </si>
  <si>
    <t>1.4 Prestaciones de Condiciones Generales, Contratos Colectivos y Otras</t>
  </si>
  <si>
    <t>Asignaciones para el apoyo a la economía familiar</t>
  </si>
  <si>
    <t>Ayuda económica por uso de vehículo</t>
  </si>
  <si>
    <t>Ayuda para uniformes y útiles escolares</t>
  </si>
  <si>
    <t>Compensaciones de servicios</t>
  </si>
  <si>
    <t>Desarrollo y capacitación de los servidores públicos</t>
  </si>
  <si>
    <t>Día de la madre</t>
  </si>
  <si>
    <t>Día del niño</t>
  </si>
  <si>
    <t>2. Remuneraciones extraordinarias</t>
  </si>
  <si>
    <t>2.1 Estímulos</t>
  </si>
  <si>
    <t>Desempeño y productividad</t>
  </si>
  <si>
    <t>2.3 Pago por riesgo laboral</t>
  </si>
  <si>
    <t>Pago por riesgo</t>
  </si>
  <si>
    <t>2.4 Pagos por antigüedad, finiquitos y liquidaciones</t>
  </si>
  <si>
    <t>Prestaciones de retiro</t>
  </si>
  <si>
    <t>Gobernación</t>
  </si>
  <si>
    <t>Aguinaldo o gratificación de fin de año</t>
  </si>
  <si>
    <t>Seguro de responsabilidad civil</t>
  </si>
  <si>
    <t>Actividades culturales, sociales y deportivas</t>
  </si>
  <si>
    <t>Anteojos, lentes, aparatos ortopédicos, auditivos, silla de ruedas y prótesis</t>
  </si>
  <si>
    <t>Apoyo para gastos funerarios</t>
  </si>
  <si>
    <t>Becas a los hijos de trabajadores</t>
  </si>
  <si>
    <t>Guardería o estancia infantil</t>
  </si>
  <si>
    <t>Empleado del mes</t>
  </si>
  <si>
    <t>Premios, estímulos y recompensas</t>
  </si>
  <si>
    <t>2.2 Pago de horas extras y días de descanso</t>
  </si>
  <si>
    <t>Días económicos</t>
  </si>
  <si>
    <t>Notas de mérito</t>
  </si>
  <si>
    <t>Ayuda por titulación</t>
  </si>
  <si>
    <t>Medidas de fin de año</t>
  </si>
  <si>
    <t>Pagos por otras prestaciones sociales y económicas</t>
  </si>
  <si>
    <t>Puntualidad</t>
  </si>
  <si>
    <t>Horas extras</t>
  </si>
  <si>
    <t>Aportaciones al IMSS</t>
  </si>
  <si>
    <t>Aportaciones al INFONAVIT</t>
  </si>
  <si>
    <t>Relaciones Exteriores</t>
  </si>
  <si>
    <t>Alimentación e higiene del CENDI</t>
  </si>
  <si>
    <t>Asignaciones por radicación en el extranjero</t>
  </si>
  <si>
    <t>Día del maestro</t>
  </si>
  <si>
    <t>Hacienda y Crédito Público</t>
  </si>
  <si>
    <t>Día del trabajador institucional</t>
  </si>
  <si>
    <t>Nota buena</t>
  </si>
  <si>
    <t>Días de descanso obligatorio</t>
  </si>
  <si>
    <t>Compensación por riesgos profesionales</t>
  </si>
  <si>
    <t>Prima de antigüedad</t>
  </si>
  <si>
    <t>Fondo de ahorro</t>
  </si>
  <si>
    <t>Fondo Nacional Capitalizable</t>
  </si>
  <si>
    <t>Becas</t>
  </si>
  <si>
    <t>Compensación por servicios eventuales y especiales</t>
  </si>
  <si>
    <t>Dote matrimonial y por maternidad</t>
  </si>
  <si>
    <t>Servicios médicos</t>
  </si>
  <si>
    <t>Productividad y eficiencia</t>
  </si>
  <si>
    <t>Licencia de manejo</t>
  </si>
  <si>
    <t>Días festivos</t>
  </si>
  <si>
    <t>Ropa, útiles, instrumentos y material de trabajo</t>
  </si>
  <si>
    <t>Compensación por zona marginada</t>
  </si>
  <si>
    <t>Finiquito</t>
  </si>
  <si>
    <t>Ayuda por lactancia</t>
  </si>
  <si>
    <t>Día de reyes</t>
  </si>
  <si>
    <t>Compensación adicional al sueldo</t>
  </si>
  <si>
    <t>Fondo de ayudas mutuas</t>
  </si>
  <si>
    <t>Suplencia y trabajos especiales</t>
  </si>
  <si>
    <t>Compensación por laborar en zonas insalubres</t>
  </si>
  <si>
    <t>Compensación por celebración de sorteos</t>
  </si>
  <si>
    <t>Compensación por vida cara</t>
  </si>
  <si>
    <t>Por años de servicio</t>
  </si>
  <si>
    <t>Defensa Nacional</t>
  </si>
  <si>
    <t>Aportaciones de seguridad social militar</t>
  </si>
  <si>
    <t>Cuotas para el fondo de trabajo del personal militar</t>
  </si>
  <si>
    <t>Prima de perseverancia</t>
  </si>
  <si>
    <t>Agricultura, Ganadería, Desarrollo Rural, Pesca y Alimentación</t>
  </si>
  <si>
    <t>Desempeño docente</t>
  </si>
  <si>
    <t>Incentivo laboral</t>
  </si>
  <si>
    <t>Asiduidad</t>
  </si>
  <si>
    <t>Material didáctico</t>
  </si>
  <si>
    <t>Gratificación por jubilación</t>
  </si>
  <si>
    <t>Gratificación por renuncia</t>
  </si>
  <si>
    <t>Ayuda para libros</t>
  </si>
  <si>
    <t>Investigadores y especialistas</t>
  </si>
  <si>
    <t>Comunicaciones y Transportes</t>
  </si>
  <si>
    <t>Ayuda gastos de educación</t>
  </si>
  <si>
    <t>Guardias</t>
  </si>
  <si>
    <t>Economía</t>
  </si>
  <si>
    <t>Por trabajo en campo</t>
  </si>
  <si>
    <t>Riesgo de trabajo</t>
  </si>
  <si>
    <t>Educación Pública</t>
  </si>
  <si>
    <t>Fondo de Retiro de los Trabajadores de la Educación</t>
  </si>
  <si>
    <t>Acreditación al personal docente por años de estudio de licenciatura</t>
  </si>
  <si>
    <t>Acreditación por titulación en la docencia</t>
  </si>
  <si>
    <t>Ajuste de calendario</t>
  </si>
  <si>
    <t>Apoyo a la docencia</t>
  </si>
  <si>
    <t>Asignación pedagógica específica y/o docente genérica</t>
  </si>
  <si>
    <t>Compensación docente de fin de año</t>
  </si>
  <si>
    <t>Organización escolar</t>
  </si>
  <si>
    <t>Compensación provisional compactable</t>
  </si>
  <si>
    <t>Incapacidad permanente</t>
  </si>
  <si>
    <t>Coordinación docente y/o académica</t>
  </si>
  <si>
    <t>Actualización científica</t>
  </si>
  <si>
    <t>Bienestar social</t>
  </si>
  <si>
    <t>Asistencia</t>
  </si>
  <si>
    <t>Turno opcional</t>
  </si>
  <si>
    <t>Controles remotos</t>
  </si>
  <si>
    <t>Medias horas</t>
  </si>
  <si>
    <t>Spots</t>
  </si>
  <si>
    <t>Pensión vitalicia de retiro</t>
  </si>
  <si>
    <t>Salud</t>
  </si>
  <si>
    <t>Día del cumpleaños del trabajador</t>
  </si>
  <si>
    <t>Pago incapacidad</t>
  </si>
  <si>
    <t>Marina</t>
  </si>
  <si>
    <t>Aportaciones al ISSFAM</t>
  </si>
  <si>
    <t>Asignaciones de técnico</t>
  </si>
  <si>
    <t>Asignaciones de técnico especial</t>
  </si>
  <si>
    <t>Asignaciones de vuelo</t>
  </si>
  <si>
    <t>Trabajo y Previsión Social</t>
  </si>
  <si>
    <t>Desarrollo Agrario, Territorial y Urbano</t>
  </si>
  <si>
    <t>Medio Ambiente y Recursos Naturales</t>
  </si>
  <si>
    <t>Procuraduría General de la República</t>
  </si>
  <si>
    <t>Energía</t>
  </si>
  <si>
    <t>Comisión Reguladora de Energía</t>
  </si>
  <si>
    <t>Comisión Nacional de Hidrocarburos</t>
  </si>
  <si>
    <t>Desarrollo Social</t>
  </si>
  <si>
    <t>Turismo</t>
  </si>
  <si>
    <t>Previsiones y Aportaciones para los Sistemas de Educación Básica, Normal, Tecnológica y de Adultos</t>
  </si>
  <si>
    <t>Función Pública</t>
  </si>
  <si>
    <t>Tribunales Agrarios</t>
  </si>
  <si>
    <t>Consejería Jurídica del Ejecutivo Federal</t>
  </si>
  <si>
    <t>Consejo Nacional de Ciencia y Tecnología</t>
  </si>
  <si>
    <t>Por proyecto</t>
  </si>
  <si>
    <t>Instituto Mexicano del Seguro Social</t>
  </si>
  <si>
    <t>Actividades docentes, de enseñanza y de investigación</t>
  </si>
  <si>
    <t>Subsidio por zona aislada</t>
  </si>
  <si>
    <t>Instituto de Seguridad y Servicios Sociales de los Trabajadores del Estado</t>
  </si>
  <si>
    <t>Oficina de la Presidencia de la República</t>
  </si>
  <si>
    <t>TOTAL</t>
  </si>
  <si>
    <t>Informes Sobre la Situación Económica, las Finanzas Públicas y la Deuda Pública, Anexos</t>
  </si>
  <si>
    <t>Ramo / Entidad</t>
  </si>
  <si>
    <t>Monto</t>
  </si>
  <si>
    <t>Concepto</t>
  </si>
  <si>
    <t>Pago por renuncia</t>
  </si>
  <si>
    <t>Ayuda para juguetes</t>
  </si>
  <si>
    <t>Entidades no Sectorizadas</t>
  </si>
  <si>
    <t>Día de la secretaria</t>
  </si>
  <si>
    <t>Comisión Nacional de Auxilios</t>
  </si>
  <si>
    <t>Petróleos Mexicanos (Consolidado)</t>
  </si>
  <si>
    <t>Por metas</t>
  </si>
  <si>
    <t>Compensación por laborar domingos o días de descanso</t>
  </si>
  <si>
    <t>Cultura</t>
  </si>
  <si>
    <t>Compensación por fidelidad</t>
  </si>
  <si>
    <t>Fondo de previsión</t>
  </si>
  <si>
    <t>Comisión Federal de Electricidad</t>
  </si>
  <si>
    <t>Entrega de gestoría laboral</t>
  </si>
  <si>
    <t>Eventos a favor de los hijos de trabajadores</t>
  </si>
  <si>
    <t>Fondo de habitación y servicios sociales</t>
  </si>
  <si>
    <t>Incentivo grupal</t>
  </si>
  <si>
    <t>Instrucción y bibliotecas</t>
  </si>
  <si>
    <t xml:space="preserve">
PRESTACIONES QUE PERCIBEN LOS SERVIDORES PÚBLICOS
Resumen por Tipo de Prestación
Julio-septiembre de 2017
(Pesos)</t>
  </si>
  <si>
    <t>Acreditación por años de servicio en la docencia</t>
  </si>
  <si>
    <t>Jornada discontinua, horario compactado o rotatorio</t>
  </si>
  <si>
    <t>Tercer trimestre de 2017</t>
  </si>
  <si>
    <t>XVIII. PRESTACIONES QUE PERCIBEN LOS SERVIDORES PÚBLICOS</t>
  </si>
  <si>
    <t>PRESTACIONES QUE PERCIBEN LOS SERVIDORES PÚBLICOS
Resumen por Ramo Administrativo
Julio-septiembre de 2017
(Pesos)</t>
  </si>
  <si>
    <t xml:space="preserve">Fuente: Secretaría de Hacienda y Crédito Público, con información reportada por las dependencias y entidades de la Administración Pública Federal.
</t>
  </si>
  <si>
    <t>Fuente: Secretaría de Hacienda y Crédito Público, con información reportada por las dependencias y entidades de la Administración Pública Federal.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</si>
</sst>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Soberana Sans"/>
      <family val="3"/>
    </font>
    <font>
      <b/>
      <sz val="9"/>
      <name val="Soberana Sans"/>
      <family val="3"/>
    </font>
    <font>
      <b/>
      <sz val="9"/>
      <name val="Soberana Sans"/>
      <family val="3"/>
    </font>
    <font>
      <sz val="9"/>
      <color theme="1"/>
      <name val="Soberana Sans"/>
      <family val="3"/>
    </font>
    <font>
      <b/>
      <sz val="14"/>
      <name val="Soberana Titular"/>
      <family val="3"/>
    </font>
    <font>
      <b/>
      <sz val="11"/>
      <color rgb="FF808080"/>
      <name val="Soberana Titular"/>
      <family val="3"/>
    </font>
    <font>
      <b/>
      <sz val="14"/>
      <color rgb="FF000000"/>
      <name val="Soberana Titular"/>
      <family val="3"/>
    </font>
    <font>
      <b/>
      <sz val="14"/>
      <color theme="1"/>
      <name val="Trajan Pro"/>
      <family val="1"/>
    </font>
    <font>
      <sz val="10"/>
      <name val="Arial"/>
      <family val="2"/>
    </font>
    <font>
      <sz val="8"/>
      <color theme="1"/>
      <name val="Soberana Sans"/>
      <family val="3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59">
    <xf numFmtId="0" fontId="0" fillId="0" borderId="0" xfId="0"/>
    <xf numFmtId="0" fontId="2" fillId="0" borderId="0" xfId="0" applyFont="1" applyFill="1" applyAlignment="1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Fill="1"/>
    <xf numFmtId="0" fontId="2" fillId="0" borderId="0" xfId="0" applyFont="1" applyFill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vertical="center" wrapText="1"/>
    </xf>
    <xf numFmtId="3" fontId="2" fillId="0" borderId="3" xfId="0" applyNumberFormat="1" applyFont="1" applyBorder="1" applyAlignment="1">
      <alignment horizontal="right" vertical="center"/>
    </xf>
    <xf numFmtId="1" fontId="2" fillId="0" borderId="0" xfId="0" applyNumberFormat="1" applyFont="1" applyFill="1" applyAlignment="1"/>
    <xf numFmtId="3" fontId="2" fillId="0" borderId="0" xfId="0" applyNumberFormat="1" applyFont="1" applyFill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Fill="1"/>
    <xf numFmtId="0" fontId="2" fillId="0" borderId="3" xfId="0" applyFont="1" applyBorder="1" applyAlignment="1">
      <alignment horizontal="right" vertical="center"/>
    </xf>
    <xf numFmtId="0" fontId="0" fillId="0" borderId="0" xfId="0" applyFill="1" applyAlignment="1"/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3" xfId="0" applyFont="1" applyFill="1" applyBorder="1" applyAlignment="1">
      <alignment vertical="center"/>
    </xf>
    <xf numFmtId="0" fontId="0" fillId="0" borderId="0" xfId="0" applyFont="1" applyBorder="1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Border="1"/>
    <xf numFmtId="164" fontId="2" fillId="0" borderId="0" xfId="1" applyNumberFormat="1" applyFont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2" fillId="0" borderId="3" xfId="1" applyNumberFormat="1" applyFont="1" applyFill="1" applyBorder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164" fontId="3" fillId="0" borderId="2" xfId="1" applyNumberFormat="1" applyFont="1" applyBorder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164" fontId="3" fillId="2" borderId="0" xfId="1" applyNumberFormat="1" applyFont="1" applyFill="1" applyAlignment="1">
      <alignment horizontal="right" vertical="center"/>
    </xf>
    <xf numFmtId="164" fontId="0" fillId="0" borderId="0" xfId="1" applyNumberFormat="1" applyFont="1" applyFill="1" applyAlignment="1"/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6" fillId="4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10" fillId="0" borderId="0" xfId="0" applyFont="1" applyFill="1" applyBorder="1" applyAlignment="1">
      <alignment horizontal="left"/>
    </xf>
    <xf numFmtId="0" fontId="2" fillId="3" borderId="0" xfId="0" applyFont="1" applyFill="1" applyAlignment="1">
      <alignment horizontal="left" vertical="center" wrapText="1" indent="1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wrapText="1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 wrapText="1"/>
    </xf>
    <xf numFmtId="3" fontId="2" fillId="0" borderId="0" xfId="0" applyNumberFormat="1" applyFont="1" applyAlignment="1">
      <alignment horizontal="right" vertical="top"/>
    </xf>
    <xf numFmtId="0" fontId="2" fillId="0" borderId="0" xfId="0" applyFont="1" applyFill="1" applyAlignment="1">
      <alignment vertical="top"/>
    </xf>
    <xf numFmtId="0" fontId="11" fillId="0" borderId="2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3" fontId="2" fillId="0" borderId="0" xfId="0" applyNumberFormat="1" applyFont="1" applyBorder="1" applyAlignment="1">
      <alignment horizontal="right" vertical="top"/>
    </xf>
    <xf numFmtId="0" fontId="12" fillId="0" borderId="3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vertical="center"/>
    </xf>
    <xf numFmtId="164" fontId="2" fillId="0" borderId="1" xfId="1" applyNumberFormat="1" applyFont="1" applyBorder="1" applyAlignment="1">
      <alignment horizontal="right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P40"/>
  <sheetViews>
    <sheetView showGridLines="0" tabSelected="1" zoomScale="115" zoomScaleNormal="115" workbookViewId="0">
      <selection sqref="A1:B1"/>
    </sheetView>
  </sheetViews>
  <sheetFormatPr baseColWidth="10" defaultRowHeight="15" x14ac:dyDescent="0.25"/>
  <cols>
    <col min="1" max="1" width="6.28515625" customWidth="1"/>
    <col min="2" max="2" width="55.5703125" customWidth="1"/>
    <col min="3" max="3" width="21.85546875" bestFit="1" customWidth="1"/>
    <col min="4" max="4" width="24.42578125" bestFit="1" customWidth="1"/>
    <col min="5" max="5" width="3.85546875" bestFit="1" customWidth="1"/>
    <col min="6" max="10" width="15.140625" customWidth="1"/>
    <col min="11" max="11" width="1.5703125" customWidth="1"/>
    <col min="12" max="13" width="17.140625" bestFit="1" customWidth="1"/>
    <col min="14" max="14" width="1.42578125" customWidth="1"/>
    <col min="15" max="16" width="11" bestFit="1" customWidth="1"/>
  </cols>
  <sheetData>
    <row r="1" spans="1:16" s="39" customFormat="1" ht="54" customHeight="1" x14ac:dyDescent="0.2">
      <c r="A1" s="36" t="s">
        <v>150</v>
      </c>
      <c r="B1" s="36"/>
      <c r="C1" s="37" t="s">
        <v>174</v>
      </c>
      <c r="D1" s="38"/>
      <c r="E1" s="38"/>
    </row>
    <row r="2" spans="1:16" s="39" customFormat="1" ht="12" customHeight="1" x14ac:dyDescent="0.25">
      <c r="A2" s="40"/>
      <c r="B2" s="40"/>
      <c r="C2" s="40"/>
      <c r="D2" s="40"/>
      <c r="E2" s="40"/>
      <c r="F2" s="4"/>
    </row>
    <row r="3" spans="1:16" s="44" customFormat="1" ht="36.75" customHeight="1" x14ac:dyDescent="0.3">
      <c r="A3" s="41" t="s">
        <v>175</v>
      </c>
      <c r="B3" s="41"/>
      <c r="C3" s="41"/>
      <c r="D3" s="42"/>
      <c r="E3" s="42"/>
      <c r="F3" s="42"/>
      <c r="G3" s="42"/>
      <c r="H3" s="43"/>
    </row>
    <row r="4" spans="1:16" s="5" customFormat="1" ht="53.25" customHeight="1" x14ac:dyDescent="0.2">
      <c r="A4" s="45" t="s">
        <v>176</v>
      </c>
      <c r="B4" s="46"/>
      <c r="C4" s="46"/>
    </row>
    <row r="5" spans="1:16" s="5" customFormat="1" ht="13.5" x14ac:dyDescent="0.2">
      <c r="A5" s="6"/>
      <c r="B5" s="7" t="s">
        <v>151</v>
      </c>
      <c r="C5" s="7" t="s">
        <v>152</v>
      </c>
    </row>
    <row r="6" spans="1:16" s="16" customFormat="1" ht="15" customHeight="1" x14ac:dyDescent="0.25">
      <c r="A6" s="14"/>
      <c r="B6" s="14" t="s">
        <v>149</v>
      </c>
      <c r="C6" s="15">
        <f>SUM(C7:C37)</f>
        <v>88178091937.515625</v>
      </c>
      <c r="D6" s="15"/>
      <c r="E6" s="29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s="1" customFormat="1" ht="15" customHeight="1" x14ac:dyDescent="0.2">
      <c r="A7" s="8">
        <v>2</v>
      </c>
      <c r="B7" s="2" t="s">
        <v>148</v>
      </c>
      <c r="C7" s="3">
        <v>131513371.26999998</v>
      </c>
      <c r="D7" s="3"/>
      <c r="E7" s="3"/>
      <c r="F7" s="3"/>
      <c r="G7" s="3"/>
      <c r="H7" s="3"/>
      <c r="I7" s="3"/>
      <c r="J7" s="3"/>
      <c r="L7" s="3"/>
      <c r="M7" s="3"/>
      <c r="O7" s="11"/>
      <c r="P7" s="11"/>
    </row>
    <row r="8" spans="1:16" s="1" customFormat="1" ht="15" customHeight="1" x14ac:dyDescent="0.2">
      <c r="A8" s="8">
        <v>4</v>
      </c>
      <c r="B8" s="2" t="s">
        <v>31</v>
      </c>
      <c r="C8" s="3">
        <v>2074451860.9772117</v>
      </c>
      <c r="D8" s="3"/>
      <c r="E8" s="3"/>
      <c r="F8" s="3"/>
      <c r="G8" s="3"/>
      <c r="H8" s="3"/>
      <c r="I8" s="3"/>
      <c r="J8" s="3"/>
      <c r="L8" s="3"/>
      <c r="M8" s="3"/>
      <c r="O8" s="11"/>
      <c r="P8" s="11"/>
    </row>
    <row r="9" spans="1:16" s="1" customFormat="1" ht="15" customHeight="1" x14ac:dyDescent="0.2">
      <c r="A9" s="8">
        <v>5</v>
      </c>
      <c r="B9" s="2" t="s">
        <v>51</v>
      </c>
      <c r="C9" s="3">
        <v>122465035.83000007</v>
      </c>
      <c r="D9" s="3"/>
      <c r="E9" s="3"/>
      <c r="F9" s="3"/>
      <c r="G9" s="3"/>
      <c r="H9" s="3"/>
      <c r="I9" s="3"/>
      <c r="J9" s="3"/>
      <c r="L9" s="3"/>
      <c r="M9" s="3"/>
      <c r="O9" s="11"/>
      <c r="P9" s="11"/>
    </row>
    <row r="10" spans="1:16" s="1" customFormat="1" ht="15" customHeight="1" x14ac:dyDescent="0.2">
      <c r="A10" s="8">
        <v>6</v>
      </c>
      <c r="B10" s="2" t="s">
        <v>55</v>
      </c>
      <c r="C10" s="3">
        <v>1982619556.990001</v>
      </c>
      <c r="D10" s="3"/>
      <c r="E10" s="3"/>
      <c r="F10" s="3"/>
      <c r="G10" s="3"/>
      <c r="H10" s="3"/>
      <c r="I10" s="3"/>
      <c r="J10" s="3"/>
      <c r="L10" s="3"/>
      <c r="M10" s="3"/>
      <c r="O10" s="11"/>
      <c r="P10" s="11"/>
    </row>
    <row r="11" spans="1:16" s="1" customFormat="1" ht="15" customHeight="1" x14ac:dyDescent="0.2">
      <c r="A11" s="8">
        <v>7</v>
      </c>
      <c r="B11" s="2" t="s">
        <v>82</v>
      </c>
      <c r="C11" s="3">
        <v>1035186564.5399995</v>
      </c>
      <c r="D11" s="3"/>
      <c r="E11" s="3"/>
      <c r="F11" s="3"/>
      <c r="G11" s="3"/>
      <c r="H11" s="3"/>
      <c r="I11" s="3"/>
      <c r="J11" s="3"/>
      <c r="L11" s="3"/>
      <c r="M11" s="3"/>
      <c r="O11" s="11"/>
      <c r="P11" s="11"/>
    </row>
    <row r="12" spans="1:16" s="1" customFormat="1" ht="15" customHeight="1" x14ac:dyDescent="0.2">
      <c r="A12" s="8">
        <v>8</v>
      </c>
      <c r="B12" s="2" t="s">
        <v>86</v>
      </c>
      <c r="C12" s="3">
        <v>760496240.18344033</v>
      </c>
      <c r="D12" s="3"/>
      <c r="E12" s="3"/>
      <c r="F12" s="3"/>
      <c r="G12" s="3"/>
      <c r="H12" s="3"/>
      <c r="I12" s="3"/>
      <c r="J12" s="3"/>
      <c r="L12" s="3"/>
      <c r="M12" s="3"/>
      <c r="O12" s="11"/>
      <c r="P12" s="11"/>
    </row>
    <row r="13" spans="1:16" s="1" customFormat="1" ht="15" customHeight="1" x14ac:dyDescent="0.2">
      <c r="A13" s="8">
        <v>9</v>
      </c>
      <c r="B13" s="2" t="s">
        <v>95</v>
      </c>
      <c r="C13" s="3">
        <v>1355138493.775002</v>
      </c>
      <c r="D13" s="3"/>
      <c r="E13" s="3"/>
      <c r="F13" s="3"/>
      <c r="G13" s="3"/>
      <c r="H13" s="3"/>
      <c r="I13" s="3"/>
      <c r="J13" s="3"/>
      <c r="L13" s="3"/>
      <c r="M13" s="3"/>
      <c r="O13" s="11"/>
      <c r="P13" s="11"/>
    </row>
    <row r="14" spans="1:16" s="1" customFormat="1" ht="15" customHeight="1" x14ac:dyDescent="0.2">
      <c r="A14" s="8">
        <v>10</v>
      </c>
      <c r="B14" s="2" t="s">
        <v>98</v>
      </c>
      <c r="C14" s="3">
        <v>293016947.49000001</v>
      </c>
      <c r="D14" s="3"/>
      <c r="E14" s="3"/>
      <c r="F14" s="3"/>
      <c r="G14" s="3"/>
      <c r="H14" s="3"/>
      <c r="I14" s="3"/>
      <c r="J14" s="3"/>
      <c r="L14" s="3"/>
      <c r="M14" s="3"/>
      <c r="O14" s="11"/>
      <c r="P14" s="11"/>
    </row>
    <row r="15" spans="1:16" s="1" customFormat="1" ht="15" customHeight="1" x14ac:dyDescent="0.2">
      <c r="A15" s="8">
        <v>11</v>
      </c>
      <c r="B15" s="2" t="s">
        <v>101</v>
      </c>
      <c r="C15" s="3">
        <v>12543154834.014997</v>
      </c>
      <c r="D15" s="3"/>
      <c r="E15" s="3"/>
      <c r="F15" s="3"/>
      <c r="G15" s="3"/>
      <c r="H15" s="3"/>
      <c r="I15" s="3"/>
      <c r="J15" s="3"/>
      <c r="L15" s="3"/>
      <c r="M15" s="3"/>
      <c r="O15" s="11"/>
      <c r="P15" s="11"/>
    </row>
    <row r="16" spans="1:16" s="1" customFormat="1" ht="15" customHeight="1" x14ac:dyDescent="0.2">
      <c r="A16" s="8">
        <v>12</v>
      </c>
      <c r="B16" s="2" t="s">
        <v>121</v>
      </c>
      <c r="C16" s="3">
        <v>1160284882.7899997</v>
      </c>
      <c r="D16" s="3"/>
      <c r="E16" s="3"/>
      <c r="F16" s="3"/>
      <c r="G16" s="3"/>
      <c r="H16" s="3"/>
      <c r="I16" s="3"/>
      <c r="J16" s="3"/>
      <c r="L16" s="3"/>
      <c r="M16" s="3"/>
      <c r="O16" s="11"/>
      <c r="P16" s="11"/>
    </row>
    <row r="17" spans="1:16" s="1" customFormat="1" ht="15" customHeight="1" x14ac:dyDescent="0.2">
      <c r="A17" s="8">
        <v>13</v>
      </c>
      <c r="B17" s="2" t="s">
        <v>124</v>
      </c>
      <c r="C17" s="3">
        <v>2030647040</v>
      </c>
      <c r="D17" s="3"/>
      <c r="E17" s="3"/>
      <c r="F17" s="3"/>
      <c r="G17" s="3"/>
      <c r="H17" s="3"/>
      <c r="I17" s="3"/>
      <c r="J17" s="3"/>
      <c r="L17" s="3"/>
      <c r="M17" s="3"/>
      <c r="O17" s="11"/>
      <c r="P17" s="11"/>
    </row>
    <row r="18" spans="1:16" s="1" customFormat="1" ht="15" customHeight="1" x14ac:dyDescent="0.2">
      <c r="A18" s="8">
        <v>14</v>
      </c>
      <c r="B18" s="2" t="s">
        <v>129</v>
      </c>
      <c r="C18" s="3">
        <v>244694012.51999953</v>
      </c>
      <c r="D18" s="3"/>
      <c r="E18" s="3"/>
      <c r="F18" s="3"/>
      <c r="G18" s="3"/>
      <c r="H18" s="3"/>
      <c r="I18" s="3"/>
      <c r="J18" s="3"/>
      <c r="L18" s="3"/>
      <c r="M18" s="3"/>
      <c r="O18" s="11"/>
      <c r="P18" s="11"/>
    </row>
    <row r="19" spans="1:16" s="1" customFormat="1" ht="15" customHeight="1" x14ac:dyDescent="0.2">
      <c r="A19" s="8">
        <v>15</v>
      </c>
      <c r="B19" s="2" t="s">
        <v>130</v>
      </c>
      <c r="C19" s="3">
        <v>138206621.39241669</v>
      </c>
      <c r="D19" s="3"/>
      <c r="E19" s="3"/>
      <c r="F19" s="3"/>
      <c r="G19" s="3"/>
      <c r="H19" s="3"/>
      <c r="I19" s="3"/>
      <c r="J19" s="3"/>
      <c r="L19" s="3"/>
      <c r="M19" s="3"/>
      <c r="O19" s="11"/>
      <c r="P19" s="11"/>
    </row>
    <row r="20" spans="1:16" s="1" customFormat="1" ht="15" customHeight="1" x14ac:dyDescent="0.2">
      <c r="A20" s="8">
        <v>16</v>
      </c>
      <c r="B20" s="2" t="s">
        <v>131</v>
      </c>
      <c r="C20" s="3">
        <v>711798310.73000312</v>
      </c>
      <c r="D20" s="3"/>
      <c r="E20" s="3"/>
      <c r="F20" s="3"/>
      <c r="G20" s="12"/>
      <c r="H20" s="12"/>
      <c r="I20" s="12"/>
      <c r="J20" s="12"/>
      <c r="L20" s="12"/>
      <c r="M20" s="12"/>
      <c r="O20" s="11"/>
      <c r="P20" s="11"/>
    </row>
    <row r="21" spans="1:16" s="1" customFormat="1" ht="15" customHeight="1" x14ac:dyDescent="0.2">
      <c r="A21" s="8">
        <v>17</v>
      </c>
      <c r="B21" s="2" t="s">
        <v>132</v>
      </c>
      <c r="C21" s="3">
        <v>418818320.27999949</v>
      </c>
      <c r="D21" s="3"/>
      <c r="E21" s="3"/>
      <c r="F21" s="3"/>
      <c r="G21" s="12"/>
      <c r="H21" s="12"/>
      <c r="I21" s="12"/>
      <c r="J21" s="12"/>
      <c r="L21" s="12"/>
      <c r="M21" s="12"/>
      <c r="O21" s="11"/>
      <c r="P21" s="11"/>
    </row>
    <row r="22" spans="1:16" s="1" customFormat="1" ht="15" customHeight="1" x14ac:dyDescent="0.2">
      <c r="A22" s="8">
        <v>18</v>
      </c>
      <c r="B22" s="2" t="s">
        <v>133</v>
      </c>
      <c r="C22" s="3">
        <v>782174041.88521826</v>
      </c>
      <c r="D22" s="3"/>
      <c r="E22" s="3"/>
      <c r="F22" s="3"/>
      <c r="G22" s="12"/>
      <c r="H22" s="12"/>
      <c r="I22" s="12"/>
      <c r="J22" s="12"/>
      <c r="L22" s="12"/>
      <c r="M22" s="12"/>
      <c r="O22" s="11"/>
      <c r="P22" s="11"/>
    </row>
    <row r="23" spans="1:16" s="1" customFormat="1" ht="15" customHeight="1" x14ac:dyDescent="0.2">
      <c r="A23" s="8">
        <v>20</v>
      </c>
      <c r="B23" s="2" t="s">
        <v>136</v>
      </c>
      <c r="C23" s="3">
        <v>414151751.67000014</v>
      </c>
      <c r="D23" s="3"/>
      <c r="E23" s="3"/>
      <c r="F23" s="3"/>
      <c r="G23" s="12"/>
      <c r="H23" s="12"/>
      <c r="I23" s="12"/>
      <c r="J23" s="12"/>
      <c r="L23" s="12"/>
      <c r="M23" s="12"/>
      <c r="O23" s="11"/>
      <c r="P23" s="11"/>
    </row>
    <row r="24" spans="1:16" s="1" customFormat="1" ht="15" customHeight="1" x14ac:dyDescent="0.2">
      <c r="A24" s="8">
        <v>21</v>
      </c>
      <c r="B24" s="2" t="s">
        <v>137</v>
      </c>
      <c r="C24" s="3">
        <v>116911886.4873333</v>
      </c>
      <c r="D24" s="3"/>
      <c r="E24" s="3"/>
      <c r="F24" s="3"/>
      <c r="G24" s="3"/>
      <c r="H24" s="3"/>
      <c r="I24" s="3"/>
      <c r="J24" s="3"/>
      <c r="L24" s="3"/>
      <c r="M24" s="3"/>
      <c r="O24" s="11"/>
      <c r="P24" s="11"/>
    </row>
    <row r="25" spans="1:16" s="51" customFormat="1" ht="27.75" customHeight="1" x14ac:dyDescent="0.25">
      <c r="A25" s="48">
        <v>25</v>
      </c>
      <c r="B25" s="49" t="s">
        <v>138</v>
      </c>
      <c r="C25" s="50">
        <v>2429922837.4300003</v>
      </c>
      <c r="D25" s="50"/>
      <c r="E25" s="50"/>
      <c r="F25" s="50"/>
    </row>
    <row r="26" spans="1:16" s="1" customFormat="1" ht="15" customHeight="1" x14ac:dyDescent="0.2">
      <c r="A26" s="8">
        <v>27</v>
      </c>
      <c r="B26" s="2" t="s">
        <v>139</v>
      </c>
      <c r="C26" s="3">
        <v>45205766.659999996</v>
      </c>
      <c r="D26" s="3"/>
      <c r="E26" s="3"/>
      <c r="F26" s="3"/>
      <c r="G26" s="3"/>
      <c r="H26" s="3"/>
      <c r="I26" s="3"/>
      <c r="J26" s="3"/>
      <c r="L26" s="3"/>
      <c r="M26" s="3"/>
      <c r="O26" s="11"/>
      <c r="P26" s="11"/>
    </row>
    <row r="27" spans="1:16" s="1" customFormat="1" ht="15" customHeight="1" x14ac:dyDescent="0.2">
      <c r="A27" s="8">
        <v>31</v>
      </c>
      <c r="B27" s="2" t="s">
        <v>140</v>
      </c>
      <c r="C27" s="3">
        <v>30780049.419999994</v>
      </c>
      <c r="D27" s="3"/>
      <c r="E27" s="3"/>
      <c r="F27" s="3"/>
      <c r="G27" s="3"/>
      <c r="H27" s="3"/>
      <c r="I27" s="3"/>
      <c r="J27" s="3"/>
      <c r="L27" s="3"/>
      <c r="M27" s="3"/>
      <c r="O27" s="11"/>
      <c r="P27" s="11"/>
    </row>
    <row r="28" spans="1:16" s="1" customFormat="1" ht="15" customHeight="1" x14ac:dyDescent="0.2">
      <c r="A28" s="8">
        <v>37</v>
      </c>
      <c r="B28" s="2" t="s">
        <v>141</v>
      </c>
      <c r="C28" s="3">
        <v>4534913.29</v>
      </c>
      <c r="D28" s="3"/>
      <c r="E28" s="3"/>
      <c r="F28" s="3"/>
      <c r="G28" s="3"/>
      <c r="H28" s="3"/>
      <c r="I28" s="3"/>
      <c r="J28" s="3"/>
      <c r="L28" s="3"/>
      <c r="M28" s="3"/>
      <c r="O28" s="11"/>
      <c r="P28" s="11"/>
    </row>
    <row r="29" spans="1:16" s="1" customFormat="1" ht="15" customHeight="1" x14ac:dyDescent="0.2">
      <c r="A29" s="8">
        <v>38</v>
      </c>
      <c r="B29" s="2" t="s">
        <v>142</v>
      </c>
      <c r="C29" s="3">
        <v>583184630.16000021</v>
      </c>
      <c r="D29" s="3"/>
      <c r="E29" s="3"/>
      <c r="F29" s="3"/>
      <c r="G29" s="3"/>
      <c r="H29" s="3"/>
      <c r="I29" s="3"/>
      <c r="J29" s="3"/>
      <c r="L29" s="3"/>
      <c r="M29" s="3"/>
      <c r="O29" s="11"/>
      <c r="P29" s="11"/>
    </row>
    <row r="30" spans="1:16" s="1" customFormat="1" ht="15" customHeight="1" x14ac:dyDescent="0.2">
      <c r="A30" s="8">
        <v>45</v>
      </c>
      <c r="B30" s="2" t="s">
        <v>134</v>
      </c>
      <c r="C30" s="3">
        <v>10475882</v>
      </c>
      <c r="D30" s="3"/>
      <c r="E30" s="3"/>
      <c r="F30" s="3"/>
      <c r="G30" s="3"/>
      <c r="H30" s="3"/>
      <c r="I30" s="3"/>
      <c r="J30" s="3"/>
      <c r="L30" s="3"/>
      <c r="M30" s="3"/>
      <c r="O30" s="11"/>
      <c r="P30" s="11"/>
    </row>
    <row r="31" spans="1:16" s="1" customFormat="1" ht="15" customHeight="1" x14ac:dyDescent="0.2">
      <c r="A31" s="8">
        <v>46</v>
      </c>
      <c r="B31" s="2" t="s">
        <v>135</v>
      </c>
      <c r="C31" s="3">
        <v>12388463.550000003</v>
      </c>
      <c r="D31" s="3"/>
      <c r="E31" s="3"/>
      <c r="F31" s="3"/>
      <c r="G31" s="3"/>
      <c r="H31" s="3"/>
      <c r="I31" s="3"/>
      <c r="J31" s="3"/>
      <c r="L31" s="3"/>
      <c r="M31" s="3"/>
      <c r="O31" s="11"/>
      <c r="P31" s="11"/>
    </row>
    <row r="32" spans="1:16" s="1" customFormat="1" ht="15" customHeight="1" x14ac:dyDescent="0.2">
      <c r="A32" s="8">
        <v>47</v>
      </c>
      <c r="B32" s="2" t="s">
        <v>156</v>
      </c>
      <c r="C32" s="3">
        <v>97539116.230000019</v>
      </c>
      <c r="D32" s="3"/>
      <c r="E32" s="3"/>
      <c r="F32" s="3"/>
      <c r="G32" s="12"/>
      <c r="H32" s="12"/>
      <c r="I32" s="12"/>
      <c r="J32" s="12"/>
      <c r="L32" s="12"/>
      <c r="M32" s="12"/>
      <c r="O32" s="11"/>
      <c r="P32" s="11"/>
    </row>
    <row r="33" spans="1:16" s="1" customFormat="1" ht="15" customHeight="1" x14ac:dyDescent="0.2">
      <c r="A33" s="8">
        <v>48</v>
      </c>
      <c r="B33" s="2" t="s">
        <v>162</v>
      </c>
      <c r="C33" s="3">
        <v>637481579.29999959</v>
      </c>
      <c r="D33" s="3"/>
      <c r="E33" s="3"/>
      <c r="F33" s="3"/>
      <c r="G33" s="12"/>
      <c r="H33" s="12"/>
      <c r="I33" s="12"/>
      <c r="J33" s="12"/>
      <c r="L33" s="12"/>
      <c r="M33" s="12"/>
      <c r="O33" s="11"/>
      <c r="P33" s="11"/>
    </row>
    <row r="34" spans="1:16" s="1" customFormat="1" ht="15" customHeight="1" x14ac:dyDescent="0.2">
      <c r="A34" s="8">
        <v>50</v>
      </c>
      <c r="B34" s="2" t="s">
        <v>144</v>
      </c>
      <c r="C34" s="3">
        <v>37265862380.759995</v>
      </c>
      <c r="D34" s="3"/>
      <c r="E34" s="3"/>
      <c r="F34" s="3"/>
      <c r="G34" s="12"/>
      <c r="H34" s="12"/>
      <c r="I34" s="12"/>
      <c r="J34" s="12"/>
      <c r="L34" s="12"/>
      <c r="M34" s="12"/>
      <c r="O34" s="11"/>
      <c r="P34" s="11"/>
    </row>
    <row r="35" spans="1:16" s="1" customFormat="1" ht="15" customHeight="1" x14ac:dyDescent="0.2">
      <c r="A35" s="8">
        <v>51</v>
      </c>
      <c r="B35" s="2" t="s">
        <v>147</v>
      </c>
      <c r="C35" s="3">
        <v>3197019348.8899994</v>
      </c>
      <c r="D35" s="3"/>
      <c r="E35" s="3"/>
      <c r="F35" s="3"/>
      <c r="G35" s="12"/>
      <c r="H35" s="12"/>
      <c r="I35" s="12"/>
      <c r="J35" s="12"/>
      <c r="L35" s="12"/>
      <c r="M35" s="12"/>
      <c r="O35" s="11"/>
      <c r="P35" s="11"/>
    </row>
    <row r="36" spans="1:16" s="1" customFormat="1" ht="15" customHeight="1" x14ac:dyDescent="0.2">
      <c r="A36" s="8">
        <v>52</v>
      </c>
      <c r="B36" s="2" t="s">
        <v>159</v>
      </c>
      <c r="C36" s="3">
        <v>7327844449</v>
      </c>
      <c r="D36" s="3"/>
      <c r="E36" s="3"/>
      <c r="F36" s="3"/>
      <c r="G36" s="12"/>
      <c r="H36" s="12"/>
      <c r="I36" s="12"/>
      <c r="J36" s="12"/>
      <c r="L36" s="12"/>
      <c r="M36" s="12"/>
      <c r="O36" s="11"/>
      <c r="P36" s="11"/>
    </row>
    <row r="37" spans="1:16" ht="15" customHeight="1" thickBot="1" x14ac:dyDescent="0.3">
      <c r="A37" s="17">
        <v>53</v>
      </c>
      <c r="B37" s="9" t="s">
        <v>165</v>
      </c>
      <c r="C37" s="10">
        <v>10220122748</v>
      </c>
      <c r="D37" s="3"/>
      <c r="E37" s="3"/>
      <c r="F37" s="3"/>
    </row>
    <row r="38" spans="1:16" s="53" customFormat="1" ht="24.75" customHeight="1" x14ac:dyDescent="0.25">
      <c r="A38" s="52" t="s">
        <v>177</v>
      </c>
      <c r="B38" s="52"/>
      <c r="C38" s="52"/>
      <c r="F38" s="54"/>
    </row>
    <row r="39" spans="1:16" x14ac:dyDescent="0.25">
      <c r="F39" s="13"/>
    </row>
    <row r="40" spans="1:16" x14ac:dyDescent="0.25">
      <c r="D40" s="13"/>
      <c r="E40" s="13"/>
      <c r="F40" s="13"/>
    </row>
  </sheetData>
  <mergeCells count="4">
    <mergeCell ref="A4:C4"/>
    <mergeCell ref="A1:B1"/>
    <mergeCell ref="A3:C3"/>
    <mergeCell ref="A38:C3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H157"/>
  <sheetViews>
    <sheetView showGridLines="0" zoomScale="115" zoomScaleNormal="115" workbookViewId="0">
      <selection sqref="A1:C1"/>
    </sheetView>
  </sheetViews>
  <sheetFormatPr baseColWidth="10" defaultRowHeight="15" x14ac:dyDescent="0.25"/>
  <cols>
    <col min="1" max="1" width="5" customWidth="1"/>
    <col min="2" max="2" width="4.140625" customWidth="1"/>
    <col min="3" max="3" width="68.5703125" bestFit="1" customWidth="1"/>
    <col min="4" max="4" width="24.140625" bestFit="1" customWidth="1"/>
  </cols>
  <sheetData>
    <row r="1" spans="1:8" s="39" customFormat="1" ht="54" customHeight="1" x14ac:dyDescent="0.2">
      <c r="A1" s="36" t="s">
        <v>150</v>
      </c>
      <c r="B1" s="36"/>
      <c r="C1" s="36"/>
      <c r="D1" s="37" t="s">
        <v>174</v>
      </c>
      <c r="E1" s="38"/>
    </row>
    <row r="2" spans="1:8" s="39" customFormat="1" ht="12" customHeight="1" x14ac:dyDescent="0.25">
      <c r="A2" s="40"/>
      <c r="B2" s="40"/>
      <c r="C2" s="40"/>
      <c r="D2" s="40"/>
      <c r="E2" s="40"/>
      <c r="F2" s="4"/>
    </row>
    <row r="3" spans="1:8" s="44" customFormat="1" ht="36.75" customHeight="1" x14ac:dyDescent="0.3">
      <c r="A3" s="41" t="s">
        <v>175</v>
      </c>
      <c r="B3" s="41"/>
      <c r="C3" s="41"/>
      <c r="D3" s="41"/>
      <c r="E3" s="42"/>
      <c r="F3" s="42"/>
      <c r="G3" s="42"/>
      <c r="H3" s="43"/>
    </row>
    <row r="4" spans="1:8" s="5" customFormat="1" ht="63" customHeight="1" x14ac:dyDescent="0.2">
      <c r="A4" s="47" t="s">
        <v>171</v>
      </c>
      <c r="B4" s="47"/>
      <c r="C4" s="47"/>
      <c r="D4" s="47"/>
    </row>
    <row r="5" spans="1:8" s="5" customFormat="1" ht="14.25" thickBot="1" x14ac:dyDescent="0.25">
      <c r="A5" s="34" t="s">
        <v>153</v>
      </c>
      <c r="B5" s="34"/>
      <c r="C5" s="34"/>
      <c r="D5" s="7" t="s">
        <v>152</v>
      </c>
    </row>
    <row r="6" spans="1:8" s="4" customFormat="1" ht="13.5" x14ac:dyDescent="0.25">
      <c r="A6" s="35" t="s">
        <v>149</v>
      </c>
      <c r="B6" s="35"/>
      <c r="C6" s="35"/>
      <c r="D6" s="30">
        <f>SUM(D7,D94)</f>
        <v>88178091937.515625</v>
      </c>
    </row>
    <row r="7" spans="1:8" s="1" customFormat="1" ht="12.75" customHeight="1" x14ac:dyDescent="0.2">
      <c r="A7" s="19" t="s">
        <v>0</v>
      </c>
      <c r="B7" s="19"/>
      <c r="C7" s="19"/>
      <c r="D7" s="31">
        <f>SUM(D8,D18,D26,D37)</f>
        <v>69467248443.749847</v>
      </c>
    </row>
    <row r="8" spans="1:8" s="1" customFormat="1" ht="12.75" customHeight="1" x14ac:dyDescent="0.2">
      <c r="A8" s="23"/>
      <c r="B8" s="20" t="s">
        <v>1</v>
      </c>
      <c r="C8" s="20"/>
      <c r="D8" s="32">
        <f>SUM(D9:D17)</f>
        <v>15802786118.398369</v>
      </c>
    </row>
    <row r="9" spans="1:8" s="1" customFormat="1" ht="12" customHeight="1" x14ac:dyDescent="0.2">
      <c r="A9" s="2"/>
      <c r="B9" s="2"/>
      <c r="C9" s="2" t="s">
        <v>2</v>
      </c>
      <c r="D9" s="26">
        <v>1524500123.5165033</v>
      </c>
    </row>
    <row r="10" spans="1:8" s="1" customFormat="1" ht="12" customHeight="1" x14ac:dyDescent="0.2">
      <c r="A10" s="2"/>
      <c r="B10" s="2"/>
      <c r="C10" s="2" t="s">
        <v>49</v>
      </c>
      <c r="D10" s="26">
        <v>5605892075.4099989</v>
      </c>
    </row>
    <row r="11" spans="1:8" s="1" customFormat="1" ht="12" customHeight="1" x14ac:dyDescent="0.2">
      <c r="A11" s="2"/>
      <c r="B11" s="2"/>
      <c r="C11" s="2" t="s">
        <v>50</v>
      </c>
      <c r="D11" s="26">
        <v>1910391775.690001</v>
      </c>
    </row>
    <row r="12" spans="1:8" s="1" customFormat="1" ht="12" customHeight="1" x14ac:dyDescent="0.2">
      <c r="A12" s="2"/>
      <c r="B12" s="2"/>
      <c r="C12" s="2" t="s">
        <v>125</v>
      </c>
      <c r="D12" s="26">
        <v>50442057</v>
      </c>
    </row>
    <row r="13" spans="1:8" s="1" customFormat="1" ht="12" customHeight="1" x14ac:dyDescent="0.2">
      <c r="A13" s="2"/>
      <c r="B13" s="2"/>
      <c r="C13" s="2" t="s">
        <v>3</v>
      </c>
      <c r="D13" s="26">
        <v>2889333603.2009406</v>
      </c>
    </row>
    <row r="14" spans="1:8" s="1" customFormat="1" ht="12" customHeight="1" x14ac:dyDescent="0.2">
      <c r="A14" s="2"/>
      <c r="B14" s="2"/>
      <c r="C14" s="2" t="s">
        <v>4</v>
      </c>
      <c r="D14" s="26">
        <v>1566632799.4805989</v>
      </c>
    </row>
    <row r="15" spans="1:8" s="1" customFormat="1" ht="12" customHeight="1" x14ac:dyDescent="0.2">
      <c r="A15" s="2"/>
      <c r="B15" s="2"/>
      <c r="C15" s="2" t="s">
        <v>83</v>
      </c>
      <c r="D15" s="26">
        <v>161197700.98000002</v>
      </c>
    </row>
    <row r="16" spans="1:8" s="1" customFormat="1" ht="12" customHeight="1" x14ac:dyDescent="0.2">
      <c r="A16" s="2"/>
      <c r="B16" s="2"/>
      <c r="C16" s="2" t="s">
        <v>5</v>
      </c>
      <c r="D16" s="26">
        <v>1880638272.8378274</v>
      </c>
    </row>
    <row r="17" spans="1:4" s="1" customFormat="1" ht="12" customHeight="1" x14ac:dyDescent="0.2">
      <c r="A17" s="2"/>
      <c r="B17" s="2"/>
      <c r="C17" s="2" t="s">
        <v>6</v>
      </c>
      <c r="D17" s="26">
        <v>213757710.28250015</v>
      </c>
    </row>
    <row r="18" spans="1:4" s="1" customFormat="1" ht="12.75" customHeight="1" x14ac:dyDescent="0.2">
      <c r="A18" s="23"/>
      <c r="B18" s="20" t="s">
        <v>7</v>
      </c>
      <c r="C18" s="20"/>
      <c r="D18" s="32">
        <f>SUM(D19:D25)</f>
        <v>9679878984.2516441</v>
      </c>
    </row>
    <row r="19" spans="1:4" s="1" customFormat="1" ht="12" customHeight="1" x14ac:dyDescent="0.2">
      <c r="A19" s="2"/>
      <c r="B19" s="2"/>
      <c r="C19" s="2" t="s">
        <v>32</v>
      </c>
      <c r="D19" s="26">
        <v>1373596416.1819997</v>
      </c>
    </row>
    <row r="20" spans="1:4" s="1" customFormat="1" ht="12" customHeight="1" x14ac:dyDescent="0.2">
      <c r="A20" s="2"/>
      <c r="B20" s="2"/>
      <c r="C20" s="2" t="s">
        <v>126</v>
      </c>
      <c r="D20" s="26">
        <v>82728411</v>
      </c>
    </row>
    <row r="21" spans="1:4" s="1" customFormat="1" ht="12" customHeight="1" x14ac:dyDescent="0.2">
      <c r="A21" s="2"/>
      <c r="B21" s="2"/>
      <c r="C21" s="2" t="s">
        <v>127</v>
      </c>
      <c r="D21" s="26">
        <v>112350</v>
      </c>
    </row>
    <row r="22" spans="1:4" s="1" customFormat="1" ht="12" customHeight="1" x14ac:dyDescent="0.2">
      <c r="A22" s="2"/>
      <c r="B22" s="2"/>
      <c r="C22" s="2" t="s">
        <v>128</v>
      </c>
      <c r="D22" s="26">
        <v>11807517</v>
      </c>
    </row>
    <row r="23" spans="1:4" s="1" customFormat="1" ht="12" customHeight="1" x14ac:dyDescent="0.2">
      <c r="A23" s="2"/>
      <c r="B23" s="2"/>
      <c r="C23" s="2" t="s">
        <v>60</v>
      </c>
      <c r="D23" s="26">
        <v>3878961263.8136382</v>
      </c>
    </row>
    <row r="24" spans="1:4" s="1" customFormat="1" ht="12" customHeight="1" x14ac:dyDescent="0.2">
      <c r="A24" s="2"/>
      <c r="B24" s="2"/>
      <c r="C24" s="2" t="s">
        <v>8</v>
      </c>
      <c r="D24" s="26">
        <v>3998840285.9660053</v>
      </c>
    </row>
    <row r="25" spans="1:4" s="1" customFormat="1" ht="12" customHeight="1" x14ac:dyDescent="0.2">
      <c r="A25" s="2"/>
      <c r="B25" s="2"/>
      <c r="C25" s="2" t="s">
        <v>9</v>
      </c>
      <c r="D25" s="26">
        <v>333832740.29000014</v>
      </c>
    </row>
    <row r="26" spans="1:4" s="1" customFormat="1" ht="12.75" customHeight="1" x14ac:dyDescent="0.2">
      <c r="A26" s="23"/>
      <c r="B26" s="20" t="s">
        <v>10</v>
      </c>
      <c r="C26" s="20"/>
      <c r="D26" s="32">
        <f>SUM(D27:D36)</f>
        <v>12186324576.501219</v>
      </c>
    </row>
    <row r="27" spans="1:4" s="1" customFormat="1" ht="12" customHeight="1" x14ac:dyDescent="0.2">
      <c r="A27" s="2"/>
      <c r="B27" s="2"/>
      <c r="C27" s="2" t="s">
        <v>84</v>
      </c>
      <c r="D27" s="26">
        <v>217894501.12</v>
      </c>
    </row>
    <row r="28" spans="1:4" s="1" customFormat="1" ht="12" customHeight="1" x14ac:dyDescent="0.2">
      <c r="A28" s="2"/>
      <c r="B28" s="2"/>
      <c r="C28" s="2" t="s">
        <v>61</v>
      </c>
      <c r="D28" s="26">
        <v>9459634007.4199982</v>
      </c>
    </row>
    <row r="29" spans="1:4" s="1" customFormat="1" ht="12" customHeight="1" x14ac:dyDescent="0.2">
      <c r="A29" s="2"/>
      <c r="B29" s="2"/>
      <c r="C29" s="2" t="s">
        <v>102</v>
      </c>
      <c r="D29" s="26">
        <v>829198.78</v>
      </c>
    </row>
    <row r="30" spans="1:4" s="1" customFormat="1" ht="12" customHeight="1" x14ac:dyDescent="0.2">
      <c r="A30" s="2"/>
      <c r="B30" s="2"/>
      <c r="C30" s="2" t="s">
        <v>62</v>
      </c>
      <c r="D30" s="26">
        <v>16791321.859999999</v>
      </c>
    </row>
    <row r="31" spans="1:4" s="1" customFormat="1" ht="12" customHeight="1" x14ac:dyDescent="0.2">
      <c r="A31" s="2"/>
      <c r="B31" s="2"/>
      <c r="C31" s="2" t="s">
        <v>11</v>
      </c>
      <c r="D31" s="26">
        <v>1133455.8199999998</v>
      </c>
    </row>
    <row r="32" spans="1:4" s="1" customFormat="1" ht="12" customHeight="1" x14ac:dyDescent="0.2">
      <c r="A32" s="2"/>
      <c r="B32" s="2"/>
      <c r="C32" s="2" t="s">
        <v>12</v>
      </c>
      <c r="D32" s="26">
        <v>110094797.7999998</v>
      </c>
    </row>
    <row r="33" spans="1:4" s="1" customFormat="1" ht="12" customHeight="1" x14ac:dyDescent="0.2">
      <c r="A33" s="2"/>
      <c r="B33" s="2"/>
      <c r="C33" s="2" t="s">
        <v>13</v>
      </c>
      <c r="D33" s="26">
        <v>626299102.52599919</v>
      </c>
    </row>
    <row r="34" spans="1:4" s="1" customFormat="1" ht="12" customHeight="1" x14ac:dyDescent="0.2">
      <c r="A34" s="2"/>
      <c r="B34" s="2"/>
      <c r="C34" s="2" t="s">
        <v>33</v>
      </c>
      <c r="D34" s="26">
        <v>33025651.339999992</v>
      </c>
    </row>
    <row r="35" spans="1:4" s="1" customFormat="1" ht="12" customHeight="1" x14ac:dyDescent="0.2">
      <c r="A35" s="2"/>
      <c r="B35" s="2"/>
      <c r="C35" s="2" t="s">
        <v>14</v>
      </c>
      <c r="D35" s="26">
        <v>1120494192.8300014</v>
      </c>
    </row>
    <row r="36" spans="1:4" s="1" customFormat="1" ht="12" customHeight="1" x14ac:dyDescent="0.2">
      <c r="A36" s="2"/>
      <c r="B36" s="2"/>
      <c r="C36" s="2" t="s">
        <v>15</v>
      </c>
      <c r="D36" s="26">
        <v>600128347.0052191</v>
      </c>
    </row>
    <row r="37" spans="1:4" s="1" customFormat="1" ht="12.75" customHeight="1" x14ac:dyDescent="0.2">
      <c r="A37" s="23"/>
      <c r="B37" s="20" t="s">
        <v>16</v>
      </c>
      <c r="C37" s="20"/>
      <c r="D37" s="32">
        <f>SUM(D38:D93)</f>
        <v>31798258764.598614</v>
      </c>
    </row>
    <row r="38" spans="1:4" s="1" customFormat="1" ht="12" customHeight="1" x14ac:dyDescent="0.2">
      <c r="A38" s="2"/>
      <c r="B38" s="2"/>
      <c r="C38" s="2" t="s">
        <v>103</v>
      </c>
      <c r="D38" s="26">
        <v>52089</v>
      </c>
    </row>
    <row r="39" spans="1:4" s="1" customFormat="1" ht="12" customHeight="1" x14ac:dyDescent="0.2">
      <c r="A39" s="2"/>
      <c r="B39" s="2"/>
      <c r="C39" s="2" t="s">
        <v>172</v>
      </c>
      <c r="D39" s="26">
        <v>8777935.0899999999</v>
      </c>
    </row>
    <row r="40" spans="1:4" s="1" customFormat="1" ht="12" customHeight="1" x14ac:dyDescent="0.2">
      <c r="A40" s="2"/>
      <c r="B40" s="2"/>
      <c r="C40" s="2" t="s">
        <v>104</v>
      </c>
      <c r="D40" s="26">
        <v>902762467.17000008</v>
      </c>
    </row>
    <row r="41" spans="1:4" s="1" customFormat="1" ht="12" customHeight="1" x14ac:dyDescent="0.2">
      <c r="A41" s="2"/>
      <c r="B41" s="2"/>
      <c r="C41" s="2" t="s">
        <v>34</v>
      </c>
      <c r="D41" s="26">
        <v>1460343529.5021164</v>
      </c>
    </row>
    <row r="42" spans="1:4" s="1" customFormat="1" ht="12" customHeight="1" x14ac:dyDescent="0.2">
      <c r="A42" s="2"/>
      <c r="B42" s="2"/>
      <c r="C42" s="2" t="s">
        <v>145</v>
      </c>
      <c r="D42" s="26">
        <v>1128349.5699999998</v>
      </c>
    </row>
    <row r="43" spans="1:4" s="1" customFormat="1" ht="12" customHeight="1" x14ac:dyDescent="0.2">
      <c r="A43" s="2"/>
      <c r="B43" s="2"/>
      <c r="C43" s="2" t="s">
        <v>105</v>
      </c>
      <c r="D43" s="26">
        <v>215852850.62000003</v>
      </c>
    </row>
    <row r="44" spans="1:4" s="1" customFormat="1" ht="12" customHeight="1" x14ac:dyDescent="0.2">
      <c r="A44" s="2"/>
      <c r="B44" s="2"/>
      <c r="C44" s="2" t="s">
        <v>52</v>
      </c>
      <c r="D44" s="26">
        <v>66107.06</v>
      </c>
    </row>
    <row r="45" spans="1:4" s="1" customFormat="1" ht="12" customHeight="1" x14ac:dyDescent="0.2">
      <c r="A45" s="2"/>
      <c r="B45" s="2"/>
      <c r="C45" s="2" t="s">
        <v>35</v>
      </c>
      <c r="D45" s="26">
        <v>87812111.647102967</v>
      </c>
    </row>
    <row r="46" spans="1:4" s="1" customFormat="1" ht="12" customHeight="1" x14ac:dyDescent="0.2">
      <c r="A46" s="2"/>
      <c r="B46" s="2"/>
      <c r="C46" s="2" t="s">
        <v>106</v>
      </c>
      <c r="D46" s="26">
        <v>357569952.01000017</v>
      </c>
    </row>
    <row r="47" spans="1:4" s="1" customFormat="1" ht="12" customHeight="1" x14ac:dyDescent="0.2">
      <c r="A47" s="2"/>
      <c r="B47" s="2"/>
      <c r="C47" s="2" t="s">
        <v>36</v>
      </c>
      <c r="D47" s="26">
        <v>20961873.189914457</v>
      </c>
    </row>
    <row r="48" spans="1:4" s="1" customFormat="1" ht="12" customHeight="1" x14ac:dyDescent="0.2">
      <c r="A48" s="2"/>
      <c r="B48" s="2"/>
      <c r="C48" s="2" t="s">
        <v>89</v>
      </c>
      <c r="D48" s="26">
        <v>5509552.2800000003</v>
      </c>
    </row>
    <row r="49" spans="1:4" s="1" customFormat="1" ht="12" customHeight="1" x14ac:dyDescent="0.2">
      <c r="A49" s="2"/>
      <c r="B49" s="2"/>
      <c r="C49" s="2" t="s">
        <v>107</v>
      </c>
      <c r="D49" s="26">
        <v>107944481.87999998</v>
      </c>
    </row>
    <row r="50" spans="1:4" s="1" customFormat="1" ht="12" customHeight="1" x14ac:dyDescent="0.2">
      <c r="A50" s="2"/>
      <c r="B50" s="2"/>
      <c r="C50" s="2" t="s">
        <v>17</v>
      </c>
      <c r="D50" s="26">
        <v>5978836505.6782312</v>
      </c>
    </row>
    <row r="51" spans="1:4" s="1" customFormat="1" ht="12" customHeight="1" x14ac:dyDescent="0.2">
      <c r="A51" s="2"/>
      <c r="B51" s="2"/>
      <c r="C51" s="2" t="s">
        <v>53</v>
      </c>
      <c r="D51" s="26">
        <v>6814433.6699999999</v>
      </c>
    </row>
    <row r="52" spans="1:4" s="1" customFormat="1" ht="12" customHeight="1" x14ac:dyDescent="0.2">
      <c r="A52" s="2"/>
      <c r="B52" s="2"/>
      <c r="C52" s="2" t="s">
        <v>18</v>
      </c>
      <c r="D52" s="26">
        <v>45436879.240000024</v>
      </c>
    </row>
    <row r="53" spans="1:4" s="1" customFormat="1" ht="12" customHeight="1" x14ac:dyDescent="0.2">
      <c r="A53" s="2"/>
      <c r="B53" s="2"/>
      <c r="C53" s="2" t="s">
        <v>96</v>
      </c>
      <c r="D53" s="26">
        <v>41364393.821072817</v>
      </c>
    </row>
    <row r="54" spans="1:4" s="1" customFormat="1" ht="12" customHeight="1" x14ac:dyDescent="0.2">
      <c r="A54" s="2"/>
      <c r="B54" s="2"/>
      <c r="C54" s="2" t="s">
        <v>155</v>
      </c>
      <c r="D54" s="26">
        <v>70230</v>
      </c>
    </row>
    <row r="55" spans="1:4" s="1" customFormat="1" ht="12" customHeight="1" x14ac:dyDescent="0.2">
      <c r="A55" s="2"/>
      <c r="B55" s="2"/>
      <c r="C55" s="2" t="s">
        <v>93</v>
      </c>
      <c r="D55" s="26">
        <v>901542385.47000003</v>
      </c>
    </row>
    <row r="56" spans="1:4" s="1" customFormat="1" ht="12" customHeight="1" x14ac:dyDescent="0.2">
      <c r="A56" s="2"/>
      <c r="B56" s="2"/>
      <c r="C56" s="2" t="s">
        <v>19</v>
      </c>
      <c r="D56" s="26">
        <v>132017371.19000001</v>
      </c>
    </row>
    <row r="57" spans="1:4" s="1" customFormat="1" ht="12" customHeight="1" x14ac:dyDescent="0.2">
      <c r="A57" s="57"/>
      <c r="B57" s="57"/>
      <c r="C57" s="57" t="s">
        <v>73</v>
      </c>
      <c r="D57" s="58">
        <v>1020343.56</v>
      </c>
    </row>
    <row r="58" spans="1:4" s="1" customFormat="1" ht="12" customHeight="1" x14ac:dyDescent="0.2">
      <c r="A58" s="2"/>
      <c r="B58" s="2"/>
      <c r="C58" s="2" t="s">
        <v>44</v>
      </c>
      <c r="D58" s="26">
        <v>10026180.206886293</v>
      </c>
    </row>
    <row r="59" spans="1:4" s="1" customFormat="1" ht="12" customHeight="1" x14ac:dyDescent="0.2">
      <c r="A59" s="2"/>
      <c r="B59" s="2"/>
      <c r="C59" s="2" t="s">
        <v>63</v>
      </c>
      <c r="D59" s="26">
        <v>254500897.02199975</v>
      </c>
    </row>
    <row r="60" spans="1:4" s="1" customFormat="1" ht="12" customHeight="1" x14ac:dyDescent="0.2">
      <c r="A60" s="2"/>
      <c r="B60" s="2"/>
      <c r="C60" s="2" t="s">
        <v>37</v>
      </c>
      <c r="D60" s="26">
        <v>26522948.619386602</v>
      </c>
    </row>
    <row r="61" spans="1:4" s="1" customFormat="1" ht="12" customHeight="1" x14ac:dyDescent="0.2">
      <c r="A61" s="2"/>
      <c r="B61" s="2"/>
      <c r="C61" s="2" t="s">
        <v>114</v>
      </c>
      <c r="D61" s="26">
        <v>4013653.04</v>
      </c>
    </row>
    <row r="62" spans="1:4" s="1" customFormat="1" ht="12" customHeight="1" x14ac:dyDescent="0.2">
      <c r="A62" s="2"/>
      <c r="B62" s="2"/>
      <c r="C62" s="2" t="s">
        <v>75</v>
      </c>
      <c r="D62" s="26">
        <v>161901.12</v>
      </c>
    </row>
    <row r="63" spans="1:4" s="1" customFormat="1" ht="12" customHeight="1" x14ac:dyDescent="0.2">
      <c r="A63" s="2"/>
      <c r="B63" s="2"/>
      <c r="C63" s="2" t="s">
        <v>108</v>
      </c>
      <c r="D63" s="26">
        <v>624061.94000000018</v>
      </c>
    </row>
    <row r="64" spans="1:4" s="1" customFormat="1" ht="12" customHeight="1" x14ac:dyDescent="0.2">
      <c r="A64" s="2"/>
      <c r="B64" s="2"/>
      <c r="C64" s="2" t="s">
        <v>163</v>
      </c>
      <c r="D64" s="26">
        <v>374088765</v>
      </c>
    </row>
    <row r="65" spans="1:4" s="1" customFormat="1" ht="12" customHeight="1" x14ac:dyDescent="0.2">
      <c r="A65" s="2"/>
      <c r="B65" s="2"/>
      <c r="C65" s="2" t="s">
        <v>64</v>
      </c>
      <c r="D65" s="26">
        <v>67934602.980000019</v>
      </c>
    </row>
    <row r="66" spans="1:4" s="1" customFormat="1" ht="12" customHeight="1" x14ac:dyDescent="0.2">
      <c r="A66" s="2"/>
      <c r="B66" s="2"/>
      <c r="C66" s="2" t="s">
        <v>80</v>
      </c>
      <c r="D66" s="26">
        <v>566265891.23000002</v>
      </c>
    </row>
    <row r="67" spans="1:4" s="1" customFormat="1" ht="12" customHeight="1" x14ac:dyDescent="0.2">
      <c r="A67" s="2"/>
      <c r="B67" s="2"/>
      <c r="C67" s="2" t="s">
        <v>20</v>
      </c>
      <c r="D67" s="26">
        <v>48333892.140000001</v>
      </c>
    </row>
    <row r="68" spans="1:4" s="1" customFormat="1" ht="12" customHeight="1" x14ac:dyDescent="0.2">
      <c r="A68" s="2"/>
      <c r="B68" s="2"/>
      <c r="C68" s="2" t="s">
        <v>112</v>
      </c>
      <c r="D68" s="26">
        <v>1936641.94</v>
      </c>
    </row>
    <row r="69" spans="1:4" s="1" customFormat="1" ht="12" customHeight="1" x14ac:dyDescent="0.2">
      <c r="A69" s="2"/>
      <c r="B69" s="2"/>
      <c r="C69" s="2" t="s">
        <v>21</v>
      </c>
      <c r="D69" s="26">
        <v>1429039087.6922488</v>
      </c>
    </row>
    <row r="70" spans="1:4" s="1" customFormat="1" ht="12" customHeight="1" x14ac:dyDescent="0.2">
      <c r="A70" s="2"/>
      <c r="B70" s="2"/>
      <c r="C70" s="2" t="s">
        <v>22</v>
      </c>
      <c r="D70" s="26">
        <v>10813496.441731399</v>
      </c>
    </row>
    <row r="71" spans="1:4" s="1" customFormat="1" ht="12" customHeight="1" x14ac:dyDescent="0.2">
      <c r="A71" s="2"/>
      <c r="B71" s="2"/>
      <c r="C71" s="2" t="s">
        <v>157</v>
      </c>
      <c r="D71" s="26">
        <v>555412.15</v>
      </c>
    </row>
    <row r="72" spans="1:4" s="1" customFormat="1" ht="12" customHeight="1" x14ac:dyDescent="0.2">
      <c r="A72" s="2"/>
      <c r="B72" s="2"/>
      <c r="C72" s="2" t="s">
        <v>74</v>
      </c>
      <c r="D72" s="26">
        <v>227120.25</v>
      </c>
    </row>
    <row r="73" spans="1:4" s="1" customFormat="1" ht="12" customHeight="1" x14ac:dyDescent="0.2">
      <c r="A73" s="2"/>
      <c r="B73" s="2"/>
      <c r="C73" s="2" t="s">
        <v>122</v>
      </c>
      <c r="D73" s="26">
        <v>1435464.13</v>
      </c>
    </row>
    <row r="74" spans="1:4" s="1" customFormat="1" ht="12" customHeight="1" x14ac:dyDescent="0.2">
      <c r="A74" s="2"/>
      <c r="B74" s="2"/>
      <c r="C74" s="2" t="s">
        <v>54</v>
      </c>
      <c r="D74" s="26">
        <v>1382091.02</v>
      </c>
    </row>
    <row r="75" spans="1:4" s="1" customFormat="1" ht="12" customHeight="1" x14ac:dyDescent="0.2">
      <c r="A75" s="2"/>
      <c r="B75" s="2"/>
      <c r="C75" s="2" t="s">
        <v>23</v>
      </c>
      <c r="D75" s="26">
        <v>905034.59000000008</v>
      </c>
    </row>
    <row r="76" spans="1:4" s="1" customFormat="1" ht="12" customHeight="1" x14ac:dyDescent="0.2">
      <c r="A76" s="2"/>
      <c r="B76" s="2"/>
      <c r="C76" s="2" t="s">
        <v>56</v>
      </c>
      <c r="D76" s="26">
        <v>3574040.6000000006</v>
      </c>
    </row>
    <row r="77" spans="1:4" s="1" customFormat="1" ht="12" customHeight="1" x14ac:dyDescent="0.2">
      <c r="A77" s="2"/>
      <c r="B77" s="2"/>
      <c r="C77" s="2" t="s">
        <v>65</v>
      </c>
      <c r="D77" s="26">
        <v>2558151.6400000006</v>
      </c>
    </row>
    <row r="78" spans="1:4" s="1" customFormat="1" ht="12" customHeight="1" x14ac:dyDescent="0.2">
      <c r="A78" s="2"/>
      <c r="B78" s="2"/>
      <c r="C78" s="2" t="s">
        <v>166</v>
      </c>
      <c r="D78" s="26">
        <v>200000</v>
      </c>
    </row>
    <row r="79" spans="1:4" s="1" customFormat="1" ht="12" customHeight="1" x14ac:dyDescent="0.2">
      <c r="A79" s="2"/>
      <c r="B79" s="2"/>
      <c r="C79" s="2" t="s">
        <v>167</v>
      </c>
      <c r="D79" s="26">
        <v>10480403.789999999</v>
      </c>
    </row>
    <row r="80" spans="1:4" s="1" customFormat="1" ht="12" customHeight="1" x14ac:dyDescent="0.2">
      <c r="A80" s="2"/>
      <c r="B80" s="2"/>
      <c r="C80" s="2" t="s">
        <v>76</v>
      </c>
      <c r="D80" s="26">
        <v>2152.5700000000002</v>
      </c>
    </row>
    <row r="81" spans="1:4" s="1" customFormat="1" ht="12" customHeight="1" x14ac:dyDescent="0.2">
      <c r="A81" s="2"/>
      <c r="B81" s="2"/>
      <c r="C81" s="2" t="s">
        <v>168</v>
      </c>
      <c r="D81" s="26">
        <v>15229414</v>
      </c>
    </row>
    <row r="82" spans="1:4" s="1" customFormat="1" ht="12" customHeight="1" x14ac:dyDescent="0.2">
      <c r="A82" s="2"/>
      <c r="B82" s="2"/>
      <c r="C82" s="2" t="s">
        <v>164</v>
      </c>
      <c r="D82" s="26">
        <v>5066192.59</v>
      </c>
    </row>
    <row r="83" spans="1:4" s="1" customFormat="1" ht="12" customHeight="1" x14ac:dyDescent="0.2">
      <c r="A83" s="2"/>
      <c r="B83" s="2"/>
      <c r="C83" s="2" t="s">
        <v>38</v>
      </c>
      <c r="D83" s="26">
        <v>22317088.424854837</v>
      </c>
    </row>
    <row r="84" spans="1:4" s="1" customFormat="1" ht="12" customHeight="1" x14ac:dyDescent="0.2">
      <c r="A84" s="2"/>
      <c r="B84" s="2"/>
      <c r="C84" s="2" t="s">
        <v>169</v>
      </c>
      <c r="D84" s="26">
        <v>375166671</v>
      </c>
    </row>
    <row r="85" spans="1:4" s="1" customFormat="1" ht="12" customHeight="1" x14ac:dyDescent="0.2">
      <c r="A85" s="2"/>
      <c r="B85" s="2"/>
      <c r="C85" s="2" t="s">
        <v>170</v>
      </c>
      <c r="D85" s="26">
        <v>517332</v>
      </c>
    </row>
    <row r="86" spans="1:4" s="1" customFormat="1" ht="12" customHeight="1" x14ac:dyDescent="0.2">
      <c r="A86" s="2"/>
      <c r="B86" s="2"/>
      <c r="C86" s="2" t="s">
        <v>68</v>
      </c>
      <c r="D86" s="26">
        <v>719460.35000000009</v>
      </c>
    </row>
    <row r="87" spans="1:4" s="1" customFormat="1" ht="12" customHeight="1" x14ac:dyDescent="0.2">
      <c r="A87" s="2"/>
      <c r="B87" s="2"/>
      <c r="C87" s="2" t="s">
        <v>90</v>
      </c>
      <c r="D87" s="26">
        <v>298340866.71999997</v>
      </c>
    </row>
    <row r="88" spans="1:4" s="1" customFormat="1" ht="12" customHeight="1" x14ac:dyDescent="0.2">
      <c r="A88" s="2"/>
      <c r="B88" s="2"/>
      <c r="C88" s="2" t="s">
        <v>45</v>
      </c>
      <c r="D88" s="26">
        <v>15033616.48</v>
      </c>
    </row>
    <row r="89" spans="1:4" s="1" customFormat="1" ht="12" customHeight="1" x14ac:dyDescent="0.2">
      <c r="A89" s="2"/>
      <c r="B89" s="2"/>
      <c r="C89" s="2" t="s">
        <v>109</v>
      </c>
      <c r="D89" s="26">
        <v>181023579.24000007</v>
      </c>
    </row>
    <row r="90" spans="1:4" s="1" customFormat="1" ht="12" customHeight="1" x14ac:dyDescent="0.2">
      <c r="A90" s="2"/>
      <c r="B90" s="2"/>
      <c r="C90" s="2" t="s">
        <v>46</v>
      </c>
      <c r="D90" s="26">
        <v>17265627081.429829</v>
      </c>
    </row>
    <row r="91" spans="1:4" s="1" customFormat="1" ht="12" customHeight="1" x14ac:dyDescent="0.2">
      <c r="A91" s="2"/>
      <c r="B91" s="2"/>
      <c r="C91" s="2" t="s">
        <v>85</v>
      </c>
      <c r="D91" s="26">
        <v>308605879.14999998</v>
      </c>
    </row>
    <row r="92" spans="1:4" s="1" customFormat="1" ht="12" customHeight="1" x14ac:dyDescent="0.2">
      <c r="A92" s="2"/>
      <c r="B92" s="2"/>
      <c r="C92" s="2" t="s">
        <v>70</v>
      </c>
      <c r="D92" s="26">
        <v>47915862.159999996</v>
      </c>
    </row>
    <row r="93" spans="1:4" s="1" customFormat="1" ht="12" customHeight="1" x14ac:dyDescent="0.2">
      <c r="A93" s="2"/>
      <c r="B93" s="2"/>
      <c r="C93" s="2" t="s">
        <v>66</v>
      </c>
      <c r="D93" s="26">
        <v>171229989.29323861</v>
      </c>
    </row>
    <row r="94" spans="1:4" s="1" customFormat="1" ht="12.75" customHeight="1" x14ac:dyDescent="0.2">
      <c r="A94" s="19" t="s">
        <v>24</v>
      </c>
      <c r="B94" s="19"/>
      <c r="C94" s="19"/>
      <c r="D94" s="31">
        <f>SUM(D95,D113,D129,D136,)</f>
        <v>18710843493.765778</v>
      </c>
    </row>
    <row r="95" spans="1:4" s="1" customFormat="1" ht="12.75" customHeight="1" x14ac:dyDescent="0.2">
      <c r="A95" s="23"/>
      <c r="B95" s="20" t="s">
        <v>25</v>
      </c>
      <c r="C95" s="20"/>
      <c r="D95" s="32">
        <f>SUM(D96:D112)</f>
        <v>13323278854.701153</v>
      </c>
    </row>
    <row r="96" spans="1:4" s="1" customFormat="1" ht="12" customHeight="1" x14ac:dyDescent="0.2">
      <c r="A96" s="2"/>
      <c r="B96" s="2"/>
      <c r="C96" s="2" t="s">
        <v>113</v>
      </c>
      <c r="D96" s="26">
        <v>1909949.21</v>
      </c>
    </row>
    <row r="97" spans="1:4" s="1" customFormat="1" ht="12" customHeight="1" x14ac:dyDescent="0.2">
      <c r="A97" s="2"/>
      <c r="B97" s="2"/>
      <c r="C97" s="2" t="s">
        <v>115</v>
      </c>
      <c r="D97" s="26">
        <v>2658396396.079999</v>
      </c>
    </row>
    <row r="98" spans="1:4" s="1" customFormat="1" ht="12" customHeight="1" x14ac:dyDescent="0.2">
      <c r="A98" s="2"/>
      <c r="B98" s="2"/>
      <c r="C98" s="2" t="s">
        <v>158</v>
      </c>
      <c r="D98" s="26">
        <v>12101660</v>
      </c>
    </row>
    <row r="99" spans="1:4" s="1" customFormat="1" ht="12" customHeight="1" x14ac:dyDescent="0.2">
      <c r="A99" s="2"/>
      <c r="B99" s="2"/>
      <c r="C99" s="2" t="s">
        <v>87</v>
      </c>
      <c r="D99" s="26">
        <v>1324226415.9499998</v>
      </c>
    </row>
    <row r="100" spans="1:4" s="1" customFormat="1" ht="12" customHeight="1" x14ac:dyDescent="0.2">
      <c r="A100" s="2"/>
      <c r="B100" s="2"/>
      <c r="C100" s="2" t="s">
        <v>26</v>
      </c>
      <c r="D100" s="26">
        <v>1091998374.1499994</v>
      </c>
    </row>
    <row r="101" spans="1:4" s="1" customFormat="1" ht="12" customHeight="1" x14ac:dyDescent="0.2">
      <c r="A101" s="2"/>
      <c r="B101" s="2"/>
      <c r="C101" s="2" t="s">
        <v>39</v>
      </c>
      <c r="D101" s="26">
        <v>31663878.496885985</v>
      </c>
    </row>
    <row r="102" spans="1:4" s="1" customFormat="1" ht="12" customHeight="1" x14ac:dyDescent="0.2">
      <c r="A102" s="2"/>
      <c r="B102" s="2"/>
      <c r="C102" s="2" t="s">
        <v>88</v>
      </c>
      <c r="D102" s="26">
        <v>2474488.3900000006</v>
      </c>
    </row>
    <row r="103" spans="1:4" s="1" customFormat="1" ht="12" customHeight="1" x14ac:dyDescent="0.2">
      <c r="A103" s="2"/>
      <c r="B103" s="2"/>
      <c r="C103" s="2" t="s">
        <v>94</v>
      </c>
      <c r="D103" s="26">
        <v>6578083.8499999996</v>
      </c>
    </row>
    <row r="104" spans="1:4" s="1" customFormat="1" ht="12" customHeight="1" x14ac:dyDescent="0.2">
      <c r="A104" s="2"/>
      <c r="B104" s="2"/>
      <c r="C104" s="2" t="s">
        <v>57</v>
      </c>
      <c r="D104" s="26">
        <v>16383821.110000001</v>
      </c>
    </row>
    <row r="105" spans="1:4" s="1" customFormat="1" ht="12" customHeight="1" x14ac:dyDescent="0.2">
      <c r="A105" s="2"/>
      <c r="B105" s="2"/>
      <c r="C105" s="2" t="s">
        <v>43</v>
      </c>
      <c r="D105" s="26">
        <v>39868</v>
      </c>
    </row>
    <row r="106" spans="1:4" s="1" customFormat="1" ht="12" customHeight="1" x14ac:dyDescent="0.2">
      <c r="A106" s="2"/>
      <c r="B106" s="2"/>
      <c r="C106" s="2" t="s">
        <v>81</v>
      </c>
      <c r="D106" s="26">
        <v>4321486463.5300035</v>
      </c>
    </row>
    <row r="107" spans="1:4" s="1" customFormat="1" ht="12" customHeight="1" x14ac:dyDescent="0.2">
      <c r="A107" s="2"/>
      <c r="B107" s="2"/>
      <c r="C107" s="2" t="s">
        <v>160</v>
      </c>
      <c r="D107" s="26">
        <v>717903.26</v>
      </c>
    </row>
    <row r="108" spans="1:4" s="1" customFormat="1" ht="12" customHeight="1" x14ac:dyDescent="0.2">
      <c r="A108" s="2"/>
      <c r="B108" s="2"/>
      <c r="C108" s="2" t="s">
        <v>143</v>
      </c>
      <c r="D108" s="26">
        <v>43378842.420000002</v>
      </c>
    </row>
    <row r="109" spans="1:4" s="1" customFormat="1" ht="12" customHeight="1" x14ac:dyDescent="0.2">
      <c r="A109" s="57"/>
      <c r="B109" s="57"/>
      <c r="C109" s="57" t="s">
        <v>99</v>
      </c>
      <c r="D109" s="58">
        <v>168051.99</v>
      </c>
    </row>
    <row r="110" spans="1:4" s="1" customFormat="1" ht="12" customHeight="1" x14ac:dyDescent="0.2">
      <c r="A110" s="2"/>
      <c r="B110" s="2"/>
      <c r="C110" s="2" t="s">
        <v>40</v>
      </c>
      <c r="D110" s="26">
        <v>28524346.019999996</v>
      </c>
    </row>
    <row r="111" spans="1:4" s="1" customFormat="1" ht="12" customHeight="1" x14ac:dyDescent="0.2">
      <c r="A111" s="2"/>
      <c r="B111" s="2"/>
      <c r="C111" s="2" t="s">
        <v>67</v>
      </c>
      <c r="D111" s="26">
        <v>466351069.75999993</v>
      </c>
    </row>
    <row r="112" spans="1:4" s="1" customFormat="1" ht="12" customHeight="1" x14ac:dyDescent="0.2">
      <c r="A112" s="2"/>
      <c r="B112" s="2"/>
      <c r="C112" s="2" t="s">
        <v>47</v>
      </c>
      <c r="D112" s="26">
        <v>3316879242.4842649</v>
      </c>
    </row>
    <row r="113" spans="1:4" s="1" customFormat="1" ht="12.75" customHeight="1" x14ac:dyDescent="0.2">
      <c r="A113" s="23"/>
      <c r="B113" s="20" t="s">
        <v>41</v>
      </c>
      <c r="C113" s="20"/>
      <c r="D113" s="32">
        <f>SUM(D114:D128)</f>
        <v>3571983230.694623</v>
      </c>
    </row>
    <row r="114" spans="1:4" s="1" customFormat="1" ht="12" customHeight="1" x14ac:dyDescent="0.2">
      <c r="A114" s="2"/>
      <c r="B114" s="2"/>
      <c r="C114" s="2" t="s">
        <v>79</v>
      </c>
      <c r="D114" s="26">
        <v>2719068.34</v>
      </c>
    </row>
    <row r="115" spans="1:4" s="1" customFormat="1" ht="12" customHeight="1" x14ac:dyDescent="0.2">
      <c r="A115" s="2"/>
      <c r="B115" s="2"/>
      <c r="C115" s="2" t="s">
        <v>161</v>
      </c>
      <c r="D115" s="26">
        <v>36154379.450000003</v>
      </c>
    </row>
    <row r="116" spans="1:4" s="1" customFormat="1" ht="12" customHeight="1" x14ac:dyDescent="0.2">
      <c r="A116" s="2"/>
      <c r="B116" s="2"/>
      <c r="C116" s="2" t="s">
        <v>110</v>
      </c>
      <c r="D116" s="26">
        <v>910145880.9400003</v>
      </c>
    </row>
    <row r="117" spans="1:4" s="1" customFormat="1" ht="12" customHeight="1" x14ac:dyDescent="0.2">
      <c r="A117" s="2"/>
      <c r="B117" s="2"/>
      <c r="C117" s="2" t="s">
        <v>117</v>
      </c>
      <c r="D117" s="26">
        <v>37800</v>
      </c>
    </row>
    <row r="118" spans="1:4" s="1" customFormat="1" ht="12" customHeight="1" x14ac:dyDescent="0.2">
      <c r="A118" s="2"/>
      <c r="B118" s="2"/>
      <c r="C118" s="2" t="s">
        <v>58</v>
      </c>
      <c r="D118" s="26">
        <v>60351118.469999991</v>
      </c>
    </row>
    <row r="119" spans="1:4" s="1" customFormat="1" ht="12" customHeight="1" x14ac:dyDescent="0.2">
      <c r="A119" s="2"/>
      <c r="B119" s="2"/>
      <c r="C119" s="2" t="s">
        <v>42</v>
      </c>
      <c r="D119" s="26">
        <v>68990604.464621171</v>
      </c>
    </row>
    <row r="120" spans="1:4" s="1" customFormat="1" ht="12" customHeight="1" x14ac:dyDescent="0.2">
      <c r="A120" s="2"/>
      <c r="B120" s="2"/>
      <c r="C120" s="2" t="s">
        <v>69</v>
      </c>
      <c r="D120" s="26">
        <v>11308516.789999999</v>
      </c>
    </row>
    <row r="121" spans="1:4" s="1" customFormat="1" ht="12" customHeight="1" x14ac:dyDescent="0.2">
      <c r="A121" s="2"/>
      <c r="B121" s="2"/>
      <c r="C121" s="2" t="s">
        <v>97</v>
      </c>
      <c r="D121" s="26">
        <v>166441266.46999997</v>
      </c>
    </row>
    <row r="122" spans="1:4" s="1" customFormat="1" ht="12" customHeight="1" x14ac:dyDescent="0.2">
      <c r="A122" s="2"/>
      <c r="B122" s="2"/>
      <c r="C122" s="2" t="s">
        <v>48</v>
      </c>
      <c r="D122" s="26">
        <v>1061414575.3800017</v>
      </c>
    </row>
    <row r="123" spans="1:4" s="1" customFormat="1" ht="12" customHeight="1" x14ac:dyDescent="0.2">
      <c r="A123" s="2"/>
      <c r="B123" s="2"/>
      <c r="C123" s="2" t="s">
        <v>173</v>
      </c>
      <c r="D123" s="26">
        <v>1193654831.0599999</v>
      </c>
    </row>
    <row r="124" spans="1:4" s="1" customFormat="1" ht="12" customHeight="1" x14ac:dyDescent="0.2">
      <c r="A124" s="2"/>
      <c r="B124" s="2"/>
      <c r="C124" s="2" t="s">
        <v>118</v>
      </c>
      <c r="D124" s="26">
        <v>42484.52</v>
      </c>
    </row>
    <row r="125" spans="1:4" s="1" customFormat="1" ht="12" customHeight="1" x14ac:dyDescent="0.2">
      <c r="A125" s="2"/>
      <c r="B125" s="2"/>
      <c r="C125" s="2" t="s">
        <v>123</v>
      </c>
      <c r="D125" s="26">
        <v>159230.24</v>
      </c>
    </row>
    <row r="126" spans="1:4" s="1" customFormat="1" ht="12" customHeight="1" x14ac:dyDescent="0.2">
      <c r="A126" s="2"/>
      <c r="B126" s="2"/>
      <c r="C126" s="2" t="s">
        <v>119</v>
      </c>
      <c r="D126" s="26">
        <v>7630</v>
      </c>
    </row>
    <row r="127" spans="1:4" s="1" customFormat="1" ht="12" customHeight="1" x14ac:dyDescent="0.2">
      <c r="A127" s="2"/>
      <c r="B127" s="2"/>
      <c r="C127" s="2" t="s">
        <v>77</v>
      </c>
      <c r="D127" s="26">
        <v>59510431.569999993</v>
      </c>
    </row>
    <row r="128" spans="1:4" s="1" customFormat="1" ht="12" customHeight="1" x14ac:dyDescent="0.2">
      <c r="A128" s="2"/>
      <c r="B128" s="2"/>
      <c r="C128" s="2" t="s">
        <v>116</v>
      </c>
      <c r="D128" s="26">
        <v>1045413</v>
      </c>
    </row>
    <row r="129" spans="1:4" s="1" customFormat="1" ht="12.75" customHeight="1" x14ac:dyDescent="0.2">
      <c r="A129" s="23"/>
      <c r="B129" s="20" t="s">
        <v>27</v>
      </c>
      <c r="C129" s="20"/>
      <c r="D129" s="32">
        <f>SUM(D130:D135)</f>
        <v>876520908.74000013</v>
      </c>
    </row>
    <row r="130" spans="1:4" s="1" customFormat="1" ht="12" customHeight="1" x14ac:dyDescent="0.2">
      <c r="A130" s="2"/>
      <c r="B130" s="2"/>
      <c r="C130" s="2" t="s">
        <v>78</v>
      </c>
      <c r="D130" s="26">
        <v>329640643.52999985</v>
      </c>
    </row>
    <row r="131" spans="1:4" s="1" customFormat="1" ht="12" customHeight="1" x14ac:dyDescent="0.2">
      <c r="A131" s="2"/>
      <c r="B131" s="2"/>
      <c r="C131" s="2" t="s">
        <v>59</v>
      </c>
      <c r="D131" s="26">
        <v>364724806.05000025</v>
      </c>
    </row>
    <row r="132" spans="1:4" s="1" customFormat="1" ht="12" customHeight="1" x14ac:dyDescent="0.2">
      <c r="A132" s="2"/>
      <c r="B132" s="2"/>
      <c r="C132" s="2" t="s">
        <v>71</v>
      </c>
      <c r="D132" s="26">
        <v>1890265.34</v>
      </c>
    </row>
    <row r="133" spans="1:4" s="1" customFormat="1" ht="12" customHeight="1" x14ac:dyDescent="0.2">
      <c r="A133" s="2"/>
      <c r="B133" s="2"/>
      <c r="C133" s="2" t="s">
        <v>28</v>
      </c>
      <c r="D133" s="26">
        <v>102821818.69</v>
      </c>
    </row>
    <row r="134" spans="1:4" s="22" customFormat="1" x14ac:dyDescent="0.25">
      <c r="A134" s="2"/>
      <c r="B134" s="2"/>
      <c r="C134" s="2" t="s">
        <v>100</v>
      </c>
      <c r="D134" s="26">
        <v>20622557.649999999</v>
      </c>
    </row>
    <row r="135" spans="1:4" s="1" customFormat="1" ht="12" customHeight="1" x14ac:dyDescent="0.2">
      <c r="A135" s="2"/>
      <c r="B135" s="2"/>
      <c r="C135" s="2" t="s">
        <v>146</v>
      </c>
      <c r="D135" s="26">
        <v>56820817.479999997</v>
      </c>
    </row>
    <row r="136" spans="1:4" s="1" customFormat="1" ht="12.75" customHeight="1" x14ac:dyDescent="0.2">
      <c r="A136" s="23"/>
      <c r="B136" s="20" t="s">
        <v>29</v>
      </c>
      <c r="C136" s="20"/>
      <c r="D136" s="32">
        <f>SUM(D137:D145)</f>
        <v>939060499.63000011</v>
      </c>
    </row>
    <row r="137" spans="1:4" s="25" customFormat="1" x14ac:dyDescent="0.25">
      <c r="A137" s="24"/>
      <c r="B137" s="24"/>
      <c r="C137" s="24" t="s">
        <v>20</v>
      </c>
      <c r="D137" s="27">
        <v>55397401.020000003</v>
      </c>
    </row>
    <row r="138" spans="1:4" s="25" customFormat="1" x14ac:dyDescent="0.25">
      <c r="A138" s="24"/>
      <c r="B138" s="24"/>
      <c r="C138" s="24" t="s">
        <v>72</v>
      </c>
      <c r="D138" s="27">
        <v>269128902.54000002</v>
      </c>
    </row>
    <row r="139" spans="1:4" x14ac:dyDescent="0.25">
      <c r="A139" s="18"/>
      <c r="B139" s="18"/>
      <c r="C139" s="18" t="s">
        <v>91</v>
      </c>
      <c r="D139" s="33">
        <v>491839475.66000003</v>
      </c>
    </row>
    <row r="140" spans="1:4" x14ac:dyDescent="0.25">
      <c r="A140" s="18"/>
      <c r="B140" s="18"/>
      <c r="C140" s="18" t="s">
        <v>92</v>
      </c>
      <c r="D140" s="33">
        <v>23022946.349999998</v>
      </c>
    </row>
    <row r="141" spans="1:4" x14ac:dyDescent="0.25">
      <c r="A141" s="18"/>
      <c r="B141" s="18"/>
      <c r="C141" s="18" t="s">
        <v>111</v>
      </c>
      <c r="D141" s="33">
        <v>13538349.139999999</v>
      </c>
    </row>
    <row r="142" spans="1:4" x14ac:dyDescent="0.25">
      <c r="A142" s="18"/>
      <c r="B142" s="18"/>
      <c r="C142" s="18" t="s">
        <v>154</v>
      </c>
      <c r="D142" s="33">
        <v>1599430.71</v>
      </c>
    </row>
    <row r="143" spans="1:4" x14ac:dyDescent="0.25">
      <c r="A143" s="18"/>
      <c r="B143" s="18"/>
      <c r="C143" s="18" t="s">
        <v>120</v>
      </c>
      <c r="D143" s="33">
        <v>32250.799999999999</v>
      </c>
    </row>
    <row r="144" spans="1:4" x14ac:dyDescent="0.25">
      <c r="A144" s="18"/>
      <c r="B144" s="18"/>
      <c r="C144" s="18" t="s">
        <v>30</v>
      </c>
      <c r="D144" s="33">
        <v>63192056.079999998</v>
      </c>
    </row>
    <row r="145" spans="1:4" ht="15.75" thickBot="1" x14ac:dyDescent="0.3">
      <c r="A145" s="21"/>
      <c r="B145" s="21"/>
      <c r="C145" s="55" t="s">
        <v>60</v>
      </c>
      <c r="D145" s="28">
        <v>21309687.329999998</v>
      </c>
    </row>
    <row r="146" spans="1:4" ht="23.25" customHeight="1" x14ac:dyDescent="0.25">
      <c r="A146" s="56" t="s">
        <v>178</v>
      </c>
      <c r="B146" s="56"/>
      <c r="C146" s="56"/>
      <c r="D146" s="56"/>
    </row>
    <row r="147" spans="1:4" x14ac:dyDescent="0.25">
      <c r="A147" s="18"/>
      <c r="B147" s="18"/>
      <c r="C147" s="18"/>
      <c r="D147" s="18"/>
    </row>
    <row r="148" spans="1:4" x14ac:dyDescent="0.25">
      <c r="A148" s="18"/>
      <c r="B148" s="18"/>
      <c r="C148" s="18"/>
      <c r="D148" s="18"/>
    </row>
    <row r="149" spans="1:4" x14ac:dyDescent="0.25">
      <c r="A149" s="18"/>
      <c r="B149" s="18"/>
      <c r="C149" s="18"/>
      <c r="D149" s="18"/>
    </row>
    <row r="150" spans="1:4" x14ac:dyDescent="0.25">
      <c r="A150" s="18"/>
      <c r="B150" s="18"/>
      <c r="C150" s="18"/>
      <c r="D150" s="18"/>
    </row>
    <row r="151" spans="1:4" x14ac:dyDescent="0.25">
      <c r="A151" s="18"/>
      <c r="B151" s="18"/>
      <c r="C151" s="18"/>
      <c r="D151" s="18"/>
    </row>
    <row r="152" spans="1:4" x14ac:dyDescent="0.25">
      <c r="A152" s="18"/>
      <c r="B152" s="18"/>
      <c r="C152" s="18"/>
      <c r="D152" s="18"/>
    </row>
    <row r="153" spans="1:4" x14ac:dyDescent="0.25">
      <c r="A153" s="18"/>
      <c r="B153" s="18"/>
      <c r="C153" s="18"/>
      <c r="D153" s="18"/>
    </row>
    <row r="154" spans="1:4" x14ac:dyDescent="0.25">
      <c r="A154" s="18"/>
      <c r="B154" s="18"/>
      <c r="C154" s="18"/>
      <c r="D154" s="18"/>
    </row>
    <row r="155" spans="1:4" x14ac:dyDescent="0.25">
      <c r="A155" s="18"/>
      <c r="B155" s="18"/>
      <c r="C155" s="18"/>
      <c r="D155" s="18"/>
    </row>
    <row r="156" spans="1:4" x14ac:dyDescent="0.25">
      <c r="A156" s="18"/>
      <c r="B156" s="18"/>
      <c r="C156" s="18"/>
      <c r="D156" s="18"/>
    </row>
    <row r="157" spans="1:4" x14ac:dyDescent="0.25">
      <c r="A157" s="18"/>
      <c r="B157" s="18"/>
      <c r="C157" s="18"/>
      <c r="D157" s="18"/>
    </row>
  </sheetData>
  <mergeCells count="6">
    <mergeCell ref="A1:C1"/>
    <mergeCell ref="A3:D3"/>
    <mergeCell ref="A146:D146"/>
    <mergeCell ref="A4:D4"/>
    <mergeCell ref="A5:C5"/>
    <mergeCell ref="A6:C6"/>
  </mergeCells>
  <pageMargins left="0.70866141732283472" right="0.70866141732283472" top="0.74803149606299213" bottom="0.74803149606299213" header="0.31496062992125984" footer="0.31496062992125984"/>
  <pageSetup scale="88" fitToHeight="0" orientation="portrait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Ramo</vt:lpstr>
      <vt:lpstr>Prestación </vt:lpstr>
      <vt:lpstr>'Prestación '!Área_de_impresión</vt:lpstr>
      <vt:lpstr>Ramo!Área_de_impresión</vt:lpstr>
      <vt:lpstr>'Prestación '!Títulos_a_imprimir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Gil Esquivel</dc:creator>
  <cp:lastModifiedBy>Unidad de Política y Control Presupuestario</cp:lastModifiedBy>
  <cp:lastPrinted>2017-10-25T22:56:06Z</cp:lastPrinted>
  <dcterms:created xsi:type="dcterms:W3CDTF">2014-10-17T16:41:15Z</dcterms:created>
  <dcterms:modified xsi:type="dcterms:W3CDTF">2017-10-25T22:57:18Z</dcterms:modified>
</cp:coreProperties>
</file>