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H:\Actual\Mis documentos\Laboral\2016\Trimestrales\Trimestre I\Anexos\XVI. Subejercicios\"/>
    </mc:Choice>
  </mc:AlternateContent>
  <bookViews>
    <workbookView xWindow="0" yWindow="0" windowWidth="25200" windowHeight="11385"/>
  </bookViews>
  <sheets>
    <sheet name="Resumen" sheetId="6" r:id="rId1"/>
  </sheets>
  <definedNames>
    <definedName name="_xlnm.Print_Area" localSheetId="0">Resumen!$A$1:$G$33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6" l="1"/>
  <c r="D7" i="6"/>
  <c r="C7" i="6"/>
  <c r="B7" i="6"/>
  <c r="G32" i="6"/>
  <c r="G31" i="6" l="1"/>
  <c r="G27" i="6"/>
  <c r="G24" i="6"/>
  <c r="G22" i="6"/>
  <c r="G17" i="6"/>
  <c r="G16" i="6"/>
  <c r="G15" i="6"/>
  <c r="G14" i="6"/>
  <c r="G8" i="6"/>
  <c r="G19" i="6" l="1"/>
  <c r="G11" i="6"/>
  <c r="F7" i="6"/>
  <c r="G7" i="6" s="1"/>
  <c r="G30" i="6"/>
  <c r="G9" i="6"/>
  <c r="G25" i="6"/>
  <c r="G12" i="6"/>
  <c r="G28" i="6"/>
  <c r="G23" i="6"/>
  <c r="G10" i="6"/>
  <c r="G18" i="6"/>
  <c r="G26" i="6"/>
  <c r="G13" i="6"/>
  <c r="G21" i="6"/>
  <c r="G29" i="6"/>
  <c r="G20" i="6"/>
</calcChain>
</file>

<file path=xl/sharedStrings.xml><?xml version="1.0" encoding="utf-8"?>
<sst xmlns="http://schemas.openxmlformats.org/spreadsheetml/2006/main" count="43" uniqueCount="43">
  <si>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</si>
  <si>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</si>
  <si>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</si>
  <si>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</si>
  <si>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</si>
  <si>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</si>
  <si>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</si>
  <si>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</si>
  <si>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</si>
  <si>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</si>
  <si>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</si>
  <si>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</si>
  <si>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</si>
  <si>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</si>
  <si>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</si>
  <si>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</si>
  <si>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</si>
  <si>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</si>
  <si>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</si>
  <si>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</si>
  <si>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</si>
  <si>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</si>
  <si>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</si>
  <si>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</si>
  <si>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</si>
  <si>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Modificado al mes</t>
  </si>
  <si>
    <t>Acuerdos de Ministración</t>
  </si>
  <si>
    <t>Ejercido</t>
  </si>
  <si>
    <t>(a)</t>
  </si>
  <si>
    <t>(b)</t>
  </si>
  <si>
    <t>(c)</t>
  </si>
  <si>
    <t>(d)</t>
  </si>
  <si>
    <t>(e) = (b) + (c) +(d)</t>
  </si>
  <si>
    <t>(f) = (a) - (e)</t>
  </si>
  <si>
    <t>Total</t>
  </si>
  <si>
    <t>Comprometido</t>
  </si>
  <si>
    <t xml:space="preserve">Informes sobre la Situación Económica, las Finanzas Públicas y la Deuda Pública </t>
  </si>
  <si>
    <t>Primer Trimestre de 2016</t>
  </si>
  <si>
    <t>SUBEJERCICIO 2016
Enero-marzo
(Millones de pesos)</t>
  </si>
  <si>
    <r>
      <t xml:space="preserve">CLC's Tramitadas </t>
    </r>
    <r>
      <rPr>
        <vertAlign val="superscript"/>
        <sz val="11"/>
        <color theme="1"/>
        <rFont val="Soberana Sans"/>
        <family val="3"/>
      </rPr>
      <t>1_/</t>
    </r>
  </si>
  <si>
    <r>
      <t xml:space="preserve">Subejercicios </t>
    </r>
    <r>
      <rPr>
        <vertAlign val="superscript"/>
        <sz val="11"/>
        <color theme="1"/>
        <rFont val="Soberana Sans"/>
        <family val="3"/>
      </rPr>
      <t>2_/</t>
    </r>
  </si>
  <si>
    <r>
      <rPr>
        <vertAlign val="superscript"/>
        <sz val="10"/>
        <color theme="1"/>
        <rFont val="Soberana Sans"/>
        <family val="3"/>
      </rPr>
      <t>1_/</t>
    </r>
    <r>
      <rPr>
        <sz val="10"/>
        <color theme="1"/>
        <rFont val="Soberana Sans"/>
        <family val="3"/>
      </rPr>
      <t xml:space="preserve"> Considera las CLC's tramitadas en la Tesorería de la Federación. Incluye las CLC's pagadas, así como las que están pendientes de pago con cargo al presupuesto modificado autorizado.
</t>
    </r>
    <r>
      <rPr>
        <vertAlign val="superscript"/>
        <sz val="10"/>
        <color theme="1"/>
        <rFont val="Soberana Sans"/>
        <family val="3"/>
      </rPr>
      <t>2_/</t>
    </r>
    <r>
      <rPr>
        <sz val="10"/>
        <color theme="1"/>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2016".
Nota: Las sumas pueden no coincidir con los totales debido al redondeo de las cifras.
CLC: Cuenta por Liquidar Certificada.
Fuente: Secretaría de Hacienda y Crédito Público.</t>
    </r>
  </si>
  <si>
    <t>XVI. Saldo de los subejercicios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</si>
</sst>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theme="1"/>
      <name val="Adobe Caslon Pro"/>
      <family val="1"/>
    </font>
    <font>
      <sz val="11"/>
      <name val="Soberana Sans"/>
      <family val="3"/>
    </font>
    <font>
      <sz val="10"/>
      <color theme="1"/>
      <name val="Soberana Sans"/>
      <family val="3"/>
    </font>
    <font>
      <sz val="11"/>
      <color theme="1"/>
      <name val="Soberana Sans"/>
      <family val="3"/>
    </font>
    <font>
      <b/>
      <sz val="11"/>
      <color theme="1"/>
      <name val="Soberana Sans"/>
      <family val="3"/>
    </font>
    <font>
      <sz val="9"/>
      <color theme="1"/>
      <name val="Soberana Sans"/>
      <family val="3"/>
    </font>
    <font>
      <sz val="14"/>
      <color rgb="FF000000"/>
      <name val="Soberana Titular"/>
      <family val="3"/>
    </font>
    <font>
      <b/>
      <sz val="12"/>
      <color indexed="23"/>
      <name val="Soberana Titular"/>
      <family val="3"/>
    </font>
    <font>
      <sz val="11"/>
      <color theme="1"/>
      <name val="Adobe Caslon Pro"/>
      <family val="1"/>
    </font>
    <font>
      <b/>
      <sz val="14"/>
      <color theme="1"/>
      <name val="Soberana Titular"/>
      <family val="3"/>
    </font>
    <font>
      <vertAlign val="superscript"/>
      <sz val="10"/>
      <color theme="1"/>
      <name val="Soberana Sans"/>
      <family val="3"/>
    </font>
    <font>
      <vertAlign val="superscript"/>
      <sz val="11"/>
      <color theme="1"/>
      <name val="Soberana Sans"/>
      <family val="3"/>
    </font>
    <font>
      <sz val="9"/>
      <color theme="1"/>
      <name val="Soberana Titular"/>
      <family val="3"/>
    </font>
    <font>
      <sz val="12"/>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right/>
      <top/>
      <bottom style="medium">
        <color auto="1"/>
      </bottom>
      <diagonal/>
    </border>
    <border>
      <left/>
      <right/>
      <top style="medium">
        <color auto="1"/>
      </top>
      <bottom/>
      <diagonal/>
    </border>
  </borders>
  <cellStyleXfs count="4">
    <xf numFmtId="0" fontId="0" fillId="0" borderId="0"/>
    <xf numFmtId="0" fontId="2" fillId="0" borderId="0"/>
    <xf numFmtId="0" fontId="3" fillId="0" borderId="0"/>
    <xf numFmtId="0" fontId="1" fillId="0" borderId="0"/>
  </cellStyleXfs>
  <cellXfs count="32">
    <xf numFmtId="0" fontId="0" fillId="0" borderId="0" xfId="0"/>
    <xf numFmtId="0" fontId="4" fillId="0" borderId="0" xfId="0" applyFont="1"/>
    <xf numFmtId="0" fontId="11" fillId="0" borderId="0" xfId="0" applyFont="1" applyFill="1" applyBorder="1" applyAlignment="1">
      <alignment vertical="center"/>
    </xf>
    <xf numFmtId="0" fontId="10" fillId="0" borderId="0" xfId="0" applyFont="1" applyFill="1" applyBorder="1" applyAlignment="1">
      <alignment wrapText="1"/>
    </xf>
    <xf numFmtId="0" fontId="12" fillId="0" borderId="0" xfId="3" applyFont="1" applyFill="1"/>
    <xf numFmtId="0" fontId="9" fillId="0" borderId="0" xfId="3" applyFont="1" applyFill="1"/>
    <xf numFmtId="0" fontId="13" fillId="0" borderId="0" xfId="0" applyFont="1" applyFill="1" applyBorder="1" applyAlignment="1">
      <alignment vertical="center" wrapText="1"/>
    </xf>
    <xf numFmtId="0" fontId="7" fillId="0" borderId="0" xfId="0" applyFont="1"/>
    <xf numFmtId="0" fontId="7" fillId="0" borderId="0" xfId="0" applyFont="1" applyAlignment="1">
      <alignment horizontal="left"/>
    </xf>
    <xf numFmtId="0" fontId="7" fillId="0" borderId="0" xfId="0" applyFont="1" applyAlignment="1">
      <alignment horizontal="centerContinuous" vertical="top"/>
    </xf>
    <xf numFmtId="0" fontId="7" fillId="0" borderId="0" xfId="0" applyFont="1" applyAlignment="1">
      <alignment horizontal="center" vertical="top" wrapText="1"/>
    </xf>
    <xf numFmtId="0" fontId="7" fillId="0" borderId="1" xfId="0" applyFont="1" applyBorder="1" applyAlignment="1">
      <alignment horizontal="centerContinuous"/>
    </xf>
    <xf numFmtId="0" fontId="5" fillId="0" borderId="1" xfId="0" applyFont="1" applyBorder="1" applyAlignment="1">
      <alignment horizontal="center" vertical="top"/>
    </xf>
    <xf numFmtId="0" fontId="5" fillId="0" borderId="1" xfId="2" applyFont="1" applyBorder="1" applyAlignment="1">
      <alignment horizontal="center" vertical="top"/>
    </xf>
    <xf numFmtId="164" fontId="8" fillId="0" borderId="0" xfId="0" applyNumberFormat="1" applyFont="1"/>
    <xf numFmtId="0" fontId="7" fillId="3" borderId="0" xfId="0" applyFont="1" applyFill="1" applyAlignment="1">
      <alignment horizontal="left"/>
    </xf>
    <xf numFmtId="164" fontId="7" fillId="3" borderId="0" xfId="0" applyNumberFormat="1" applyFont="1" applyFill="1"/>
    <xf numFmtId="164" fontId="7" fillId="0" borderId="0" xfId="0" applyNumberFormat="1" applyFont="1"/>
    <xf numFmtId="0" fontId="5" fillId="0" borderId="0" xfId="2" applyFont="1" applyFill="1" applyBorder="1" applyAlignment="1">
      <alignment vertical="top"/>
    </xf>
    <xf numFmtId="0" fontId="8" fillId="0" borderId="0" xfId="0" applyFont="1" applyAlignment="1">
      <alignment horizontal="left"/>
    </xf>
    <xf numFmtId="0" fontId="7" fillId="3" borderId="1" xfId="0" applyFont="1" applyFill="1" applyBorder="1" applyAlignment="1">
      <alignment horizontal="left"/>
    </xf>
    <xf numFmtId="164" fontId="7" fillId="3" borderId="1" xfId="0" applyNumberFormat="1" applyFont="1" applyFill="1" applyBorder="1"/>
    <xf numFmtId="0" fontId="16" fillId="0" borderId="0" xfId="3" applyFont="1"/>
    <xf numFmtId="0" fontId="16" fillId="0" borderId="0" xfId="3" applyFont="1" applyAlignment="1">
      <alignment horizontal="left" vertical="top" wrapText="1"/>
    </xf>
    <xf numFmtId="0" fontId="13" fillId="0" borderId="0" xfId="0" applyFont="1" applyBorder="1" applyAlignment="1">
      <alignment vertical="center" wrapText="1"/>
    </xf>
    <xf numFmtId="0" fontId="7" fillId="0" borderId="0" xfId="0" applyFont="1" applyAlignment="1">
      <alignment horizontal="left" vertical="center" wrapText="1"/>
    </xf>
    <xf numFmtId="164" fontId="7" fillId="0" borderId="0" xfId="0" applyNumberFormat="1" applyFont="1" applyAlignment="1">
      <alignment vertical="center"/>
    </xf>
    <xf numFmtId="0" fontId="6" fillId="0" borderId="2" xfId="0" applyFont="1" applyBorder="1" applyAlignment="1">
      <alignment horizontal="justify" vertical="top" wrapText="1"/>
    </xf>
    <xf numFmtId="0" fontId="6" fillId="0" borderId="2" xfId="0" applyFont="1" applyBorder="1" applyAlignment="1">
      <alignment horizontal="justify" vertical="top"/>
    </xf>
    <xf numFmtId="0" fontId="17" fillId="2" borderId="0" xfId="2" applyFont="1" applyFill="1" applyBorder="1" applyAlignment="1">
      <alignment horizontal="left" vertical="center" wrapText="1" indent="3"/>
    </xf>
    <xf numFmtId="0" fontId="13" fillId="0" borderId="0" xfId="0" applyFont="1" applyBorder="1" applyAlignment="1">
      <alignment horizontal="left" vertical="center" wrapText="1"/>
    </xf>
    <xf numFmtId="0" fontId="10" fillId="2" borderId="0" xfId="0" applyFont="1" applyFill="1" applyBorder="1" applyAlignment="1">
      <alignment horizontal="center" vertical="center" wrapText="1"/>
    </xf>
  </cellXfs>
  <cellStyles count="4">
    <cellStyle name="Normal" xfId="0" builtinId="0"/>
    <cellStyle name="Normal 2 2" xfId="2"/>
    <cellStyle name="Normal 2 2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L42"/>
  <sheetViews>
    <sheetView showGridLines="0" tabSelected="1" zoomScaleNormal="100" workbookViewId="0">
      <selection activeCell="A4" sqref="A4:G4"/>
    </sheetView>
  </sheetViews>
  <sheetFormatPr baseColWidth="10" defaultRowHeight="17.25" x14ac:dyDescent="0.5"/>
  <cols>
    <col min="1" max="1" width="54.140625" style="1" customWidth="1"/>
    <col min="2" max="4" width="16.5703125" style="1" customWidth="1"/>
    <col min="5" max="5" width="17.42578125" style="1" customWidth="1"/>
    <col min="6" max="7" width="18.85546875" style="1" customWidth="1"/>
    <col min="8" max="8" width="11.42578125" style="1"/>
    <col min="9" max="12" width="11.42578125" style="1" customWidth="1"/>
    <col min="13" max="16384" width="11.42578125" style="1"/>
  </cols>
  <sheetData>
    <row r="1" spans="1:38" s="4" customFormat="1" ht="63" customHeight="1" x14ac:dyDescent="0.6">
      <c r="A1" s="31" t="s">
        <v>36</v>
      </c>
      <c r="B1" s="31"/>
      <c r="C1" s="31"/>
      <c r="D1" s="31"/>
      <c r="E1" s="31"/>
      <c r="F1" s="2" t="s">
        <v>37</v>
      </c>
      <c r="G1" s="3"/>
      <c r="H1" s="3"/>
      <c r="I1" s="3"/>
      <c r="K1" s="2"/>
      <c r="L1" s="5"/>
      <c r="M1" s="5"/>
      <c r="N1" s="5"/>
      <c r="O1" s="5"/>
      <c r="P1" s="5"/>
      <c r="Q1" s="5"/>
      <c r="R1" s="5"/>
      <c r="S1" s="5"/>
      <c r="T1" s="5"/>
      <c r="U1" s="5"/>
      <c r="V1" s="5"/>
      <c r="W1" s="5"/>
      <c r="X1" s="5"/>
    </row>
    <row r="2" spans="1:38" s="4" customFormat="1" ht="21" x14ac:dyDescent="0.6">
      <c r="A2" s="22"/>
      <c r="B2" s="22"/>
      <c r="C2" s="22"/>
      <c r="D2" s="22"/>
      <c r="E2" s="22"/>
      <c r="F2" s="22"/>
      <c r="G2" s="22"/>
      <c r="H2" s="22"/>
      <c r="I2" s="23"/>
      <c r="J2" s="5"/>
      <c r="K2" s="5"/>
      <c r="L2" s="5"/>
      <c r="M2" s="5"/>
      <c r="N2" s="5"/>
      <c r="O2" s="5"/>
      <c r="P2" s="5"/>
      <c r="Q2" s="5"/>
      <c r="R2" s="5"/>
      <c r="S2" s="5"/>
      <c r="T2" s="5"/>
      <c r="U2" s="5"/>
      <c r="V2" s="5"/>
      <c r="W2" s="5"/>
      <c r="X2" s="5"/>
    </row>
    <row r="3" spans="1:38" s="4" customFormat="1" ht="21" customHeight="1" x14ac:dyDescent="0.6">
      <c r="A3" s="30" t="s">
        <v>42</v>
      </c>
      <c r="B3" s="30"/>
      <c r="C3" s="30"/>
      <c r="D3" s="30"/>
      <c r="E3" s="30"/>
      <c r="F3" s="30"/>
      <c r="G3" s="30"/>
      <c r="H3" s="24"/>
      <c r="I3" s="24"/>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ht="60" customHeight="1" x14ac:dyDescent="0.5">
      <c r="A4" s="29" t="s">
        <v>38</v>
      </c>
      <c r="B4" s="29"/>
      <c r="C4" s="29"/>
      <c r="D4" s="29"/>
      <c r="E4" s="29"/>
      <c r="F4" s="29"/>
      <c r="G4" s="2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38" ht="33" x14ac:dyDescent="0.5">
      <c r="A5" s="9"/>
      <c r="B5" s="10" t="s">
        <v>25</v>
      </c>
      <c r="C5" s="10" t="s">
        <v>39</v>
      </c>
      <c r="D5" s="10" t="s">
        <v>35</v>
      </c>
      <c r="E5" s="10" t="s">
        <v>26</v>
      </c>
      <c r="F5" s="10" t="s">
        <v>27</v>
      </c>
      <c r="G5" s="10" t="s">
        <v>40</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20.25" thickBot="1" x14ac:dyDescent="0.55000000000000004">
      <c r="A6" s="11"/>
      <c r="B6" s="12" t="s">
        <v>28</v>
      </c>
      <c r="C6" s="12" t="s">
        <v>29</v>
      </c>
      <c r="D6" s="12" t="s">
        <v>30</v>
      </c>
      <c r="E6" s="12" t="s">
        <v>31</v>
      </c>
      <c r="F6" s="12" t="s">
        <v>32</v>
      </c>
      <c r="G6" s="13" t="s">
        <v>33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8.75" customHeight="1" x14ac:dyDescent="0.5">
      <c r="A7" s="19" t="s">
        <v>34</v>
      </c>
      <c r="B7" s="14">
        <f>SUM(B8:B32)</f>
        <v>282796.18025648006</v>
      </c>
      <c r="C7" s="14">
        <f>SUM(C8:C32)</f>
        <v>279309.72638589976</v>
      </c>
      <c r="D7" s="14">
        <f>SUM(D8:D32)</f>
        <v>1298.8127247300001</v>
      </c>
      <c r="E7" s="14">
        <f>SUM(E8:E32)</f>
        <v>14116.635864049998</v>
      </c>
      <c r="F7" s="14">
        <f>+C7+D7+E7</f>
        <v>294725.17497467977</v>
      </c>
      <c r="G7" s="14">
        <f>+B7-F7</f>
        <v>-11928.994718199712</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1:38" ht="18.75" customHeight="1" x14ac:dyDescent="0.5">
      <c r="A8" s="15" t="s">
        <v>0</v>
      </c>
      <c r="B8" s="16">
        <v>1174.9976592199994</v>
      </c>
      <c r="C8" s="16">
        <v>1126.4917969099997</v>
      </c>
      <c r="D8" s="16">
        <v>0</v>
      </c>
      <c r="E8" s="16">
        <v>0</v>
      </c>
      <c r="F8" s="16">
        <v>1126.4917969099997</v>
      </c>
      <c r="G8" s="16">
        <f>+B8-F8</f>
        <v>48.505862309999657</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ht="18.75" customHeight="1" x14ac:dyDescent="0.5">
      <c r="A9" s="8" t="s">
        <v>1</v>
      </c>
      <c r="B9" s="17">
        <v>15648.467968350013</v>
      </c>
      <c r="C9" s="17">
        <v>15648.467968350013</v>
      </c>
      <c r="D9" s="17">
        <v>0</v>
      </c>
      <c r="E9" s="17">
        <v>721.55999999999926</v>
      </c>
      <c r="F9" s="17">
        <v>16370.027968350014</v>
      </c>
      <c r="G9" s="17">
        <f t="shared" ref="G9:G32" si="0">+B9-F9</f>
        <v>-721.56000000000131</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1:38" ht="18.75" customHeight="1" x14ac:dyDescent="0.5">
      <c r="A10" s="15" t="s">
        <v>2</v>
      </c>
      <c r="B10" s="16">
        <v>2902.7969382200054</v>
      </c>
      <c r="C10" s="16">
        <v>2733.0019785700042</v>
      </c>
      <c r="D10" s="16">
        <v>145.86570307999997</v>
      </c>
      <c r="E10" s="16">
        <v>0</v>
      </c>
      <c r="F10" s="16">
        <v>2878.8676816500047</v>
      </c>
      <c r="G10" s="16">
        <f t="shared" si="0"/>
        <v>23.929256570000689</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1:38" ht="18.75" customHeight="1" x14ac:dyDescent="0.5">
      <c r="A11" s="8" t="s">
        <v>3</v>
      </c>
      <c r="B11" s="17">
        <v>9968.6152212200086</v>
      </c>
      <c r="C11" s="17">
        <v>9638.6297754600055</v>
      </c>
      <c r="D11" s="17">
        <v>174.36133427999999</v>
      </c>
      <c r="E11" s="17">
        <v>39.000000000000014</v>
      </c>
      <c r="F11" s="17">
        <v>9851.9911097400054</v>
      </c>
      <c r="G11" s="17">
        <f t="shared" si="0"/>
        <v>116.62411148000319</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ht="18.75" customHeight="1" x14ac:dyDescent="0.5">
      <c r="A12" s="15" t="s">
        <v>4</v>
      </c>
      <c r="B12" s="16">
        <v>16188.514093390004</v>
      </c>
      <c r="C12" s="16">
        <v>16188.514093390004</v>
      </c>
      <c r="D12" s="16">
        <v>0</v>
      </c>
      <c r="E12" s="16">
        <v>0</v>
      </c>
      <c r="F12" s="16">
        <v>16188.514093390004</v>
      </c>
      <c r="G12" s="16">
        <f t="shared" si="0"/>
        <v>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45" customHeight="1" x14ac:dyDescent="0.5">
      <c r="A13" s="25" t="s">
        <v>5</v>
      </c>
      <c r="B13" s="26">
        <v>22038.176661180009</v>
      </c>
      <c r="C13" s="26">
        <v>21067.381339959982</v>
      </c>
      <c r="D13" s="26">
        <v>38.428596159999969</v>
      </c>
      <c r="E13" s="26">
        <v>0</v>
      </c>
      <c r="F13" s="26">
        <v>21105.809936119967</v>
      </c>
      <c r="G13" s="26">
        <f t="shared" si="0"/>
        <v>932.36672506004106</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18.75" customHeight="1" x14ac:dyDescent="0.5">
      <c r="A14" s="15" t="s">
        <v>6</v>
      </c>
      <c r="B14" s="16">
        <v>24740.935778949919</v>
      </c>
      <c r="C14" s="16">
        <v>24568.945435059937</v>
      </c>
      <c r="D14" s="16">
        <v>166.45985789000011</v>
      </c>
      <c r="E14" s="16">
        <v>12500</v>
      </c>
      <c r="F14" s="16">
        <v>37235.405292950032</v>
      </c>
      <c r="G14" s="16">
        <f t="shared" si="0"/>
        <v>-12494.469514000113</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18.75" customHeight="1" x14ac:dyDescent="0.5">
      <c r="A15" s="8" t="s">
        <v>7</v>
      </c>
      <c r="B15" s="17">
        <v>3399.8701576700018</v>
      </c>
      <c r="C15" s="17">
        <v>3303.5808806600048</v>
      </c>
      <c r="D15" s="17">
        <v>92.595152640000094</v>
      </c>
      <c r="E15" s="17">
        <v>0</v>
      </c>
      <c r="F15" s="17">
        <v>3396.176033300002</v>
      </c>
      <c r="G15" s="17">
        <f t="shared" si="0"/>
        <v>3.6941243699998267</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8.75" customHeight="1" x14ac:dyDescent="0.5">
      <c r="A16" s="15" t="s">
        <v>8</v>
      </c>
      <c r="B16" s="16">
        <v>78914.638899119978</v>
      </c>
      <c r="C16" s="16">
        <v>78752.17142384981</v>
      </c>
      <c r="D16" s="16">
        <v>106.51611129000003</v>
      </c>
      <c r="E16" s="16">
        <v>0</v>
      </c>
      <c r="F16" s="16">
        <v>78858.687535139921</v>
      </c>
      <c r="G16" s="16">
        <f t="shared" si="0"/>
        <v>55.951363980057067</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18.75" customHeight="1" x14ac:dyDescent="0.5">
      <c r="A17" s="8" t="s">
        <v>9</v>
      </c>
      <c r="B17" s="17">
        <v>33310.764923030009</v>
      </c>
      <c r="C17" s="17">
        <v>32969.883267629993</v>
      </c>
      <c r="D17" s="17">
        <v>21.215268929999993</v>
      </c>
      <c r="E17" s="17">
        <v>278.3570790500001</v>
      </c>
      <c r="F17" s="17">
        <v>33269.455615609993</v>
      </c>
      <c r="G17" s="17">
        <f t="shared" si="0"/>
        <v>41.309307420015102</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8.75" customHeight="1" x14ac:dyDescent="0.5">
      <c r="A18" s="15" t="s">
        <v>10</v>
      </c>
      <c r="B18" s="16">
        <v>7783.753467880003</v>
      </c>
      <c r="C18" s="16">
        <v>7783.753467880003</v>
      </c>
      <c r="D18" s="16">
        <v>0</v>
      </c>
      <c r="E18" s="16">
        <v>0</v>
      </c>
      <c r="F18" s="16">
        <v>7783.753467880003</v>
      </c>
      <c r="G18" s="16">
        <f t="shared" si="0"/>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8.75" customHeight="1" x14ac:dyDescent="0.5">
      <c r="A19" s="8" t="s">
        <v>11</v>
      </c>
      <c r="B19" s="17">
        <v>1207.4596378000006</v>
      </c>
      <c r="C19" s="17">
        <v>1203.3703406200004</v>
      </c>
      <c r="D19" s="17">
        <v>4.08929718</v>
      </c>
      <c r="E19" s="17">
        <v>0</v>
      </c>
      <c r="F19" s="17">
        <v>1207.4596378000006</v>
      </c>
      <c r="G19" s="17">
        <f t="shared" si="0"/>
        <v>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8.75" customHeight="1" x14ac:dyDescent="0.5">
      <c r="A20" s="15" t="s">
        <v>12</v>
      </c>
      <c r="B20" s="16">
        <v>5507.9635186699943</v>
      </c>
      <c r="C20" s="16">
        <v>5490.3793217399971</v>
      </c>
      <c r="D20" s="16">
        <v>4.8797422599999996</v>
      </c>
      <c r="E20" s="16">
        <v>0</v>
      </c>
      <c r="F20" s="16">
        <v>5495.2590639999962</v>
      </c>
      <c r="G20" s="16">
        <f t="shared" si="0"/>
        <v>12.704454669998086</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18.75" customHeight="1" x14ac:dyDescent="0.5">
      <c r="A21" s="8" t="s">
        <v>13</v>
      </c>
      <c r="B21" s="17">
        <v>7361.1265774499925</v>
      </c>
      <c r="C21" s="17">
        <v>7248.8763109999845</v>
      </c>
      <c r="D21" s="17">
        <v>54.292167769999949</v>
      </c>
      <c r="E21" s="17">
        <v>0</v>
      </c>
      <c r="F21" s="17">
        <v>7303.1684787699869</v>
      </c>
      <c r="G21" s="17">
        <f t="shared" si="0"/>
        <v>57.958098680005605</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18.75" customHeight="1" x14ac:dyDescent="0.5">
      <c r="A22" s="15" t="s">
        <v>14</v>
      </c>
      <c r="B22" s="16">
        <v>3355.9489321100014</v>
      </c>
      <c r="C22" s="16">
        <v>3189.0993265000061</v>
      </c>
      <c r="D22" s="16">
        <v>40.387663489999944</v>
      </c>
      <c r="E22" s="16">
        <v>0</v>
      </c>
      <c r="F22" s="16">
        <v>3229.4869899900054</v>
      </c>
      <c r="G22" s="16">
        <f t="shared" si="0"/>
        <v>126.46194211999591</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8.75" customHeight="1" x14ac:dyDescent="0.5">
      <c r="A23" s="8" t="s">
        <v>15</v>
      </c>
      <c r="B23" s="17">
        <v>3926.5718420299986</v>
      </c>
      <c r="C23" s="17">
        <v>3617.1060217399986</v>
      </c>
      <c r="D23" s="17">
        <v>306.5439562800002</v>
      </c>
      <c r="E23" s="17">
        <v>170</v>
      </c>
      <c r="F23" s="17">
        <v>4093.6499780199979</v>
      </c>
      <c r="G23" s="17">
        <f t="shared" si="0"/>
        <v>-167.07813598999928</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18.75" customHeight="1" x14ac:dyDescent="0.5">
      <c r="A24" s="15" t="s">
        <v>16</v>
      </c>
      <c r="B24" s="16">
        <v>31573.981455480065</v>
      </c>
      <c r="C24" s="16">
        <v>31370.184818010057</v>
      </c>
      <c r="D24" s="16">
        <v>19.637759950000007</v>
      </c>
      <c r="E24" s="16">
        <v>0</v>
      </c>
      <c r="F24" s="16">
        <v>31389.822577960058</v>
      </c>
      <c r="G24" s="16">
        <f t="shared" si="0"/>
        <v>184.15887752000708</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18.75" customHeight="1" x14ac:dyDescent="0.5">
      <c r="A25" s="8" t="s">
        <v>17</v>
      </c>
      <c r="B25" s="17">
        <v>1689.716725799999</v>
      </c>
      <c r="C25" s="17">
        <v>1495.0374277199994</v>
      </c>
      <c r="D25" s="17">
        <v>51.73995081999999</v>
      </c>
      <c r="E25" s="17">
        <v>0</v>
      </c>
      <c r="F25" s="17">
        <v>1546.7773785399995</v>
      </c>
      <c r="G25" s="17">
        <f t="shared" si="0"/>
        <v>142.93934725999952</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18.75" customHeight="1" x14ac:dyDescent="0.5">
      <c r="A26" s="15" t="s">
        <v>18</v>
      </c>
      <c r="B26" s="16">
        <v>311.41563774999997</v>
      </c>
      <c r="C26" s="16">
        <v>246.28144260000005</v>
      </c>
      <c r="D26" s="16">
        <v>25.079335470000004</v>
      </c>
      <c r="E26" s="16">
        <v>407.71878499999997</v>
      </c>
      <c r="F26" s="16">
        <v>679.07956306999972</v>
      </c>
      <c r="G26" s="16">
        <f t="shared" si="0"/>
        <v>-367.66392531999975</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ht="18.75" customHeight="1" x14ac:dyDescent="0.5">
      <c r="A27" s="8" t="s">
        <v>19</v>
      </c>
      <c r="B27" s="17">
        <v>265.07364447000015</v>
      </c>
      <c r="C27" s="17">
        <v>220.73864832999956</v>
      </c>
      <c r="D27" s="17">
        <v>14.814866249999996</v>
      </c>
      <c r="E27" s="17">
        <v>0</v>
      </c>
      <c r="F27" s="17">
        <v>235.55351457999987</v>
      </c>
      <c r="G27" s="17">
        <f t="shared" si="0"/>
        <v>29.520129890000277</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18.75" customHeight="1" x14ac:dyDescent="0.5">
      <c r="A28" s="15" t="s">
        <v>20</v>
      </c>
      <c r="B28" s="16">
        <v>30.577868100000018</v>
      </c>
      <c r="C28" s="16">
        <v>30.577867940000015</v>
      </c>
      <c r="D28" s="16">
        <v>1.6E-7</v>
      </c>
      <c r="E28" s="16">
        <v>0</v>
      </c>
      <c r="F28" s="16">
        <v>30.577868100000018</v>
      </c>
      <c r="G28" s="16">
        <f t="shared" si="0"/>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ht="18.75" customHeight="1" x14ac:dyDescent="0.5">
      <c r="A29" s="8" t="s">
        <v>21</v>
      </c>
      <c r="B29" s="17">
        <v>8865.6360540000005</v>
      </c>
      <c r="C29" s="17">
        <v>8864.1460110000007</v>
      </c>
      <c r="D29" s="17">
        <v>0</v>
      </c>
      <c r="E29" s="17">
        <v>0</v>
      </c>
      <c r="F29" s="17">
        <v>8864.1460110000007</v>
      </c>
      <c r="G29" s="17">
        <f t="shared" si="0"/>
        <v>1.4900429999997868</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ht="18.75" customHeight="1" x14ac:dyDescent="0.5">
      <c r="A30" s="15" t="s">
        <v>22</v>
      </c>
      <c r="B30" s="16">
        <v>97.84209386000002</v>
      </c>
      <c r="C30" s="16">
        <v>92.158655119999978</v>
      </c>
      <c r="D30" s="16">
        <v>4.7347134500000001</v>
      </c>
      <c r="E30" s="16">
        <v>0</v>
      </c>
      <c r="F30" s="16">
        <v>96.893368570000007</v>
      </c>
      <c r="G30" s="16">
        <f t="shared" si="0"/>
        <v>0.94872529000001293</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ht="18.75" customHeight="1" x14ac:dyDescent="0.5">
      <c r="A31" s="8" t="s">
        <v>23</v>
      </c>
      <c r="B31" s="17">
        <v>113.8246497300001</v>
      </c>
      <c r="C31" s="17">
        <v>93.677345030000097</v>
      </c>
      <c r="D31" s="17">
        <v>3.3655978099999975</v>
      </c>
      <c r="E31" s="17">
        <v>0</v>
      </c>
      <c r="F31" s="17">
        <v>97.042942840000109</v>
      </c>
      <c r="G31" s="17">
        <f t="shared" si="0"/>
        <v>16.781706889999995</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ht="18.75" customHeight="1" thickBot="1" x14ac:dyDescent="0.55000000000000004">
      <c r="A32" s="20" t="s">
        <v>24</v>
      </c>
      <c r="B32" s="21">
        <v>2417.5098509999989</v>
      </c>
      <c r="C32" s="21">
        <v>2367.2714208299994</v>
      </c>
      <c r="D32" s="21">
        <v>23.80564957</v>
      </c>
      <c r="E32" s="21">
        <v>0</v>
      </c>
      <c r="F32" s="21">
        <v>2391.0770703999997</v>
      </c>
      <c r="G32" s="21">
        <f t="shared" si="0"/>
        <v>26.432780599999205</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ht="114" customHeight="1" x14ac:dyDescent="0.5">
      <c r="A33" s="27" t="s">
        <v>41</v>
      </c>
      <c r="B33" s="28"/>
      <c r="C33" s="28"/>
      <c r="D33" s="28"/>
      <c r="E33" s="28"/>
      <c r="F33" s="28"/>
      <c r="G33" s="2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18" customFormat="1" ht="18.75" customHeight="1" x14ac:dyDescent="0.25"/>
    <row r="35" spans="1:38" s="18" customFormat="1" ht="18.75" customHeight="1" x14ac:dyDescent="0.25"/>
    <row r="36" spans="1:38" s="18" customFormat="1" ht="18.75" customHeight="1" x14ac:dyDescent="0.25"/>
    <row r="37" spans="1:38" s="18" customFormat="1" ht="18.75" customHeight="1" x14ac:dyDescent="0.25"/>
    <row r="38" spans="1:38" s="18" customFormat="1" ht="18.75" customHeight="1" x14ac:dyDescent="0.25"/>
    <row r="39" spans="1:38" s="18" customFormat="1" ht="18.75" customHeight="1" x14ac:dyDescent="0.25"/>
    <row r="40" spans="1:38" ht="19.5" x14ac:dyDescent="0.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9.5" x14ac:dyDescent="0.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19.5" x14ac:dyDescent="0.5">
      <c r="A42" s="7"/>
      <c r="B42" s="17"/>
      <c r="C42" s="17"/>
      <c r="D42" s="17"/>
      <c r="E42" s="17"/>
      <c r="F42" s="17"/>
      <c r="G42" s="1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sheetData>
  <mergeCells count="4">
    <mergeCell ref="A33:G33"/>
    <mergeCell ref="A4:G4"/>
    <mergeCell ref="A3:G3"/>
    <mergeCell ref="A1:E1"/>
  </mergeCells>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vt:lpstr>
      <vt:lpstr>Resumen!Área_de_impresión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Arturo Osorio Ramirez</cp:lastModifiedBy>
  <cp:lastPrinted>2016-04-26T18:59:57Z</cp:lastPrinted>
  <dcterms:created xsi:type="dcterms:W3CDTF">2016-04-25T22:10:16Z</dcterms:created>
  <dcterms:modified xsi:type="dcterms:W3CDTF">2016-04-28T00:53:50Z</dcterms:modified>
</cp:coreProperties>
</file>