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s Documentos\Informes\Informe de Finanzas Anexos\2016\ii\Internet\"/>
    </mc:Choice>
  </mc:AlternateContent>
  <bookViews>
    <workbookView xWindow="0" yWindow="0" windowWidth="25200" windowHeight="10575" firstSheet="4" activeTab="7"/>
  </bookViews>
  <sheets>
    <sheet name="Adecuaciones Presupuestarias" sheetId="7" r:id="rId1"/>
    <sheet name="Ing. Exc Autorizados" sheetId="14" r:id="rId2"/>
    <sheet name="Ing. Exc Infor." sheetId="17" r:id="rId3"/>
    <sheet name="Aprovechamientos Otros" sheetId="15" r:id="rId4"/>
    <sheet name="Acuerdos de Ministración" sheetId="9" r:id="rId5"/>
    <sheet name="Balances" sheetId="10" r:id="rId6"/>
    <sheet name="Seguridad Pública y Nacional" sheetId="11" r:id="rId7"/>
    <sheet name="Incrementos Salariales" sheetId="12" r:id="rId8"/>
  </sheets>
  <externalReferences>
    <externalReference r:id="rId9"/>
    <externalReference r:id="rId10"/>
  </externalReferences>
  <definedNames>
    <definedName name="\a" localSheetId="1">#REF!</definedName>
    <definedName name="\a" localSheetId="2">#REF!</definedName>
    <definedName name="\a">#REF!</definedName>
    <definedName name="\b" localSheetId="1">#REF!</definedName>
    <definedName name="\b" localSheetId="2">#REF!</definedName>
    <definedName name="\b">#REF!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0" hidden="1">'Adecuaciones Presupuestarias'!$D$11:$L$260</definedName>
    <definedName name="_xlnm._FilterDatabase" localSheetId="7" hidden="1">'Incrementos Salariales'!$A$9:$G$264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Sort" localSheetId="1" hidden="1">#REF!</definedName>
    <definedName name="_Sort" localSheetId="2" hidden="1">#REF!</definedName>
    <definedName name="_Sort" hidden="1">#REF!</definedName>
    <definedName name="ABRIL" localSheetId="1">#REF!</definedName>
    <definedName name="ABRIL" localSheetId="2">#REF!</definedName>
    <definedName name="ABRIL">#REF!</definedName>
    <definedName name="ABRIL_1" localSheetId="1">#REF!</definedName>
    <definedName name="ABRIL_1" localSheetId="2">#REF!</definedName>
    <definedName name="ABRIL_1">#REF!</definedName>
    <definedName name="ABRIL_COMP" localSheetId="1">#REF!</definedName>
    <definedName name="ABRIL_COMP" localSheetId="2">#REF!</definedName>
    <definedName name="ABRIL_COMP">#REF!</definedName>
    <definedName name="ACUM" localSheetId="1">#REF!</definedName>
    <definedName name="ACUM" localSheetId="2">#REF!</definedName>
    <definedName name="ACUM">#REF!</definedName>
    <definedName name="AGO" localSheetId="1">#REF!</definedName>
    <definedName name="AGO" localSheetId="2">#REF!</definedName>
    <definedName name="AGO">#REF!</definedName>
    <definedName name="AGUA" localSheetId="1">#REF!</definedName>
    <definedName name="AGUA" localSheetId="2">#REF!</definedName>
    <definedName name="AGUA">#REF!</definedName>
    <definedName name="ANUAL" localSheetId="1">#REF!</definedName>
    <definedName name="ANUAL" localSheetId="2">#REF!</definedName>
    <definedName name="ANUAL">#REF!</definedName>
    <definedName name="_xlnm.Print_Area" localSheetId="4">'Acuerdos de Ministración'!$A$1:$C$18</definedName>
    <definedName name="_xlnm.Print_Area" localSheetId="5">Balances!$A$3:$G$32</definedName>
    <definedName name="_xlnm.Print_Area" localSheetId="1">'Ing. Exc Autorizados'!$A$1:$C$42</definedName>
    <definedName name="_xlnm.Print_Area" localSheetId="2">'Ing. Exc Infor.'!$A$1:$C$24</definedName>
    <definedName name="_xlnm.Print_Area" localSheetId="6">'Seguridad Pública y Nacional'!$A$3:$D$18</definedName>
    <definedName name="AS" localSheetId="7" hidden="1">#N/A</definedName>
    <definedName name="as" localSheetId="1">#REF!</definedName>
    <definedName name="as" localSheetId="2">#REF!</definedName>
    <definedName name="as">#REF!</definedName>
    <definedName name="asd" localSheetId="1" hidden="1">#REF!</definedName>
    <definedName name="asd" localSheetId="2" hidden="1">#REF!</definedName>
    <definedName name="asd" hidden="1">#REF!</definedName>
    <definedName name="ASISTENC" localSheetId="1">#REF!</definedName>
    <definedName name="ASISTENC" localSheetId="2">#REF!</definedName>
    <definedName name="ASISTENC">#REF!</definedName>
    <definedName name="buena" localSheetId="1">#REF!</definedName>
    <definedName name="buena" localSheetId="2">#REF!</definedName>
    <definedName name="buena">#REF!</definedName>
    <definedName name="bun" localSheetId="1">#REF!</definedName>
    <definedName name="bun" localSheetId="2">#REF!</definedName>
    <definedName name="bun">#REF!</definedName>
    <definedName name="COMP" localSheetId="1">#REF!</definedName>
    <definedName name="COMP" localSheetId="2">#REF!</definedName>
    <definedName name="COMP">#REF!</definedName>
    <definedName name="COMP_PANUAL" localSheetId="1">#REF!</definedName>
    <definedName name="COMP_PANUAL" localSheetId="2">#REF!</definedName>
    <definedName name="COMP_PANUAL">#REF!</definedName>
    <definedName name="COMP_RAUL" localSheetId="1">#REF!</definedName>
    <definedName name="COMP_RAUL" localSheetId="2">#REF!</definedName>
    <definedName name="COMP_RAUL">#REF!</definedName>
    <definedName name="COMPARATIVO" localSheetId="1">#REF!</definedName>
    <definedName name="COMPARATIVO" localSheetId="2">#REF!</definedName>
    <definedName name="COMPARATIVO">#REF!</definedName>
    <definedName name="CON_2006" localSheetId="1">#REF!</definedName>
    <definedName name="CON_2006" localSheetId="2">#REF!</definedName>
    <definedName name="CON_2006">#REF!</definedName>
    <definedName name="CTOS" localSheetId="1">#REF!</definedName>
    <definedName name="CTOS" localSheetId="2">#REF!</definedName>
    <definedName name="CTOS">#REF!</definedName>
    <definedName name="CTOS1" localSheetId="1">#REF!</definedName>
    <definedName name="CTOS1" localSheetId="2">#REF!</definedName>
    <definedName name="CTOS1">#REF!</definedName>
    <definedName name="cuatro" localSheetId="1">#REF!</definedName>
    <definedName name="cuatro" localSheetId="2">#REF!</definedName>
    <definedName name="cuatro">#REF!</definedName>
    <definedName name="DESTINO" localSheetId="1">#REF!</definedName>
    <definedName name="DESTINO" localSheetId="2">#REF!</definedName>
    <definedName name="DESTINO">#REF!</definedName>
    <definedName name="DFF" localSheetId="1">#REF!</definedName>
    <definedName name="DFF" localSheetId="2">#REF!</definedName>
    <definedName name="DFF">#REF!</definedName>
    <definedName name="DGD" localSheetId="1">#REF!</definedName>
    <definedName name="DGD" localSheetId="2">#REF!</definedName>
    <definedName name="DGD">#REF!</definedName>
    <definedName name="DGDDG" localSheetId="1">#REF!</definedName>
    <definedName name="DGDDG" localSheetId="2">#REF!</definedName>
    <definedName name="DGDDG">#REF!</definedName>
    <definedName name="DGDG" localSheetId="1">#REF!</definedName>
    <definedName name="DGDG" localSheetId="2">#REF!</definedName>
    <definedName name="DGDG">#REF!</definedName>
    <definedName name="DGDG1" localSheetId="1">#REF!</definedName>
    <definedName name="DGDG1" localSheetId="2">#REF!</definedName>
    <definedName name="DGDG1">#REF!</definedName>
    <definedName name="DGGD" localSheetId="1">#REF!</definedName>
    <definedName name="DGGD" localSheetId="2">#REF!</definedName>
    <definedName name="DGGD">#REF!</definedName>
    <definedName name="DOLLY" localSheetId="1">#REF!</definedName>
    <definedName name="DOLLY" localSheetId="2">#REF!</definedName>
    <definedName name="DOLLY">#REF!</definedName>
    <definedName name="ejer_2007" localSheetId="1">#REF!</definedName>
    <definedName name="ejer_2007" localSheetId="2">#REF!</definedName>
    <definedName name="ejer_2007">#REF!</definedName>
    <definedName name="FEB_URS" localSheetId="1">#REF!</definedName>
    <definedName name="FEB_URS" localSheetId="2">#REF!</definedName>
    <definedName name="FEB_URS">#REF!</definedName>
    <definedName name="four" localSheetId="1">#REF!</definedName>
    <definedName name="four" localSheetId="2">#REF!</definedName>
    <definedName name="four">#REF!</definedName>
    <definedName name="FUN" localSheetId="1">#REF!</definedName>
    <definedName name="FUN" localSheetId="2">#REF!</definedName>
    <definedName name="FUN">#REF!</definedName>
    <definedName name="FUN_LEG" localSheetId="1">#REF!</definedName>
    <definedName name="FUN_LEG" localSheetId="2">#REF!</definedName>
    <definedName name="FUN_LEG">#REF!</definedName>
    <definedName name="FUNCION" localSheetId="1">#REF!</definedName>
    <definedName name="FUNCION" localSheetId="2">#REF!</definedName>
    <definedName name="FUNCION">#REF!</definedName>
    <definedName name="GDGD" localSheetId="1">#REF!</definedName>
    <definedName name="GDGD" localSheetId="2">#REF!</definedName>
    <definedName name="GDGD">#REF!</definedName>
    <definedName name="GDGD1" localSheetId="1">#REF!</definedName>
    <definedName name="GDGD1" localSheetId="2">#REF!</definedName>
    <definedName name="GDGD1">#REF!</definedName>
    <definedName name="GGER" localSheetId="1">#REF!</definedName>
    <definedName name="GGER" localSheetId="2">#REF!</definedName>
    <definedName name="GGER">#REF!</definedName>
    <definedName name="GRAF" localSheetId="1">#REF!</definedName>
    <definedName name="GRAF" localSheetId="2">#REF!</definedName>
    <definedName name="GRAF">#REF!</definedName>
    <definedName name="grafica_aut" localSheetId="1">#REF!</definedName>
    <definedName name="grafica_aut" localSheetId="2">#REF!</definedName>
    <definedName name="grafica_aut">#REF!</definedName>
    <definedName name="GRAFICO" localSheetId="1">#REF!</definedName>
    <definedName name="GRAFICO" localSheetId="2">#REF!</definedName>
    <definedName name="GRAFICO">#REF!</definedName>
    <definedName name="GTOMEDES_OK" localSheetId="1">#REF!</definedName>
    <definedName name="GTOMEDES_OK" localSheetId="2">#REF!</definedName>
    <definedName name="GTOMEDES_OK">#REF!</definedName>
    <definedName name="Imprimir_área_IM" localSheetId="1">#REF!</definedName>
    <definedName name="Imprimir_área_IM" localSheetId="2">#REF!</definedName>
    <definedName name="Imprimir_área_IM">#REF!</definedName>
    <definedName name="JUN" localSheetId="1">#REF!</definedName>
    <definedName name="JUN" localSheetId="2">#REF!</definedName>
    <definedName name="JUN">#REF!</definedName>
    <definedName name="JUN_2" localSheetId="1">#REF!</definedName>
    <definedName name="JUN_2" localSheetId="2">#REF!</definedName>
    <definedName name="JUN_2">#REF!</definedName>
    <definedName name="L_OC_DIC" localSheetId="1">#REF!</definedName>
    <definedName name="L_OC_DIC" localSheetId="2">#REF!</definedName>
    <definedName name="L_OC_DIC">#REF!</definedName>
    <definedName name="libre" localSheetId="1">#REF!</definedName>
    <definedName name="libre" localSheetId="2">#REF!</definedName>
    <definedName name="libre">#REF!</definedName>
    <definedName name="LIQUI" localSheetId="1">#REF!</definedName>
    <definedName name="LIQUI" localSheetId="2">#REF!</definedName>
    <definedName name="LIQUI">#REF!</definedName>
    <definedName name="Marcelino_complemento" localSheetId="1">#REF!,#REF!,#REF!,#REF!,#REF!</definedName>
    <definedName name="Marcelino_complemento" localSheetId="2">#REF!,#REF!,#REF!,#REF!,#REF!</definedName>
    <definedName name="Marcelino_complemento">#REF!,#REF!,#REF!,#REF!,#REF!</definedName>
    <definedName name="Marcelino_Periodo" localSheetId="1">#REF!,#REF!,#REF!,#REF!,#REF!</definedName>
    <definedName name="Marcelino_Periodo" localSheetId="2">#REF!,#REF!,#REF!,#REF!,#REF!</definedName>
    <definedName name="Marcelino_Periodo">#REF!,#REF!,#REF!,#REF!,#REF!</definedName>
    <definedName name="NUMARE_1">[1]AREAS1!$A$2:$C$600</definedName>
    <definedName name="OOO" localSheetId="1">#REF!</definedName>
    <definedName name="OOO" localSheetId="2">#REF!</definedName>
    <definedName name="OOO">#REF!</definedName>
    <definedName name="PASTA" localSheetId="1">#REF!</definedName>
    <definedName name="PASTA" localSheetId="2">#REF!</definedName>
    <definedName name="PASTA">#REF!</definedName>
    <definedName name="POR" localSheetId="1">#REF!</definedName>
    <definedName name="POR" localSheetId="2">#REF!</definedName>
    <definedName name="POR">#REF!</definedName>
    <definedName name="PTA" localSheetId="1">#REF!</definedName>
    <definedName name="PTA" localSheetId="2">#REF!</definedName>
    <definedName name="PTA">#REF!</definedName>
    <definedName name="SEG_ENE">'[2]2da. ENERO-2000'!$A$10:$K$927</definedName>
    <definedName name="SEG_OCT" localSheetId="1">#REF!</definedName>
    <definedName name="SEG_OCT" localSheetId="2">#REF!</definedName>
    <definedName name="SEG_OCT">#REF!</definedName>
    <definedName name="SI" localSheetId="1">#REF!</definedName>
    <definedName name="SI" localSheetId="2">#REF!</definedName>
    <definedName name="SI">#REF!</definedName>
    <definedName name="TECHO_PROG_ANUAL" localSheetId="1">#REF!</definedName>
    <definedName name="TECHO_PROG_ANUAL" localSheetId="2">#REF!</definedName>
    <definedName name="TECHO_PROG_ANUAL">#REF!</definedName>
    <definedName name="Temporal" localSheetId="1">#REF!</definedName>
    <definedName name="Temporal" localSheetId="2">#REF!</definedName>
    <definedName name="Temporal">#REF!</definedName>
    <definedName name="_xlnm.Print_Titles" localSheetId="0">'Adecuaciones Presupuestarias'!$1:$9</definedName>
    <definedName name="_xlnm.Print_Titles" localSheetId="2">#REF!</definedName>
    <definedName name="_xlnm.Print_Titles">#REF!</definedName>
    <definedName name="tres" localSheetId="1">#REF!</definedName>
    <definedName name="tres" localSheetId="2">#REF!</definedName>
    <definedName name="tres">#REF!</definedName>
    <definedName name="VELOZ" localSheetId="1">#REF!</definedName>
    <definedName name="VELOZ" localSheetId="2">#REF!</definedName>
    <definedName name="VELOZ">#REF!</definedName>
    <definedName name="VIDA" localSheetId="1">#REF!</definedName>
    <definedName name="VIDA" localSheetId="2">#REF!</definedName>
    <definedName name="VIDA">#REF!</definedName>
    <definedName name="yes" localSheetId="1">#REF!</definedName>
    <definedName name="yes" localSheetId="2">#REF!</definedName>
    <definedName name="yes">#REF!</definedName>
    <definedName name="YO" localSheetId="1">#REF!</definedName>
    <definedName name="YO" localSheetId="2">#REF!</definedName>
    <definedName name="Y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7" l="1"/>
  <c r="L260" i="7" l="1"/>
  <c r="L259" i="7"/>
  <c r="L258" i="7"/>
  <c r="L255" i="7"/>
  <c r="L252" i="7"/>
  <c r="L249" i="7"/>
  <c r="L248" i="7"/>
  <c r="L247" i="7"/>
  <c r="L246" i="7"/>
  <c r="L245" i="7"/>
  <c r="L244" i="7"/>
  <c r="L243" i="7"/>
  <c r="L242" i="7"/>
  <c r="L241" i="7"/>
  <c r="L238" i="7"/>
  <c r="L236" i="7"/>
  <c r="L233" i="7"/>
  <c r="L231" i="7"/>
  <c r="L230" i="7"/>
  <c r="L228" i="7"/>
  <c r="L225" i="7"/>
  <c r="L224" i="7"/>
  <c r="L223" i="7"/>
  <c r="L222" i="7"/>
  <c r="L220" i="7"/>
  <c r="L219" i="7"/>
  <c r="L216" i="7"/>
  <c r="L215" i="7"/>
  <c r="L213" i="7"/>
  <c r="L210" i="7"/>
  <c r="L208" i="7"/>
  <c r="L207" i="7"/>
  <c r="L206" i="7"/>
  <c r="L205" i="7"/>
  <c r="L204" i="7"/>
  <c r="L201" i="7"/>
  <c r="L200" i="7"/>
  <c r="L198" i="7"/>
  <c r="L197" i="7"/>
  <c r="L196" i="7"/>
  <c r="L195" i="7"/>
  <c r="L193" i="7"/>
  <c r="L190" i="7"/>
  <c r="L189" i="7"/>
  <c r="L187" i="7"/>
  <c r="L185" i="7"/>
  <c r="L182" i="7"/>
  <c r="L180" i="7"/>
  <c r="L179" i="7"/>
  <c r="L176" i="7"/>
  <c r="L175" i="7"/>
  <c r="L174" i="7"/>
  <c r="L173" i="7"/>
  <c r="L172" i="7"/>
  <c r="L171" i="7"/>
  <c r="L170" i="7"/>
  <c r="L169" i="7"/>
  <c r="L168" i="7"/>
  <c r="L167" i="7"/>
  <c r="L166" i="7"/>
  <c r="L165" i="7"/>
  <c r="L164" i="7"/>
  <c r="L163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8" i="7"/>
  <c r="L145" i="7"/>
  <c r="L144" i="7"/>
  <c r="L143" i="7"/>
  <c r="L142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7" i="7"/>
  <c r="L126" i="7"/>
  <c r="L125" i="7"/>
  <c r="L124" i="7"/>
  <c r="L123" i="7"/>
  <c r="L122" i="7"/>
  <c r="L121" i="7"/>
  <c r="L120" i="7"/>
  <c r="L117" i="7"/>
  <c r="L116" i="7"/>
  <c r="L114" i="7"/>
  <c r="L112" i="7"/>
  <c r="L109" i="7"/>
  <c r="L108" i="7"/>
  <c r="L107" i="7"/>
  <c r="L106" i="7"/>
  <c r="L105" i="7"/>
  <c r="L104" i="7"/>
  <c r="L103" i="7"/>
  <c r="L102" i="7"/>
  <c r="L101" i="7"/>
  <c r="L100" i="7"/>
  <c r="L98" i="7"/>
  <c r="L97" i="7"/>
  <c r="L95" i="7"/>
  <c r="L92" i="7"/>
  <c r="L91" i="7"/>
  <c r="L90" i="7"/>
  <c r="L89" i="7"/>
  <c r="L88" i="7"/>
  <c r="L87" i="7"/>
  <c r="L85" i="7"/>
  <c r="L84" i="7"/>
  <c r="L83" i="7"/>
  <c r="L82" i="7"/>
  <c r="L80" i="7"/>
  <c r="L77" i="7"/>
  <c r="L76" i="7"/>
  <c r="L74" i="7"/>
  <c r="L73" i="7"/>
  <c r="L72" i="7"/>
  <c r="L70" i="7"/>
  <c r="L67" i="7"/>
  <c r="L66" i="7"/>
  <c r="L65" i="7"/>
  <c r="L63" i="7"/>
  <c r="L60" i="7"/>
  <c r="L59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39" i="7"/>
  <c r="L36" i="7"/>
  <c r="L32" i="7"/>
  <c r="L31" i="7"/>
  <c r="L30" i="7"/>
  <c r="L27" i="7"/>
  <c r="L26" i="7"/>
  <c r="L25" i="7"/>
  <c r="L24" i="7"/>
  <c r="L21" i="7"/>
  <c r="L18" i="7"/>
  <c r="L17" i="7"/>
  <c r="L14" i="7"/>
  <c r="F258" i="12" l="1"/>
  <c r="G258" i="12" s="1"/>
  <c r="E258" i="12"/>
  <c r="D258" i="12"/>
  <c r="F256" i="12"/>
  <c r="E256" i="12"/>
  <c r="D256" i="12"/>
  <c r="F254" i="12"/>
  <c r="G254" i="12" s="1"/>
  <c r="E254" i="12"/>
  <c r="D254" i="12"/>
  <c r="F250" i="12"/>
  <c r="E250" i="12"/>
  <c r="D250" i="12"/>
  <c r="F224" i="12"/>
  <c r="E224" i="12"/>
  <c r="D224" i="12"/>
  <c r="F222" i="12"/>
  <c r="G222" i="12" s="1"/>
  <c r="E222" i="12"/>
  <c r="D222" i="12"/>
  <c r="F220" i="12"/>
  <c r="G220" i="12" s="1"/>
  <c r="E220" i="12"/>
  <c r="D220" i="12"/>
  <c r="F217" i="12"/>
  <c r="G217" i="12" s="1"/>
  <c r="E217" i="12"/>
  <c r="D217" i="12"/>
  <c r="F215" i="12"/>
  <c r="G215" i="12" s="1"/>
  <c r="E215" i="12"/>
  <c r="D215" i="12"/>
  <c r="F209" i="12"/>
  <c r="E209" i="12"/>
  <c r="D209" i="12"/>
  <c r="F199" i="12"/>
  <c r="E199" i="12"/>
  <c r="D199" i="12"/>
  <c r="F192" i="12"/>
  <c r="E192" i="12"/>
  <c r="D192" i="12"/>
  <c r="F185" i="12"/>
  <c r="G185" i="12" s="1"/>
  <c r="E185" i="12"/>
  <c r="D185" i="12"/>
  <c r="F176" i="12"/>
  <c r="G176" i="12" s="1"/>
  <c r="E176" i="12"/>
  <c r="D176" i="12"/>
  <c r="F170" i="12"/>
  <c r="G170" i="12" s="1"/>
  <c r="E170" i="12"/>
  <c r="D170" i="12"/>
  <c r="F165" i="12"/>
  <c r="G165" i="12" s="1"/>
  <c r="E165" i="12"/>
  <c r="D165" i="12"/>
  <c r="F163" i="12"/>
  <c r="G163" i="12" s="1"/>
  <c r="E163" i="12"/>
  <c r="D163" i="12"/>
  <c r="F123" i="12"/>
  <c r="E123" i="12"/>
  <c r="D123" i="12"/>
  <c r="F83" i="12"/>
  <c r="E83" i="12"/>
  <c r="D83" i="12"/>
  <c r="F75" i="12"/>
  <c r="E75" i="12"/>
  <c r="D75" i="12"/>
  <c r="F66" i="12"/>
  <c r="E66" i="12"/>
  <c r="D66" i="12"/>
  <c r="F49" i="12"/>
  <c r="E49" i="12"/>
  <c r="D49" i="12"/>
  <c r="F47" i="12"/>
  <c r="E47" i="12"/>
  <c r="D47" i="12"/>
  <c r="F39" i="12"/>
  <c r="G39" i="12" s="1"/>
  <c r="E39" i="12"/>
  <c r="D39" i="12"/>
  <c r="F32" i="12"/>
  <c r="E32" i="12"/>
  <c r="D32" i="12"/>
  <c r="F11" i="12"/>
  <c r="G11" i="12" s="1"/>
  <c r="E11" i="12"/>
  <c r="D11" i="12"/>
  <c r="F9" i="12"/>
  <c r="G9" i="12" s="1"/>
  <c r="E9" i="12"/>
  <c r="D9" i="12"/>
  <c r="G264" i="12"/>
  <c r="G263" i="12"/>
  <c r="G262" i="12"/>
  <c r="G261" i="12"/>
  <c r="G260" i="12"/>
  <c r="G259" i="12"/>
  <c r="G257" i="12"/>
  <c r="G256" i="12"/>
  <c r="G255" i="12"/>
  <c r="G253" i="12"/>
  <c r="G252" i="12"/>
  <c r="G251" i="12"/>
  <c r="G250" i="12"/>
  <c r="G249" i="12"/>
  <c r="G248" i="12"/>
  <c r="G247" i="12"/>
  <c r="G246" i="12"/>
  <c r="G245" i="12"/>
  <c r="G244" i="12"/>
  <c r="G243" i="12"/>
  <c r="G242" i="12"/>
  <c r="G241" i="12"/>
  <c r="G240" i="12"/>
  <c r="G239" i="12"/>
  <c r="G238" i="12"/>
  <c r="G237" i="12"/>
  <c r="G236" i="12"/>
  <c r="G235" i="12"/>
  <c r="G234" i="12"/>
  <c r="G233" i="12"/>
  <c r="G232" i="12"/>
  <c r="G231" i="12"/>
  <c r="G230" i="12"/>
  <c r="G229" i="12"/>
  <c r="G228" i="12"/>
  <c r="G227" i="12"/>
  <c r="G226" i="12"/>
  <c r="G225" i="12"/>
  <c r="G224" i="12"/>
  <c r="G223" i="12"/>
  <c r="G221" i="12"/>
  <c r="G219" i="12"/>
  <c r="G218" i="12"/>
  <c r="G216" i="12"/>
  <c r="G214" i="12"/>
  <c r="G213" i="12"/>
  <c r="G212" i="12"/>
  <c r="G211" i="12"/>
  <c r="G210" i="12"/>
  <c r="G209" i="12"/>
  <c r="G208" i="12"/>
  <c r="G207" i="12"/>
  <c r="G206" i="12"/>
  <c r="G205" i="12"/>
  <c r="G204" i="12"/>
  <c r="G203" i="12"/>
  <c r="G202" i="12"/>
  <c r="G201" i="12"/>
  <c r="G200" i="12"/>
  <c r="G199" i="12"/>
  <c r="G198" i="12"/>
  <c r="G197" i="12"/>
  <c r="G196" i="12"/>
  <c r="G195" i="12"/>
  <c r="G194" i="12"/>
  <c r="G193" i="12"/>
  <c r="G192" i="12"/>
  <c r="G191" i="12"/>
  <c r="G190" i="12"/>
  <c r="G189" i="12"/>
  <c r="G188" i="12"/>
  <c r="G187" i="12"/>
  <c r="G186" i="12"/>
  <c r="G184" i="12"/>
  <c r="G183" i="12"/>
  <c r="G182" i="12"/>
  <c r="G181" i="12"/>
  <c r="G180" i="12"/>
  <c r="G179" i="12"/>
  <c r="G178" i="12"/>
  <c r="G177" i="12"/>
  <c r="G175" i="12"/>
  <c r="G174" i="12"/>
  <c r="G173" i="12"/>
  <c r="G172" i="12"/>
  <c r="G171" i="12"/>
  <c r="G169" i="12"/>
  <c r="G168" i="12"/>
  <c r="G167" i="12"/>
  <c r="G166" i="12"/>
  <c r="G164" i="12"/>
  <c r="G162" i="12"/>
  <c r="G161" i="12"/>
  <c r="G160" i="12"/>
  <c r="G159" i="12"/>
  <c r="G158" i="12"/>
  <c r="G157" i="12"/>
  <c r="G156" i="12"/>
  <c r="G155" i="12"/>
  <c r="G154" i="12"/>
  <c r="G153" i="12"/>
  <c r="G152" i="12"/>
  <c r="G151" i="12"/>
  <c r="G150" i="12"/>
  <c r="G149" i="12"/>
  <c r="G148" i="12"/>
  <c r="G147" i="12"/>
  <c r="G146" i="12"/>
  <c r="G145" i="12"/>
  <c r="G144" i="12"/>
  <c r="G143" i="12"/>
  <c r="G142" i="12"/>
  <c r="G141" i="12"/>
  <c r="G140" i="12"/>
  <c r="G139" i="12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0" i="12"/>
  <c r="C8" i="12"/>
  <c r="C7" i="14" l="1"/>
  <c r="D7" i="15" l="1"/>
  <c r="E8" i="12" l="1"/>
  <c r="D8" i="12"/>
  <c r="F8" i="12" l="1"/>
  <c r="G8" i="12" s="1"/>
  <c r="D8" i="11" l="1"/>
  <c r="D7" i="11" s="1"/>
  <c r="C10" i="9" l="1"/>
  <c r="C9" i="9" s="1"/>
</calcChain>
</file>

<file path=xl/sharedStrings.xml><?xml version="1.0" encoding="utf-8"?>
<sst xmlns="http://schemas.openxmlformats.org/spreadsheetml/2006/main" count="851" uniqueCount="493">
  <si>
    <t>Sector central</t>
  </si>
  <si>
    <t>Entidades apoyadas</t>
  </si>
  <si>
    <t>Órganos Desconcentrados</t>
  </si>
  <si>
    <t>D00</t>
  </si>
  <si>
    <t>Ramos Administrativos</t>
  </si>
  <si>
    <t>Oficina de la Presidencia de la República</t>
  </si>
  <si>
    <t>Gobernación</t>
  </si>
  <si>
    <t>A00</t>
  </si>
  <si>
    <t>Instituto Nacional para el Federalismo y el Desarrollo Municipal</t>
  </si>
  <si>
    <t>Prevención y Readaptación Social</t>
  </si>
  <si>
    <t>F00</t>
  </si>
  <si>
    <t>G00</t>
  </si>
  <si>
    <t>Secretaría General del Consejo Nacional de Población</t>
  </si>
  <si>
    <t>I00</t>
  </si>
  <si>
    <t>Centro de Investigación y Seguridad Nacional</t>
  </si>
  <si>
    <t>J00</t>
  </si>
  <si>
    <t>Comisión para la Seguridad y el Desarrollo Integral en el Estado de Michoacán</t>
  </si>
  <si>
    <t>K00</t>
  </si>
  <si>
    <t>L00</t>
  </si>
  <si>
    <t>M00</t>
  </si>
  <si>
    <t>Secretaría Técnica de la Comisión Calificadora de Publicaciones y Revistas Ilustradas</t>
  </si>
  <si>
    <t>N00</t>
  </si>
  <si>
    <t>O00</t>
  </si>
  <si>
    <t>P00</t>
  </si>
  <si>
    <t>Secretaría Ejecutiva del Sistema Nacional para la Protección Integral de Niñas, Niños y Adolescentes</t>
  </si>
  <si>
    <t>Q00</t>
  </si>
  <si>
    <t>Centro de Producción de Programas Informativos y Especiales</t>
  </si>
  <si>
    <t>R00</t>
  </si>
  <si>
    <t>Coordinación Nacional Antisecuestro</t>
  </si>
  <si>
    <t>T00</t>
  </si>
  <si>
    <t>Coordinación para la Atención Integral de la Migración en la Frontera Sur</t>
  </si>
  <si>
    <t>V00</t>
  </si>
  <si>
    <t>Relaciones Exteriores</t>
  </si>
  <si>
    <t>B00</t>
  </si>
  <si>
    <t>C00</t>
  </si>
  <si>
    <t>Agencia Mexicana de Cooperación Internacional para el Desarrollo</t>
  </si>
  <si>
    <t>Hacienda y Crédito Público</t>
  </si>
  <si>
    <t>Comisión Nacional Bancaria y de Valores</t>
  </si>
  <si>
    <t>Comisión Nacional de Seguros y Fianzas</t>
  </si>
  <si>
    <t>Comisión Nacional del Sistema de Ahorro para el Retiro</t>
  </si>
  <si>
    <t>E00</t>
  </si>
  <si>
    <t>HAN</t>
  </si>
  <si>
    <t>Financiera Nacional de Desarrollo Agropecuario, Rural, Forestal y Pesquero</t>
  </si>
  <si>
    <t>Agricultura, Ganadería, Desarrollo Rural, Pesca y Alimentación</t>
  </si>
  <si>
    <t>Agencia de Servicios a la Comercialización y Desarrollo de Mercados Agropecuarios</t>
  </si>
  <si>
    <t>Comisión Nacional de Acuacultura y Pesca</t>
  </si>
  <si>
    <t>Fideicomiso de Riesgo Compartido</t>
  </si>
  <si>
    <t>I9H</t>
  </si>
  <si>
    <t>Instituto Nacional para el Desarrollo de Capacidades del Sector Rural, A.C.</t>
  </si>
  <si>
    <t>IZI</t>
  </si>
  <si>
    <t>Comisión Nacional de las Zonas Áridas</t>
  </si>
  <si>
    <t>Comunicaciones y Transportes</t>
  </si>
  <si>
    <t>J2Z</t>
  </si>
  <si>
    <t>Administración Portuaria Integral de Guaymas, S.A. de C.V.</t>
  </si>
  <si>
    <t>J4V</t>
  </si>
  <si>
    <t>Fideicomiso de Formación y Capacitación para el Personal de la Marina Mercante Nacional</t>
  </si>
  <si>
    <t>Economía</t>
  </si>
  <si>
    <t>K2H</t>
  </si>
  <si>
    <t>Centro Nacional de Metrología</t>
  </si>
  <si>
    <t>K2W</t>
  </si>
  <si>
    <t>ProMéxico</t>
  </si>
  <si>
    <t>Educación Pública</t>
  </si>
  <si>
    <t>Coordinación Nacional del Servicio Profesional Docente</t>
  </si>
  <si>
    <t>MAR</t>
  </si>
  <si>
    <t>Fondo de Cultura Económica</t>
  </si>
  <si>
    <t>L9T</t>
  </si>
  <si>
    <t>Fideicomiso de los Sistemas Normalizado de Competencia Laboral y de Certificación de Competencia Laboral</t>
  </si>
  <si>
    <t>Instituto Nacional para la Educación de los Adultos</t>
  </si>
  <si>
    <t>MDE</t>
  </si>
  <si>
    <t>Instituto Nacional de la Infraestructura Física Educativa</t>
  </si>
  <si>
    <t>MGC</t>
  </si>
  <si>
    <t>Patronato de Obras e Instalaciones del Instituto Politécnico Nacional</t>
  </si>
  <si>
    <t>Salud</t>
  </si>
  <si>
    <t>Administración del Patrimonio de la Beneficencia Pública</t>
  </si>
  <si>
    <t>Centro Nacional de la Transfusión Sanguínea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</si>
  <si>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</si>
  <si>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</si>
  <si>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</si>
  <si>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</si>
  <si>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Comisión Federal para la Protección contra Riesgos Sanitarios</t>
  </si>
  <si>
    <t>Centro Nacional de Excelencia Tecnológica en Salud</t>
  </si>
  <si>
    <t>Comisión Nacional de Bioética</t>
  </si>
  <si>
    <t>X00</t>
  </si>
  <si>
    <t>Centro Nacional para la Prevención y el Control de las Adicciones</t>
  </si>
  <si>
    <t>NBV</t>
  </si>
  <si>
    <t>Instituto Nacional de Cancerología</t>
  </si>
  <si>
    <t>NCH</t>
  </si>
  <si>
    <t>Instituto Nacional de Medicina Genómica</t>
  </si>
  <si>
    <t>Trabajo y Previsión Social</t>
  </si>
  <si>
    <t>Comité Nacional Mixto de Protección al Salario</t>
  </si>
  <si>
    <t>Desarrollo Agrario, Territorial y Urbano</t>
  </si>
  <si>
    <t>Medio Ambiente y Recursos Naturales</t>
  </si>
  <si>
    <t>Comisión Nacional del Agua</t>
  </si>
  <si>
    <t>RHQ</t>
  </si>
  <si>
    <t>Comisión Nacional Forestal</t>
  </si>
  <si>
    <t>Procuraduría General de la República</t>
  </si>
  <si>
    <t>Agencia de Investigación Criminal</t>
  </si>
  <si>
    <t>SKC</t>
  </si>
  <si>
    <t>Instituto Nacional de Ciencias Penales</t>
  </si>
  <si>
    <t>Energía</t>
  </si>
  <si>
    <t>T0O</t>
  </si>
  <si>
    <t>Instituto Mexicano del Petróleo</t>
  </si>
  <si>
    <t>Desarrollo Social</t>
  </si>
  <si>
    <t>Instituto Nacional de Desarrollo Social</t>
  </si>
  <si>
    <t>Turismo</t>
  </si>
  <si>
    <t>W3J</t>
  </si>
  <si>
    <t>Consejo de Promoción Turística de México, S.A. de C.V.</t>
  </si>
  <si>
    <t>Función Pública</t>
  </si>
  <si>
    <t>Tribunales Agrarios</t>
  </si>
  <si>
    <t>Consejo Nacional de Ciencia y Tecnología</t>
  </si>
  <si>
    <t>Centro de Investigación en Química Aplicada</t>
  </si>
  <si>
    <t>Comisión Reguladora de Energía</t>
  </si>
  <si>
    <t>Comisión Nacional de Hidrocarburos</t>
  </si>
  <si>
    <t>Entidades no Sectorizadas</t>
  </si>
  <si>
    <t>AYB</t>
  </si>
  <si>
    <t>Comisión Nacional para el Desarrollo de los Pueblos Indígenas</t>
  </si>
  <si>
    <t xml:space="preserve">Informes sobre la Situación Económica,
las Finanzas Públicas y la Deuda Pública </t>
  </si>
  <si>
    <t>ADECUACIONES PRESUPUESTARIAS SUPERIORES A 5%</t>
  </si>
  <si>
    <t>(Millones de pesos)</t>
  </si>
  <si>
    <t>Porcentaje de</t>
  </si>
  <si>
    <t>Ramo / Entidad / Unidad Responsable</t>
  </si>
  <si>
    <t>Aprobado</t>
  </si>
  <si>
    <r>
      <t xml:space="preserve">variación </t>
    </r>
    <r>
      <rPr>
        <vertAlign val="superscript"/>
        <sz val="10"/>
        <rFont val="Soberana Sans"/>
        <family val="3"/>
      </rPr>
      <t>2_/</t>
    </r>
  </si>
  <si>
    <t>Nota: Los porcentajes pueden variar debido al redondeo de las cifras.</t>
  </si>
  <si>
    <t>1_/ Corresponde al saldo registrado en cada periodo en el sistema establecido en el artículo 10, fracción IV, inciso b), del Reglamento de la LFPRH.</t>
  </si>
  <si>
    <t>2_/ Se obtiene al sumar o restar al presupuesto aprobado el monto de las adecuaciones correspondiente al periodo que se reporta, y el resultado (presupuesto modificado), se compara en términos porcentuales con el presupuesto aprobado.</t>
  </si>
  <si>
    <t>n.a.: No aplica. -o-: mayor de 100 por ciento.</t>
  </si>
  <si>
    <t>Fuente: Secretaría de Hacienda y Crédito Público.</t>
  </si>
  <si>
    <r>
      <t xml:space="preserve">Modificado </t>
    </r>
    <r>
      <rPr>
        <vertAlign val="superscript"/>
        <sz val="10"/>
        <rFont val="Soberana Sans"/>
        <family val="3"/>
      </rPr>
      <t>1_/</t>
    </r>
  </si>
  <si>
    <t>Gasto Programable</t>
  </si>
  <si>
    <t>Fuente: Poderes y Entes autónomos e Instituto Mexicano del Seguro Social.</t>
  </si>
  <si>
    <r>
      <rPr>
        <vertAlign val="superscript"/>
        <sz val="8"/>
        <color theme="1"/>
        <rFont val="Soberana Sans"/>
        <family val="3"/>
      </rPr>
      <t>1_/</t>
    </r>
    <r>
      <rPr>
        <sz val="8"/>
        <color theme="1"/>
        <rFont val="Soberana Sans"/>
        <family val="3"/>
      </rPr>
      <t xml:space="preserve"> Incluye cifras revisadas al cierre del ejercicio.</t>
    </r>
  </si>
  <si>
    <t>Nota: Las sumas parciales pueden no coincidir con los totales debido al redondeo de las cifras.</t>
  </si>
  <si>
    <t>Instituto Mexicano del Seguro Social</t>
  </si>
  <si>
    <t>Instituto Federal de Telecomunicaciones</t>
  </si>
  <si>
    <t>Instituto Nacional para la Evaluación de la Educación</t>
  </si>
  <si>
    <t>Comisión Federal de Competencia Económica</t>
  </si>
  <si>
    <t>Instituto Nacional de Estadística y Geografía</t>
  </si>
  <si>
    <t>Instituto Nacional Electoral</t>
  </si>
  <si>
    <t>Suprema Corte de Justicia de la Nación</t>
  </si>
  <si>
    <t>Poder Judicial</t>
  </si>
  <si>
    <t>Auditoría Superior de la Federación</t>
  </si>
  <si>
    <t>H. Cámara de Diputados</t>
  </si>
  <si>
    <t>Poder Legislativo</t>
  </si>
  <si>
    <t>Total</t>
  </si>
  <si>
    <t>Poder / Ente autónomo / Entidad</t>
  </si>
  <si>
    <t>INGRESOS EXCEDENTES INFORMADOS</t>
  </si>
  <si>
    <t>1_/ Corresponde a las autorizaciones emitidas, en los términos de las disposiciones aplicables.</t>
  </si>
  <si>
    <t>Ramo</t>
  </si>
  <si>
    <t>RECURSOS EROGADOS MEDIANTE ACUERDOS DE MINISTRACIÓN PENDIENTES DE REGULARIZAR</t>
  </si>
  <si>
    <t>Financiero</t>
  </si>
  <si>
    <t>Primario</t>
  </si>
  <si>
    <t>Operación</t>
  </si>
  <si>
    <t>CONSOLIDADO</t>
  </si>
  <si>
    <t>ISSSTE</t>
  </si>
  <si>
    <t>IMSS</t>
  </si>
  <si>
    <t>CFE</t>
  </si>
  <si>
    <t>PEMEX</t>
  </si>
  <si>
    <t>Ejercido</t>
  </si>
  <si>
    <t>Modificado</t>
  </si>
  <si>
    <t>Anual</t>
  </si>
  <si>
    <t>METAS DE BALANCE DE OPERACIÓN, PRIMARIO Y FINANCIERO</t>
  </si>
  <si>
    <t>Nota: Las sumas pueden no coincidir debido al redondeo de las cifras.</t>
  </si>
  <si>
    <t>Marina</t>
  </si>
  <si>
    <t>Defensa Nacional</t>
  </si>
  <si>
    <t>(Millones de pesos )</t>
  </si>
  <si>
    <t>EROGACIONES EN PARTIDAS PARA SEGURIDAD PÚBLICA Y NACIONAL</t>
  </si>
  <si>
    <t>Fuente: Secretaría de Hacienda y Crédito Público</t>
  </si>
  <si>
    <t>Nota: Las sumas parciales pueden no coincidir con el total, así como los cálculos porcentuales, debido al redondeo.</t>
  </si>
  <si>
    <r>
      <rPr>
        <vertAlign val="superscript"/>
        <sz val="9"/>
        <rFont val="Soberana Sans"/>
        <family val="3"/>
      </rPr>
      <t>1_/</t>
    </r>
    <r>
      <rPr>
        <sz val="9"/>
        <rFont val="Soberana Sans"/>
        <family val="3"/>
      </rPr>
      <t xml:space="preserve"> Presupuesto aprobado por la H. Cámara de Diputados para servicios personales, sin las previsiones salariales y económicas.</t>
    </r>
  </si>
  <si>
    <t>Instituto Nacional de las Mujeres</t>
  </si>
  <si>
    <t>Sistema Público de Radiodifusión del Estado Mexicano</t>
  </si>
  <si>
    <t>Comisión Ejecutiva de Atención a Víctimas</t>
  </si>
  <si>
    <t>Procuraduría de la Defensa del Contribuyente</t>
  </si>
  <si>
    <t>Notimex, Agencia de Noticias del Estado Mexicano</t>
  </si>
  <si>
    <t>FAETA</t>
  </si>
  <si>
    <t>FONE</t>
  </si>
  <si>
    <t>FASSA</t>
  </si>
  <si>
    <t>Centro de Investigación en Alimentación y Desarrollo, A.C.</t>
  </si>
  <si>
    <t>Centro de Investigación Científica y de Educación Superior de Ensenada, Baja California</t>
  </si>
  <si>
    <t>Centro de Ingeniería y Desarrollo Industrial</t>
  </si>
  <si>
    <t>Instituto Potosino de Investigación Científica y Tecnológica, A.C.</t>
  </si>
  <si>
    <t>Instituto Nacional de Astrofísica, Óptica y Electrónica</t>
  </si>
  <si>
    <t>Instituto de Investigaciones "Dr. José María Luis Mora"</t>
  </si>
  <si>
    <t>Instituto de Ecología, A.C.</t>
  </si>
  <si>
    <t>El Colegio de San Luis, A.C.</t>
  </si>
  <si>
    <t>El Colegio de Michoacán, A.C.</t>
  </si>
  <si>
    <t>El Colegio de la Frontera Sur</t>
  </si>
  <si>
    <t>El Colegio de la Frontera Norte, A.C.</t>
  </si>
  <si>
    <t>CIATEQ, A.C. Centro de Tecnología Avanzada</t>
  </si>
  <si>
    <t>Centro de Investigaciones y Estudios Superiores en Antropología Social</t>
  </si>
  <si>
    <t>Centro de Investigaciones en Óptica, A.C.</t>
  </si>
  <si>
    <t>Centro de Investigación Científica de Yucatán, A.C.</t>
  </si>
  <si>
    <t>Centro de Investigaciones Biológicas del Noroeste, S.C.</t>
  </si>
  <si>
    <t>Centro de Investigación y Docencia Económicas, A.C.</t>
  </si>
  <si>
    <t>Centro de Investigación y Desarrollo Tecnológico en Electroquímica, S.C.</t>
  </si>
  <si>
    <t>Centro de Investigación y Asistencia en Tecnología y Diseño del Estado de Jalisco, A.C.</t>
  </si>
  <si>
    <t>CIATEC, A.C. "Centro de Innovación Aplicada en Tecnologías Competitivas"</t>
  </si>
  <si>
    <t>Centro de Investigación en Materiales Avanzados, S.C.</t>
  </si>
  <si>
    <t>Centro de Investigación en Matemáticas, A.C.</t>
  </si>
  <si>
    <t>Centro de Investigación en Geografía y Geomática "Ing. Jorge L. Tamayo", A.C.</t>
  </si>
  <si>
    <t>Consejería Jurídica del Ejecutivo Federal</t>
  </si>
  <si>
    <t>Instituto de Administración y Avalúos de Bienes Nacionales</t>
  </si>
  <si>
    <t>Secretaría de la Función Pública</t>
  </si>
  <si>
    <t>Administración Federal de Servicios Educativos en el Distrito Federal</t>
  </si>
  <si>
    <t>Fondo Nacional de Fomento al Turismo</t>
  </si>
  <si>
    <t>Corporación de Servicios al Turista Ángeles Verdes</t>
  </si>
  <si>
    <t>Instituto de Competitividad Turística</t>
  </si>
  <si>
    <t>Secretaría de Turismo</t>
  </si>
  <si>
    <t>Fondo Nacional para el Fomento de las Artesanías</t>
  </si>
  <si>
    <t>Instituto Mexicano de la Juventud</t>
  </si>
  <si>
    <t>Consejo Nacional para el Desarrollo y la Inclusión de las Personas con Discapacidad</t>
  </si>
  <si>
    <t>Consejo Nacional de Evaluación de la Política de Desarrollo Social</t>
  </si>
  <si>
    <t>Instituto Nacional de las Personas Adultas Mayores</t>
  </si>
  <si>
    <t>Instituto Nacional de la Economía Social</t>
  </si>
  <si>
    <t>Coordinación Nacional de PROSPERA Programa de Inclusión Social</t>
  </si>
  <si>
    <t>Secretaría de Desarrollo Social</t>
  </si>
  <si>
    <t>Centro Nacional de Control del Gas Natural</t>
  </si>
  <si>
    <t>Instituto Nacional de Investigaciones Nucleares</t>
  </si>
  <si>
    <t>Instituto de Investigaciones Eléctricas</t>
  </si>
  <si>
    <t>Comisión Nacional para el Uso Eficiente de la Energía</t>
  </si>
  <si>
    <t>Comisión Nacional de Seguridad Nuclear y Salvaguardias</t>
  </si>
  <si>
    <t>Secretaría de Energía</t>
  </si>
  <si>
    <t>Centro Federal de Protección a Personas</t>
  </si>
  <si>
    <t>Centro de Evaluación y Control de Confianza</t>
  </si>
  <si>
    <t>Instituto de Formación Ministerial, Policial y Pericial</t>
  </si>
  <si>
    <t>Centro Nacional de Planeación, Análisis e Información para el Combate a la Delincuencia</t>
  </si>
  <si>
    <t>Instituto Nacional de Ecología y Cambio Climático</t>
  </si>
  <si>
    <t>Instituto Mexicano de Tecnología del Agua</t>
  </si>
  <si>
    <t>Agencia Nacional de Seguridad Industrial y de Protección al Medio Ambiente del Sector Hidrocarburos  </t>
  </si>
  <si>
    <t>Comisión Nacional de Áreas Naturales Protegidas</t>
  </si>
  <si>
    <t>Procuraduría Federal de Protección al Ambiente</t>
  </si>
  <si>
    <t>Secretaría del Medio Ambiente y Recursos Naturales</t>
  </si>
  <si>
    <t>Fideicomiso Fondo Nacional de Habitaciones Populares</t>
  </si>
  <si>
    <t>Procuraduría Agraria</t>
  </si>
  <si>
    <t>Comisión Nacional de Vivienda</t>
  </si>
  <si>
    <t>Registro Agrario Nacional</t>
  </si>
  <si>
    <t>Secretaría de Desarrollo Agrario, Territorial y Urbano</t>
  </si>
  <si>
    <t>Comisión Nacional de los Salarios Mínimos</t>
  </si>
  <si>
    <t>Procuraduría Federal de la Defensa del Trabajo</t>
  </si>
  <si>
    <t>Secretaría del Trabajo y Previsión Social</t>
  </si>
  <si>
    <t>Secretaría de Marina</t>
  </si>
  <si>
    <t>Sistema Nacional para el Desarrollo Integral de la Familia</t>
  </si>
  <si>
    <t>Instituto Nacional de Salud Pública</t>
  </si>
  <si>
    <t>Instituto Nacional de Rehabilitación Luis Guillermo Ibarra Ibarra</t>
  </si>
  <si>
    <t>Instituto Nacional de Perinatología Isidro Espinosa de los Reyes</t>
  </si>
  <si>
    <t>Instituto Nacional de Pediatría</t>
  </si>
  <si>
    <t>Instituto Nacional de Neurología y Neurocirugía Manuel Velasco Suárez</t>
  </si>
  <si>
    <t>Instituto Nacional de Ciencias Médicas y Nutrición Salvador Zubirán</t>
  </si>
  <si>
    <t>Instituto Nacional de Geriatría</t>
  </si>
  <si>
    <t>Instituto Nacional de Enfermedades Respiratorias Ismael Cosío Villegas</t>
  </si>
  <si>
    <t>Instituto Nacional de Cardiología Ignacio Chávez</t>
  </si>
  <si>
    <t>Hospital Regional de Alta Especialidad de Ixtapaluca</t>
  </si>
  <si>
    <t>Hospital Regional de Alta Especialidad de Ciudad Victoria "Bicentenario 2010"</t>
  </si>
  <si>
    <t>Hospital Regional de Alta Especialidad de la Península de Yucatán</t>
  </si>
  <si>
    <t>Hospital Regional de Alta Especialidad de Oaxaca</t>
  </si>
  <si>
    <t>Hospital Regional de Alta Especialidad del Bajío</t>
  </si>
  <si>
    <t>Hospital Infantil de México Federico Gómez</t>
  </si>
  <si>
    <t>Hospital General de México "Dr. Eduardo Liceaga"</t>
  </si>
  <si>
    <t>Hospital General "Dr. Manuel Gea González"</t>
  </si>
  <si>
    <t>Hospital Juárez de México</t>
  </si>
  <si>
    <t>Centros de Integración Juvenil, A.C.</t>
  </si>
  <si>
    <t>Instituto Nacional de Psiquiatría Ramón de la Fuente Muñiz</t>
  </si>
  <si>
    <t>Centro Regional de Alta Especialidad de Chiapas</t>
  </si>
  <si>
    <t>Comisión Nacional de Protección Social en Salud</t>
  </si>
  <si>
    <t>Centro Nacional para la Salud de la Infancia y la Adolescencia</t>
  </si>
  <si>
    <t>Centro Nacional de Equidad de Género y Salud Reproductiva</t>
  </si>
  <si>
    <t>Centro Nacional para la Prevención y el Control del VIH/SIDA</t>
  </si>
  <si>
    <t>Secretaría de Salud</t>
  </si>
  <si>
    <t>12</t>
  </si>
  <si>
    <t>Televisión Metropolitana, S.A. de C.V.</t>
  </si>
  <si>
    <t>Universidad Autónoma Agraria Antonio Narro</t>
  </si>
  <si>
    <t>Instituto Mexicano de la Radio</t>
  </si>
  <si>
    <t>Instituto Mexicano de Cinematografía</t>
  </si>
  <si>
    <t>Instituto Nacional de Lenguas Indígenas</t>
  </si>
  <si>
    <t>Fideicomiso para la Cineteca Nacional</t>
  </si>
  <si>
    <t>El Colegio de México, A.C.</t>
  </si>
  <si>
    <t>Consejo Nacional de Fomento Educativo</t>
  </si>
  <si>
    <t>Compañía Operadora del Centro Cultural y Turístico de Tijuana, S.A. de C.V.</t>
  </si>
  <si>
    <t>Comisión Nacional de Libros de Texto Gratuitos</t>
  </si>
  <si>
    <t>Comisión Nacional de Cultura Física y Deporte</t>
  </si>
  <si>
    <t>Comisión de Operación y Fomento de Actividades Académicas del Instituto Politécnico Nacional</t>
  </si>
  <si>
    <t>Colegio Nacional de Educación Profesional Técnica</t>
  </si>
  <si>
    <t>Colegio de Bachilleres</t>
  </si>
  <si>
    <t>Centro de Investigación y de Estudios Avanzados del Instituto Politécnico Nacional</t>
  </si>
  <si>
    <t>Centro de Enseñanza Técnica Industrial</t>
  </si>
  <si>
    <t>Centro de Capacitación Cinematográfica, A.C.</t>
  </si>
  <si>
    <t>Universidad Nacional Autónoma de México</t>
  </si>
  <si>
    <t>Universidad Autónoma Metropolitana</t>
  </si>
  <si>
    <t>Coordinación General @prende.mx</t>
  </si>
  <si>
    <t>Tecnológico Nacional de México</t>
  </si>
  <si>
    <t>Universidad Abierta y a Distancia de México</t>
  </si>
  <si>
    <t>Instituto Nacional de Estudios Históricos de las Revoluciones de México</t>
  </si>
  <si>
    <t>Instituto Nacional del Derecho de Autor</t>
  </si>
  <si>
    <t>Consejo Nacional para la Cultura y las Artes</t>
  </si>
  <si>
    <t>Comisión de Apelación y Arbitraje del Deporte</t>
  </si>
  <si>
    <t>Radio Educación</t>
  </si>
  <si>
    <t>Instituto Nacional de Bellas Artes y Literatura</t>
  </si>
  <si>
    <t>Instituto Nacional de Antropología e Historia</t>
  </si>
  <si>
    <t>XE-IPN Canal 11</t>
  </si>
  <si>
    <t>Instituto Politécnico Nacional</t>
  </si>
  <si>
    <t>Universidad Pedagógica Nacional</t>
  </si>
  <si>
    <t>Secretaría de Educación Pública</t>
  </si>
  <si>
    <t>11</t>
  </si>
  <si>
    <t>Servicio Geológico Mexicano</t>
  </si>
  <si>
    <t>Procuraduría Federal del Consumidor</t>
  </si>
  <si>
    <t>Instituto Nacional del Emprendedor</t>
  </si>
  <si>
    <t>Comisión Federal de Mejora Regulatoria</t>
  </si>
  <si>
    <t>Secretaría de Economía</t>
  </si>
  <si>
    <t>10</t>
  </si>
  <si>
    <t>Grupo Aeroportuario de la Ciudad de México, S.A. de C.V.</t>
  </si>
  <si>
    <t>Agencia Espacial Mexicana</t>
  </si>
  <si>
    <t>Ferrocarril del Istmo de Tehuantepec, S.A. de C.V.</t>
  </si>
  <si>
    <t>Administración Portuaria Integral de Puerto Madero, S.A. de C.V.</t>
  </si>
  <si>
    <t>Servicios a la Navegación en el Espacio Aéreo Mexicano</t>
  </si>
  <si>
    <t>Instituto Mexicano del Transporte</t>
  </si>
  <si>
    <t>Secretaría de Comunicaciones y Transportes</t>
  </si>
  <si>
    <t>09</t>
  </si>
  <si>
    <t>Instituto Nacional de Pesca</t>
  </si>
  <si>
    <t>Instituto Nacional de Investigaciones Forestales, Agrícolas y Pecuarias</t>
  </si>
  <si>
    <t>Colegio de Postgraduados</t>
  </si>
  <si>
    <t>Fondo de Empresas Expropiadas del Sector Azucarero</t>
  </si>
  <si>
    <t>Comité Nacional para el Desarrollo Sustentable de la Caña de Azúcar</t>
  </si>
  <si>
    <t>Universidad Autónoma Chapingo</t>
  </si>
  <si>
    <t>Servicio de Información Agroalimentaria y Pesquera</t>
  </si>
  <si>
    <t>Colegio Superior Agropecuario del Estado de Guerrero</t>
  </si>
  <si>
    <t>Servicio Nacional de Inspección y Certificación de Semillas</t>
  </si>
  <si>
    <t>Servicio Nacional de Sanidad, Inocuidad y Calidad Agroalimentaria</t>
  </si>
  <si>
    <t>Secretaría de Agricultura , Ganadería, Desarrollo Rural, Pesca y Alimentación</t>
  </si>
  <si>
    <t>08</t>
  </si>
  <si>
    <t>Secretaría de la Defensa Nacional</t>
  </si>
  <si>
    <t>07</t>
  </si>
  <si>
    <t>Servicio de Administración y Enajenación de Bienes</t>
  </si>
  <si>
    <t>Comisión Nacional para la Protección y Defensa de los Usuarios de Servicios Financieros</t>
  </si>
  <si>
    <t>Servicio de Administración Tributaria</t>
  </si>
  <si>
    <t>Secretaría de Hacienda y Crédito Público</t>
  </si>
  <si>
    <t>06</t>
  </si>
  <si>
    <t>Instituto de los Mexicanos en el Exterior</t>
  </si>
  <si>
    <t>Instituto Matías Romero</t>
  </si>
  <si>
    <t>Secciones Mexicanas de las Comisiones Internacionales de Límites y Aguas entre México y Guatemala, y entre México y Belize</t>
  </si>
  <si>
    <t>Sección Mexicana de la Comisión Internacional de Límites y Aguas entre México y Estados Unidos</t>
  </si>
  <si>
    <t>Secretaría de Relaciones Exteriores</t>
  </si>
  <si>
    <t>05</t>
  </si>
  <si>
    <t>Consejo Nacional para Prevenir la Discriminación</t>
  </si>
  <si>
    <t>Archivo General de la Nación</t>
  </si>
  <si>
    <t>Secretariado Ejecutivo del Sistema Nacional de Seguridad Pública</t>
  </si>
  <si>
    <t>Comisión Nacional para Prevenir y Erradicar la Violencia Contra las Mujeres</t>
  </si>
  <si>
    <t>Secretaría Técnica del Consejo de Coordinación para la Implementación del Sistema de Justicia Penal</t>
  </si>
  <si>
    <t>Servicio de Protección Federal  </t>
  </si>
  <si>
    <t>Coordinación General de la Comisión Mexicana de Ayuda a Refugiados</t>
  </si>
  <si>
    <t>Policía Federal  </t>
  </si>
  <si>
    <t>Instituto Nacional de Migración</t>
  </si>
  <si>
    <t>Centro Nacional de Prevención de Desastres</t>
  </si>
  <si>
    <t>Tribunal Federal de Conciliación y Arbitraje</t>
  </si>
  <si>
    <t>Secretaría de Gobernación</t>
  </si>
  <si>
    <t>04</t>
  </si>
  <si>
    <t>02</t>
  </si>
  <si>
    <t>TOTAL</t>
  </si>
  <si>
    <t>5=(4/1) %</t>
  </si>
  <si>
    <t>4=(3+2)</t>
  </si>
  <si>
    <t>(3)</t>
  </si>
  <si>
    <t>(2)</t>
  </si>
  <si>
    <t>(1)</t>
  </si>
  <si>
    <t>Impacto del Incremento Salarial Autorizado en el Presupuesto Regularizable PEF 2016</t>
  </si>
  <si>
    <t>Regularizable</t>
  </si>
  <si>
    <t>Complemento</t>
  </si>
  <si>
    <t>Período</t>
  </si>
  <si>
    <t>Incremento Salarial Autorizado</t>
  </si>
  <si>
    <r>
      <t xml:space="preserve">Presupuesto Regularizable PEF 2016 </t>
    </r>
    <r>
      <rPr>
        <vertAlign val="superscript"/>
        <sz val="9"/>
        <rFont val="Soberana Sans"/>
        <family val="3"/>
      </rPr>
      <t>1_/</t>
    </r>
  </si>
  <si>
    <t>Dependencia/Órgano/Entidad</t>
  </si>
  <si>
    <t>Informes Sobre la Situación Económica, las Finanzas Públicas y la Deuda Pública, Anexos</t>
  </si>
  <si>
    <t>Dependencia / Entidad</t>
  </si>
  <si>
    <t>INGRESOS EXCEDENTES AUTORIZADOS</t>
  </si>
  <si>
    <t>Los ingresos excedentes se calculan con base en la diferencia entre los ingresos efectivamente recaudados y los previstos en la Ley de Ingresos de la Federación de cada ejercicio fiscal. En este apartado se reportan aquellos ingresos excedentes autorizados para su aplicación.</t>
  </si>
  <si>
    <t>Fuente: Dependencias y entidades de la Administración Pública Federal y Secretaría de Hacienda y Crédito Público.</t>
  </si>
  <si>
    <t xml:space="preserve">Ingresos por Otros Aprovechamientos autorizados a las dependencias </t>
  </si>
  <si>
    <t>(Pesos)</t>
  </si>
  <si>
    <t>Denominación</t>
  </si>
  <si>
    <t>Ingresos Excedentes
Aprovechamientos
Otros
1.6.1.22.4</t>
  </si>
  <si>
    <t>IMPACTO DE LOS INCREMENTOS SALARIALES EN EL PRESUPUESTO REGULARIZABLE</t>
  </si>
  <si>
    <t>Segundo Trimestre de 2016</t>
  </si>
  <si>
    <t>Enero - junio de 2016</t>
  </si>
  <si>
    <t>Enero-junio</t>
  </si>
  <si>
    <t>Enero - junio</t>
  </si>
  <si>
    <t>Periodo
Enero-junio</t>
  </si>
  <si>
    <t>04 Gobernación</t>
  </si>
  <si>
    <t>05 Relaciones Exteriores</t>
  </si>
  <si>
    <t>06 Hacienda y Crédito Público</t>
  </si>
  <si>
    <t>07 Defensa Nacional</t>
  </si>
  <si>
    <t>09 Comunicaciones y Transportes</t>
  </si>
  <si>
    <t>Servicio a la Navegación en el Espacio Aéreo Mexicano</t>
  </si>
  <si>
    <t>12 Salud</t>
  </si>
  <si>
    <t>13 Marina</t>
  </si>
  <si>
    <t>18 Energía</t>
  </si>
  <si>
    <t>21 Turismo</t>
  </si>
  <si>
    <t>27 Función Pública</t>
  </si>
  <si>
    <t>41 Comisión Federal de Competencia Económica</t>
  </si>
  <si>
    <t>43 Instituto Nacional de Telecomunicaciones</t>
  </si>
  <si>
    <t>Instituto Nacional de Telecomunicaciones</t>
  </si>
  <si>
    <t>45 Comisión Reguladora de Energía</t>
  </si>
  <si>
    <t>46 Comisión Nacional de Hidrocarburos</t>
  </si>
  <si>
    <r>
      <t xml:space="preserve">INGRESOS EXCEDENTES INFORMADOS </t>
    </r>
    <r>
      <rPr>
        <vertAlign val="superscript"/>
        <sz val="10"/>
        <color theme="1"/>
        <rFont val="Soberana Sans"/>
        <family val="3"/>
      </rPr>
      <t>1_/</t>
    </r>
    <r>
      <rPr>
        <sz val="10"/>
        <color theme="1"/>
        <rFont val="Soberana Sans"/>
        <family val="3"/>
      </rPr>
      <t xml:space="preserve">
Enero-junio 2016
(Pesos)</t>
    </r>
  </si>
  <si>
    <t>Tribunal Electoral del Poder Judicial de la Federación</t>
  </si>
  <si>
    <t>Consejo de la Judicatura Federal</t>
  </si>
  <si>
    <t>Instituto Nacional de Transparencia, Acceso a la Información y Protección de Datos Personales</t>
  </si>
  <si>
    <t>SegundoPrimer Trimestre de 2016</t>
  </si>
  <si>
    <r>
      <t xml:space="preserve">Enero-junio de 2016 </t>
    </r>
    <r>
      <rPr>
        <b/>
        <vertAlign val="superscript"/>
        <sz val="10"/>
        <rFont val="Soberana Titular"/>
        <family val="3"/>
      </rPr>
      <t>1_/</t>
    </r>
  </si>
  <si>
    <t>Enero-junio de 2016</t>
  </si>
  <si>
    <t xml:space="preserve">
Enero - Junio de 2016
(Millones de Pesos)</t>
  </si>
  <si>
    <t>Procuraduía General de la República</t>
  </si>
  <si>
    <t>Aportaciones Federales para Entidades Federativas y Municipios</t>
  </si>
  <si>
    <t>Dirección Ejecutiva del Registro Federal de Electores</t>
  </si>
  <si>
    <t>Dirección Ejecutiva de Capacitación Electoral y Educación Cívica</t>
  </si>
  <si>
    <t>Presidencia</t>
  </si>
  <si>
    <t>Presidente de la Comisión Federal de Competencia Económica</t>
  </si>
  <si>
    <t>Unidad de Administración</t>
  </si>
  <si>
    <t>Contraloría Interna</t>
  </si>
  <si>
    <t>Órgano Interno Control</t>
  </si>
  <si>
    <t>Coordinación General de Vinculación Institucional</t>
  </si>
  <si>
    <t>Centro de Estudios</t>
  </si>
  <si>
    <t>Dirección General de Administración</t>
  </si>
  <si>
    <t>H00</t>
  </si>
  <si>
    <t>U00</t>
  </si>
  <si>
    <t>W00</t>
  </si>
  <si>
    <t>EZN</t>
  </si>
  <si>
    <t>EZQ</t>
  </si>
  <si>
    <t>HKA</t>
  </si>
  <si>
    <t>AFU</t>
  </si>
  <si>
    <t>I6U</t>
  </si>
  <si>
    <t>IZC</t>
  </si>
  <si>
    <t>RJL</t>
  </si>
  <si>
    <t>J2R</t>
  </si>
  <si>
    <t>Administración Portuaria Integral de Ensenada, S.A. de C.V.</t>
  </si>
  <si>
    <t>J3A</t>
  </si>
  <si>
    <t>Administración Portuaria Integral de Lázaro Cárdenas, S.A. de C.V.</t>
  </si>
  <si>
    <t>J3C</t>
  </si>
  <si>
    <t>J3E</t>
  </si>
  <si>
    <t>Administración Portuaria Integral de Veracruz, S.A. de C.V.</t>
  </si>
  <si>
    <t>J3F</t>
  </si>
  <si>
    <t>Administración Portuaria Integral de Coatzacoalcos, S.A. de C.V.</t>
  </si>
  <si>
    <t>J3G</t>
  </si>
  <si>
    <t>Administración Portuaria Integral de Salina Cruz, S.A. de C.V.</t>
  </si>
  <si>
    <t>J3L</t>
  </si>
  <si>
    <t>KDH</t>
  </si>
  <si>
    <t>A3Q</t>
  </si>
  <si>
    <t>B01</t>
  </si>
  <si>
    <t>L3N</t>
  </si>
  <si>
    <t>L4J</t>
  </si>
  <si>
    <t>L6H</t>
  </si>
  <si>
    <t>L6I</t>
  </si>
  <si>
    <t>L6U</t>
  </si>
  <si>
    <t>L8P</t>
  </si>
  <si>
    <t>Estudios Churubusco Azteca, S.A.</t>
  </si>
  <si>
    <t>L9Y</t>
  </si>
  <si>
    <t>MDB</t>
  </si>
  <si>
    <t>MDC</t>
  </si>
  <si>
    <t>MDL</t>
  </si>
  <si>
    <t>MHL</t>
  </si>
  <si>
    <t>NBD</t>
  </si>
  <si>
    <t>NBQ</t>
  </si>
  <si>
    <t>NBR</t>
  </si>
  <si>
    <t>NBS</t>
  </si>
  <si>
    <t>NBU</t>
  </si>
  <si>
    <t>NCA</t>
  </si>
  <si>
    <t>NCD</t>
  </si>
  <si>
    <t>NCG</t>
  </si>
  <si>
    <t>NCK</t>
  </si>
  <si>
    <t>NCZ</t>
  </si>
  <si>
    <t>NDY</t>
  </si>
  <si>
    <t>NHK</t>
  </si>
  <si>
    <t>PBJ</t>
  </si>
  <si>
    <t>QCW</t>
  </si>
  <si>
    <t>QIQ</t>
  </si>
  <si>
    <t>RJJ</t>
  </si>
  <si>
    <t>TOM</t>
  </si>
  <si>
    <t>Centro Nacional de Control de Energía</t>
  </si>
  <si>
    <t>V3A</t>
  </si>
  <si>
    <t>VQZ</t>
  </si>
  <si>
    <t>VSS</t>
  </si>
  <si>
    <t>Diconsa, S.A. de C.V.</t>
  </si>
  <si>
    <t>VZG</t>
  </si>
  <si>
    <t>90C</t>
  </si>
  <si>
    <t>90G</t>
  </si>
  <si>
    <t>90O</t>
  </si>
  <si>
    <t>90Q</t>
  </si>
  <si>
    <t>90S</t>
  </si>
  <si>
    <t>90X</t>
  </si>
  <si>
    <t>91E</t>
  </si>
  <si>
    <t>91Q</t>
  </si>
  <si>
    <t>91S</t>
  </si>
  <si>
    <t>AYL</t>
  </si>
  <si>
    <t>HHG</t>
  </si>
  <si>
    <r>
      <t>INGRESOS EXCEDENTES AUTORIZADOS</t>
    </r>
    <r>
      <rPr>
        <sz val="10"/>
        <color theme="1"/>
        <rFont val="Soberana Sans"/>
        <family val="3"/>
      </rPr>
      <t xml:space="preserve">
Enero-junio 2016
(Pesos)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</si>
</sst>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"/>
    <numFmt numFmtId="165" formatCode="00"/>
    <numFmt numFmtId="166" formatCode="000"/>
    <numFmt numFmtId="167" formatCode="#,##0_ ;[Red]\-#,##0\ "/>
    <numFmt numFmtId="168" formatCode="_-* #,##0.0_-;\-* #,##0.0_-;_-* &quot;-&quot;??_-;_-@_-"/>
  </numFmts>
  <fonts count="40" x14ac:knownFonts="1">
    <font>
      <sz val="11"/>
      <color theme="1"/>
      <name val="Calibri"/>
      <family val="2"/>
      <scheme val="minor"/>
    </font>
    <font>
      <b/>
      <sz val="14"/>
      <name val="Soberana Titular"/>
      <family val="3"/>
    </font>
    <font>
      <b/>
      <sz val="12"/>
      <color theme="1"/>
      <name val="Soberana Titular"/>
      <family val="3"/>
    </font>
    <font>
      <b/>
      <sz val="12"/>
      <color theme="1"/>
      <name val="Trajan Pro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Soberana Titular"/>
      <family val="3"/>
    </font>
    <font>
      <sz val="14"/>
      <color theme="1"/>
      <name val="Soberana Titular"/>
      <family val="3"/>
    </font>
    <font>
      <sz val="12"/>
      <color theme="1"/>
      <name val="Soberana Titular"/>
      <family val="3"/>
    </font>
    <font>
      <sz val="10"/>
      <color theme="1"/>
      <name val="Soberana Sans"/>
      <family val="3"/>
    </font>
    <font>
      <sz val="10"/>
      <name val="Soberana Sans"/>
      <family val="3"/>
    </font>
    <font>
      <vertAlign val="superscript"/>
      <sz val="10"/>
      <name val="Soberana Sans"/>
      <family val="3"/>
    </font>
    <font>
      <b/>
      <sz val="12"/>
      <color indexed="23"/>
      <name val="Soberana Titular"/>
      <family val="3"/>
    </font>
    <font>
      <b/>
      <sz val="10"/>
      <color theme="1"/>
      <name val="Soberana Sans"/>
      <family val="3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8"/>
      <color theme="1"/>
      <name val="Soberana Sans"/>
      <family val="3"/>
    </font>
    <font>
      <sz val="11"/>
      <name val="Soberana Sans"/>
      <family val="3"/>
    </font>
    <font>
      <vertAlign val="superscript"/>
      <sz val="8"/>
      <color theme="1"/>
      <name val="Soberana Sans"/>
      <family val="3"/>
    </font>
    <font>
      <vertAlign val="superscript"/>
      <sz val="10"/>
      <color theme="1"/>
      <name val="Soberana Sans"/>
      <family val="3"/>
    </font>
    <font>
      <b/>
      <sz val="10"/>
      <name val="Soberana Sans"/>
      <family val="3"/>
    </font>
    <font>
      <b/>
      <sz val="10"/>
      <name val="Soberana Titular"/>
      <family val="3"/>
    </font>
    <font>
      <b/>
      <vertAlign val="superscript"/>
      <sz val="10"/>
      <name val="Soberana Titular"/>
      <family val="3"/>
    </font>
    <font>
      <b/>
      <sz val="12"/>
      <name val="Soberana Titular"/>
      <family val="3"/>
    </font>
    <font>
      <sz val="10"/>
      <name val="Calibri"/>
      <family val="2"/>
    </font>
    <font>
      <sz val="11"/>
      <color theme="1"/>
      <name val="Soberana Sans"/>
      <family val="3"/>
    </font>
    <font>
      <sz val="11"/>
      <color theme="1"/>
      <name val="Soberana Titular"/>
      <family val="3"/>
    </font>
    <font>
      <sz val="10"/>
      <name val="Soberana Titular"/>
      <family val="3"/>
    </font>
    <font>
      <sz val="12"/>
      <name val="Soberana Titular"/>
      <family val="3"/>
    </font>
    <font>
      <sz val="11"/>
      <color theme="1"/>
      <name val="Adobe Caslon Pro"/>
      <family val="2"/>
    </font>
    <font>
      <sz val="5"/>
      <name val="Arial"/>
      <family val="2"/>
    </font>
    <font>
      <sz val="12"/>
      <name val="Adobe Caslon Pro"/>
      <family val="1"/>
    </font>
    <font>
      <sz val="5"/>
      <name val="Adobe Caslon Pro"/>
      <family val="1"/>
    </font>
    <font>
      <sz val="9"/>
      <name val="Soberana Sans"/>
      <family val="3"/>
    </font>
    <font>
      <vertAlign val="superscript"/>
      <sz val="9"/>
      <name val="Soberana Sans"/>
      <family val="3"/>
    </font>
    <font>
      <b/>
      <sz val="9"/>
      <name val="Soberana Sans"/>
      <family val="3"/>
    </font>
    <font>
      <sz val="14"/>
      <name val="Soberana Titular"/>
      <family val="3"/>
    </font>
    <font>
      <b/>
      <sz val="10"/>
      <color indexed="23"/>
      <name val="Soberana Titular"/>
      <family val="3"/>
    </font>
    <font>
      <b/>
      <sz val="9"/>
      <color rgb="FF000000"/>
      <name val="Soberana Sans"/>
      <family val="3"/>
    </font>
    <font>
      <sz val="9"/>
      <color rgb="FF000000"/>
      <name val="Soberana Sans"/>
      <family val="3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0" fontId="4" fillId="0" borderId="0"/>
    <xf numFmtId="43" fontId="14" fillId="0" borderId="0" applyFont="0" applyFill="0" applyBorder="0" applyAlignment="0" applyProtection="0"/>
    <xf numFmtId="0" fontId="14" fillId="0" borderId="0"/>
    <xf numFmtId="0" fontId="4" fillId="0" borderId="0"/>
    <xf numFmtId="0" fontId="14" fillId="0" borderId="0"/>
    <xf numFmtId="43" fontId="4" fillId="0" borderId="0" applyFont="0" applyFill="0" applyBorder="0" applyAlignment="0" applyProtection="0"/>
    <xf numFmtId="0" fontId="14" fillId="0" borderId="0"/>
    <xf numFmtId="0" fontId="4" fillId="0" borderId="0"/>
    <xf numFmtId="0" fontId="29" fillId="0" borderId="0"/>
  </cellStyleXfs>
  <cellXfs count="243">
    <xf numFmtId="0" fontId="0" fillId="0" borderId="0" xfId="0"/>
    <xf numFmtId="0" fontId="5" fillId="0" borderId="0" xfId="0" applyFont="1" applyAlignment="1">
      <alignment vertical="top"/>
    </xf>
    <xf numFmtId="0" fontId="6" fillId="0" borderId="0" xfId="1" applyFont="1" applyFill="1" applyBorder="1" applyAlignment="1">
      <alignment horizontal="left" vertical="top"/>
    </xf>
    <xf numFmtId="0" fontId="7" fillId="0" borderId="0" xfId="1" applyFont="1" applyFill="1" applyBorder="1" applyAlignment="1">
      <alignment horizontal="left" vertical="top"/>
    </xf>
    <xf numFmtId="0" fontId="7" fillId="0" borderId="0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/>
    </xf>
    <xf numFmtId="0" fontId="9" fillId="0" borderId="0" xfId="1" applyFont="1" applyFill="1" applyBorder="1" applyAlignment="1">
      <alignment horizontal="left" vertical="top"/>
    </xf>
    <xf numFmtId="0" fontId="9" fillId="0" borderId="0" xfId="1" applyFont="1" applyFill="1" applyBorder="1" applyAlignment="1">
      <alignment horizontal="left" vertical="top" wrapText="1"/>
    </xf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13" fillId="2" borderId="0" xfId="0" applyFont="1" applyFill="1" applyBorder="1" applyAlignment="1">
      <alignment horizontal="left" vertical="top"/>
    </xf>
    <xf numFmtId="164" fontId="13" fillId="2" borderId="0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3" fillId="3" borderId="0" xfId="0" applyFont="1" applyFill="1" applyBorder="1" applyAlignment="1">
      <alignment horizontal="left" vertical="top"/>
    </xf>
    <xf numFmtId="164" fontId="13" fillId="3" borderId="0" xfId="0" applyNumberFormat="1" applyFont="1" applyFill="1" applyBorder="1" applyAlignment="1">
      <alignment horizontal="right" vertical="top"/>
    </xf>
    <xf numFmtId="0" fontId="13" fillId="3" borderId="0" xfId="0" applyFont="1" applyFill="1" applyBorder="1" applyAlignment="1">
      <alignment horizontal="right" vertical="top"/>
    </xf>
    <xf numFmtId="0" fontId="5" fillId="0" borderId="0" xfId="0" applyFont="1" applyAlignment="1"/>
    <xf numFmtId="0" fontId="13" fillId="0" borderId="2" xfId="0" applyFont="1" applyBorder="1" applyAlignment="1">
      <alignment vertical="top"/>
    </xf>
    <xf numFmtId="0" fontId="13" fillId="0" borderId="2" xfId="0" applyFont="1" applyBorder="1" applyAlignment="1">
      <alignment vertical="top" wrapText="1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vertical="top" wrapText="1"/>
    </xf>
    <xf numFmtId="164" fontId="13" fillId="0" borderId="1" xfId="0" applyNumberFormat="1" applyFont="1" applyBorder="1" applyAlignment="1">
      <alignment vertical="top"/>
    </xf>
    <xf numFmtId="164" fontId="13" fillId="0" borderId="2" xfId="0" applyNumberFormat="1" applyFont="1" applyBorder="1" applyAlignment="1">
      <alignment vertical="top"/>
    </xf>
    <xf numFmtId="164" fontId="9" fillId="0" borderId="2" xfId="0" applyNumberFormat="1" applyFont="1" applyBorder="1" applyAlignment="1">
      <alignment vertical="top"/>
    </xf>
    <xf numFmtId="164" fontId="9" fillId="0" borderId="3" xfId="0" applyNumberFormat="1" applyFont="1" applyBorder="1" applyAlignment="1">
      <alignment vertical="top"/>
    </xf>
    <xf numFmtId="0" fontId="0" fillId="0" borderId="4" xfId="0" applyBorder="1" applyAlignment="1"/>
    <xf numFmtId="0" fontId="9" fillId="0" borderId="4" xfId="0" applyFont="1" applyBorder="1" applyAlignment="1"/>
    <xf numFmtId="164" fontId="9" fillId="0" borderId="4" xfId="0" applyNumberFormat="1" applyFont="1" applyBorder="1" applyAlignment="1"/>
    <xf numFmtId="0" fontId="13" fillId="2" borderId="0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9" fillId="0" borderId="4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166" fontId="13" fillId="0" borderId="1" xfId="0" applyNumberFormat="1" applyFont="1" applyBorder="1" applyAlignment="1">
      <alignment vertical="top"/>
    </xf>
    <xf numFmtId="166" fontId="13" fillId="0" borderId="2" xfId="0" applyNumberFormat="1" applyFont="1" applyBorder="1" applyAlignment="1">
      <alignment vertical="top"/>
    </xf>
    <xf numFmtId="0" fontId="5" fillId="0" borderId="0" xfId="0" applyFont="1" applyAlignment="1">
      <alignment horizontal="left"/>
    </xf>
    <xf numFmtId="0" fontId="15" fillId="0" borderId="0" xfId="3" applyFont="1"/>
    <xf numFmtId="0" fontId="17" fillId="0" borderId="0" xfId="4" applyFont="1" applyAlignment="1"/>
    <xf numFmtId="0" fontId="16" fillId="0" borderId="0" xfId="5" applyFont="1" applyBorder="1" applyAlignment="1">
      <alignment horizontal="justify"/>
    </xf>
    <xf numFmtId="0" fontId="16" fillId="0" borderId="0" xfId="5" applyFont="1" applyBorder="1" applyAlignment="1"/>
    <xf numFmtId="0" fontId="16" fillId="0" borderId="0" xfId="5" applyFont="1" applyBorder="1" applyAlignment="1">
      <alignment vertical="top"/>
    </xf>
    <xf numFmtId="11" fontId="15" fillId="0" borderId="0" xfId="3" applyNumberFormat="1" applyFont="1"/>
    <xf numFmtId="43" fontId="15" fillId="0" borderId="0" xfId="3" applyNumberFormat="1" applyFont="1"/>
    <xf numFmtId="0" fontId="13" fillId="0" borderId="5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vertical="center" wrapText="1"/>
    </xf>
    <xf numFmtId="0" fontId="1" fillId="0" borderId="0" xfId="7" applyFont="1" applyFill="1" applyBorder="1" applyAlignment="1">
      <alignment vertical="center" wrapText="1"/>
    </xf>
    <xf numFmtId="0" fontId="14" fillId="0" borderId="0" xfId="5"/>
    <xf numFmtId="0" fontId="4" fillId="0" borderId="0" xfId="5" applyFont="1" applyBorder="1"/>
    <xf numFmtId="0" fontId="3" fillId="0" borderId="0" xfId="5" applyFont="1" applyBorder="1" applyAlignment="1">
      <alignment vertical="center" wrapText="1"/>
    </xf>
    <xf numFmtId="0" fontId="14" fillId="0" borderId="0" xfId="5" applyAlignment="1"/>
    <xf numFmtId="0" fontId="14" fillId="0" borderId="0" xfId="5" applyFill="1" applyAlignment="1"/>
    <xf numFmtId="0" fontId="1" fillId="0" borderId="0" xfId="5" applyFont="1" applyFill="1" applyBorder="1" applyAlignment="1">
      <alignment vertical="center" wrapText="1"/>
    </xf>
    <xf numFmtId="0" fontId="12" fillId="0" borderId="0" xfId="5" applyFont="1" applyFill="1" applyBorder="1" applyAlignment="1">
      <alignment vertical="center"/>
    </xf>
    <xf numFmtId="0" fontId="10" fillId="4" borderId="0" xfId="1" applyFont="1" applyFill="1" applyBorder="1" applyAlignment="1">
      <alignment vertical="top"/>
    </xf>
    <xf numFmtId="0" fontId="10" fillId="4" borderId="0" xfId="1" applyFont="1" applyFill="1" applyBorder="1" applyAlignment="1">
      <alignment vertical="top" wrapText="1"/>
    </xf>
    <xf numFmtId="0" fontId="10" fillId="4" borderId="0" xfId="1" applyFont="1" applyFill="1" applyBorder="1" applyAlignment="1">
      <alignment horizontal="center" vertical="top"/>
    </xf>
    <xf numFmtId="0" fontId="10" fillId="4" borderId="0" xfId="1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vertical="top"/>
    </xf>
    <xf numFmtId="4" fontId="9" fillId="0" borderId="0" xfId="0" applyNumberFormat="1" applyFont="1" applyFill="1" applyBorder="1" applyAlignment="1">
      <alignment vertical="top"/>
    </xf>
    <xf numFmtId="164" fontId="9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164" fontId="9" fillId="0" borderId="0" xfId="0" applyNumberFormat="1" applyFont="1" applyFill="1" applyBorder="1" applyAlignment="1">
      <alignment vertical="top"/>
    </xf>
    <xf numFmtId="0" fontId="9" fillId="0" borderId="4" xfId="0" applyFont="1" applyBorder="1" applyAlignment="1">
      <alignment vertical="top"/>
    </xf>
    <xf numFmtId="164" fontId="13" fillId="2" borderId="0" xfId="0" applyNumberFormat="1" applyFont="1" applyFill="1" applyAlignment="1">
      <alignment vertical="top"/>
    </xf>
    <xf numFmtId="0" fontId="13" fillId="2" borderId="0" xfId="0" applyFont="1" applyFill="1" applyAlignment="1">
      <alignment vertical="top"/>
    </xf>
    <xf numFmtId="164" fontId="20" fillId="0" borderId="0" xfId="0" applyNumberFormat="1" applyFont="1" applyAlignment="1">
      <alignment vertical="top"/>
    </xf>
    <xf numFmtId="0" fontId="20" fillId="0" borderId="0" xfId="0" applyFont="1" applyAlignment="1">
      <alignment vertical="top"/>
    </xf>
    <xf numFmtId="164" fontId="10" fillId="0" borderId="0" xfId="0" applyNumberFormat="1" applyFont="1" applyFill="1" applyBorder="1" applyAlignment="1">
      <alignment horizontal="right" vertical="top"/>
    </xf>
    <xf numFmtId="0" fontId="10" fillId="0" borderId="0" xfId="0" applyFont="1" applyFill="1" applyBorder="1" applyAlignment="1">
      <alignment vertical="top"/>
    </xf>
    <xf numFmtId="0" fontId="10" fillId="0" borderId="4" xfId="0" applyFont="1" applyFill="1" applyBorder="1" applyAlignment="1">
      <alignment horizontal="right" vertical="top" wrapText="1"/>
    </xf>
    <xf numFmtId="0" fontId="10" fillId="0" borderId="4" xfId="0" applyFont="1" applyFill="1" applyBorder="1" applyAlignment="1">
      <alignment vertical="top"/>
    </xf>
    <xf numFmtId="0" fontId="9" fillId="0" borderId="0" xfId="0" applyFont="1" applyFill="1" applyBorder="1" applyAlignment="1">
      <alignment horizontal="right" vertical="top" wrapText="1"/>
    </xf>
    <xf numFmtId="0" fontId="21" fillId="0" borderId="0" xfId="0" quotePrefix="1" applyFont="1" applyFill="1" applyAlignment="1">
      <alignment vertical="top"/>
    </xf>
    <xf numFmtId="0" fontId="21" fillId="0" borderId="0" xfId="0" applyFont="1" applyFill="1" applyBorder="1" applyAlignment="1">
      <alignment vertical="top"/>
    </xf>
    <xf numFmtId="0" fontId="9" fillId="4" borderId="0" xfId="0" applyFont="1" applyFill="1" applyBorder="1" applyAlignment="1">
      <alignment horizontal="center" vertical="top" wrapText="1"/>
    </xf>
    <xf numFmtId="0" fontId="24" fillId="5" borderId="0" xfId="8" applyFont="1" applyFill="1"/>
    <xf numFmtId="168" fontId="24" fillId="5" borderId="0" xfId="2" applyNumberFormat="1" applyFont="1" applyFill="1"/>
    <xf numFmtId="164" fontId="24" fillId="5" borderId="0" xfId="8" applyNumberFormat="1" applyFont="1" applyFill="1"/>
    <xf numFmtId="0" fontId="25" fillId="7" borderId="0" xfId="0" applyFont="1" applyFill="1" applyAlignment="1">
      <alignment wrapText="1"/>
    </xf>
    <xf numFmtId="0" fontId="10" fillId="5" borderId="0" xfId="8" applyFont="1" applyFill="1"/>
    <xf numFmtId="0" fontId="10" fillId="4" borderId="0" xfId="0" applyFont="1" applyFill="1" applyAlignment="1">
      <alignment horizontal="left"/>
    </xf>
    <xf numFmtId="0" fontId="10" fillId="4" borderId="0" xfId="0" applyFont="1" applyFill="1" applyAlignment="1">
      <alignment horizontal="centerContinuous"/>
    </xf>
    <xf numFmtId="0" fontId="10" fillId="5" borderId="0" xfId="0" applyFont="1" applyFill="1" applyBorder="1" applyAlignment="1">
      <alignment vertical="center"/>
    </xf>
    <xf numFmtId="0" fontId="10" fillId="5" borderId="0" xfId="0" applyFont="1" applyFill="1" applyBorder="1"/>
    <xf numFmtId="164" fontId="20" fillId="5" borderId="0" xfId="0" applyNumberFormat="1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10" fillId="5" borderId="1" xfId="8" applyFont="1" applyFill="1" applyBorder="1"/>
    <xf numFmtId="0" fontId="10" fillId="5" borderId="0" xfId="8" applyFont="1" applyFill="1" applyBorder="1"/>
    <xf numFmtId="0" fontId="20" fillId="6" borderId="0" xfId="8" applyFont="1" applyFill="1" applyBorder="1"/>
    <xf numFmtId="0" fontId="10" fillId="6" borderId="0" xfId="8" applyFont="1" applyFill="1" applyBorder="1"/>
    <xf numFmtId="0" fontId="10" fillId="5" borderId="0" xfId="8" applyFont="1" applyFill="1" applyBorder="1" applyAlignment="1">
      <alignment horizontal="left" indent="1"/>
    </xf>
    <xf numFmtId="164" fontId="10" fillId="7" borderId="0" xfId="8" applyNumberFormat="1" applyFont="1" applyFill="1" applyBorder="1"/>
    <xf numFmtId="0" fontId="10" fillId="7" borderId="0" xfId="8" applyFont="1" applyFill="1" applyBorder="1" applyAlignment="1">
      <alignment horizontal="left" indent="1"/>
    </xf>
    <xf numFmtId="164" fontId="10" fillId="5" borderId="0" xfId="8" applyNumberFormat="1" applyFont="1" applyFill="1"/>
    <xf numFmtId="164" fontId="10" fillId="6" borderId="0" xfId="8" applyNumberFormat="1" applyFont="1" applyFill="1" applyBorder="1"/>
    <xf numFmtId="164" fontId="10" fillId="5" borderId="0" xfId="8" applyNumberFormat="1" applyFont="1" applyFill="1" applyBorder="1"/>
    <xf numFmtId="0" fontId="10" fillId="5" borderId="1" xfId="8" applyFont="1" applyFill="1" applyBorder="1" applyAlignment="1">
      <alignment horizontal="left" indent="1"/>
    </xf>
    <xf numFmtId="164" fontId="10" fillId="5" borderId="1" xfId="8" applyNumberFormat="1" applyFont="1" applyFill="1" applyBorder="1"/>
    <xf numFmtId="0" fontId="26" fillId="7" borderId="0" xfId="0" applyFont="1" applyFill="1" applyAlignment="1">
      <alignment wrapText="1"/>
    </xf>
    <xf numFmtId="0" fontId="27" fillId="5" borderId="0" xfId="8" applyFont="1" applyFill="1"/>
    <xf numFmtId="0" fontId="9" fillId="0" borderId="0" xfId="9" applyFont="1" applyAlignment="1">
      <alignment vertical="top"/>
    </xf>
    <xf numFmtId="164" fontId="9" fillId="0" borderId="4" xfId="9" applyNumberFormat="1" applyFont="1" applyBorder="1" applyAlignment="1">
      <alignment vertical="top"/>
    </xf>
    <xf numFmtId="0" fontId="9" fillId="0" borderId="4" xfId="9" applyFont="1" applyBorder="1" applyAlignment="1">
      <alignment vertical="top"/>
    </xf>
    <xf numFmtId="165" fontId="9" fillId="0" borderId="0" xfId="9" applyNumberFormat="1" applyFont="1" applyAlignment="1">
      <alignment vertical="top"/>
    </xf>
    <xf numFmtId="164" fontId="9" fillId="0" borderId="0" xfId="9" applyNumberFormat="1" applyFont="1" applyAlignment="1">
      <alignment vertical="top"/>
    </xf>
    <xf numFmtId="0" fontId="9" fillId="0" borderId="0" xfId="9" applyFont="1" applyAlignment="1">
      <alignment horizontal="left" vertical="top"/>
    </xf>
    <xf numFmtId="165" fontId="9" fillId="0" borderId="0" xfId="9" applyNumberFormat="1" applyFont="1" applyAlignment="1">
      <alignment horizontal="left" vertical="top"/>
    </xf>
    <xf numFmtId="164" fontId="13" fillId="2" borderId="0" xfId="9" applyNumberFormat="1" applyFont="1" applyFill="1" applyAlignment="1">
      <alignment vertical="top"/>
    </xf>
    <xf numFmtId="0" fontId="13" fillId="2" borderId="0" xfId="9" applyFont="1" applyFill="1" applyAlignment="1">
      <alignment vertical="top"/>
    </xf>
    <xf numFmtId="164" fontId="13" fillId="0" borderId="0" xfId="9" applyNumberFormat="1" applyFont="1" applyAlignment="1">
      <alignment horizontal="right" vertical="top"/>
    </xf>
    <xf numFmtId="0" fontId="27" fillId="0" borderId="0" xfId="9" applyFont="1" applyFill="1" applyAlignment="1">
      <alignment vertical="top"/>
    </xf>
    <xf numFmtId="0" fontId="9" fillId="4" borderId="0" xfId="9" applyFont="1" applyFill="1" applyAlignment="1">
      <alignment horizontal="center" vertical="center" wrapText="1"/>
    </xf>
    <xf numFmtId="0" fontId="4" fillId="0" borderId="0" xfId="4" applyFill="1" applyProtection="1">
      <protection locked="0"/>
    </xf>
    <xf numFmtId="0" fontId="4" fillId="0" borderId="0" xfId="4" applyFont="1" applyFill="1" applyProtection="1">
      <protection locked="0"/>
    </xf>
    <xf numFmtId="0" fontId="30" fillId="0" borderId="0" xfId="4" applyFont="1" applyFill="1" applyProtection="1">
      <protection locked="0"/>
    </xf>
    <xf numFmtId="4" fontId="30" fillId="0" borderId="0" xfId="4" applyNumberFormat="1" applyFont="1" applyFill="1" applyProtection="1">
      <protection locked="0"/>
    </xf>
    <xf numFmtId="0" fontId="31" fillId="0" borderId="0" xfId="4" applyFont="1" applyFill="1" applyProtection="1">
      <protection locked="0"/>
    </xf>
    <xf numFmtId="0" fontId="32" fillId="0" borderId="0" xfId="4" quotePrefix="1" applyFont="1" applyFill="1" applyBorder="1" applyAlignment="1" applyProtection="1">
      <alignment vertical="center" wrapText="1"/>
      <protection locked="0"/>
    </xf>
    <xf numFmtId="0" fontId="33" fillId="0" borderId="0" xfId="4" applyFont="1" applyFill="1" applyProtection="1">
      <protection locked="0"/>
    </xf>
    <xf numFmtId="0" fontId="33" fillId="0" borderId="0" xfId="4" applyFont="1" applyFill="1" applyBorder="1" applyAlignment="1" applyProtection="1">
      <alignment vertical="center"/>
      <protection locked="0"/>
    </xf>
    <xf numFmtId="0" fontId="33" fillId="0" borderId="0" xfId="4" applyFont="1" applyFill="1" applyAlignment="1" applyProtection="1">
      <alignment vertical="center"/>
      <protection locked="0"/>
    </xf>
    <xf numFmtId="0" fontId="33" fillId="0" borderId="0" xfId="4" applyFont="1" applyFill="1" applyAlignment="1" applyProtection="1">
      <protection locked="0"/>
    </xf>
    <xf numFmtId="4" fontId="35" fillId="0" borderId="0" xfId="4" applyNumberFormat="1" applyFont="1" applyFill="1" applyProtection="1">
      <protection locked="0"/>
    </xf>
    <xf numFmtId="0" fontId="33" fillId="0" borderId="0" xfId="4" applyFont="1" applyFill="1" applyAlignment="1" applyProtection="1"/>
    <xf numFmtId="0" fontId="33" fillId="0" borderId="0" xfId="4" applyFont="1" applyFill="1" applyBorder="1" applyAlignment="1" applyProtection="1">
      <alignment horizontal="center" vertical="center"/>
      <protection locked="0"/>
    </xf>
    <xf numFmtId="0" fontId="35" fillId="0" borderId="0" xfId="4" applyFont="1" applyFill="1" applyProtection="1">
      <protection locked="0"/>
    </xf>
    <xf numFmtId="0" fontId="35" fillId="0" borderId="0" xfId="4" applyFont="1" applyFill="1" applyProtection="1"/>
    <xf numFmtId="0" fontId="35" fillId="0" borderId="0" xfId="4" applyFont="1" applyFill="1" applyBorder="1" applyAlignment="1" applyProtection="1">
      <alignment horizontal="left" vertical="center"/>
      <protection locked="0"/>
    </xf>
    <xf numFmtId="0" fontId="33" fillId="0" borderId="1" xfId="4" quotePrefix="1" applyFont="1" applyFill="1" applyBorder="1" applyAlignment="1" applyProtection="1">
      <alignment horizontal="center"/>
      <protection locked="0"/>
    </xf>
    <xf numFmtId="0" fontId="33" fillId="0" borderId="1" xfId="4" applyFont="1" applyFill="1" applyBorder="1" applyAlignment="1" applyProtection="1">
      <alignment vertical="center" wrapText="1"/>
      <protection locked="0"/>
    </xf>
    <xf numFmtId="0" fontId="33" fillId="0" borderId="0" xfId="4" applyFont="1" applyFill="1" applyBorder="1" applyAlignment="1" applyProtection="1">
      <alignment horizontal="center" vertical="center" wrapText="1"/>
      <protection locked="0"/>
    </xf>
    <xf numFmtId="0" fontId="36" fillId="0" borderId="0" xfId="4" applyFont="1" applyFill="1" applyProtection="1">
      <protection locked="0"/>
    </xf>
    <xf numFmtId="0" fontId="15" fillId="0" borderId="0" xfId="0" applyFont="1"/>
    <xf numFmtId="0" fontId="2" fillId="0" borderId="0" xfId="5" applyFont="1" applyBorder="1" applyAlignment="1">
      <alignment horizontal="left" vertical="center" wrapText="1"/>
    </xf>
    <xf numFmtId="164" fontId="35" fillId="0" borderId="0" xfId="4" applyNumberFormat="1" applyFont="1" applyFill="1" applyBorder="1" applyAlignment="1" applyProtection="1">
      <alignment vertical="center"/>
    </xf>
    <xf numFmtId="0" fontId="13" fillId="0" borderId="1" xfId="3" applyFont="1" applyFill="1" applyBorder="1" applyAlignment="1">
      <alignment vertical="center" wrapText="1"/>
    </xf>
    <xf numFmtId="3" fontId="9" fillId="0" borderId="1" xfId="6" applyNumberFormat="1" applyFont="1" applyFill="1" applyBorder="1"/>
    <xf numFmtId="0" fontId="12" fillId="0" borderId="0" xfId="5" applyFont="1" applyFill="1" applyBorder="1" applyAlignment="1">
      <alignment vertical="center" wrapText="1"/>
    </xf>
    <xf numFmtId="0" fontId="37" fillId="0" borderId="0" xfId="5" applyFont="1" applyFill="1" applyBorder="1" applyAlignment="1">
      <alignment vertical="center"/>
    </xf>
    <xf numFmtId="0" fontId="35" fillId="0" borderId="0" xfId="0" applyFont="1" applyFill="1" applyBorder="1" applyAlignment="1" applyProtection="1">
      <alignment vertical="top" indent="5"/>
      <protection locked="0"/>
    </xf>
    <xf numFmtId="0" fontId="35" fillId="0" borderId="0" xfId="0" applyFont="1" applyFill="1" applyBorder="1" applyAlignment="1">
      <alignment horizontal="left"/>
    </xf>
    <xf numFmtId="3" fontId="35" fillId="0" borderId="0" xfId="0" applyNumberFormat="1" applyFont="1" applyFill="1" applyBorder="1" applyAlignment="1">
      <alignment horizontal="right"/>
    </xf>
    <xf numFmtId="0" fontId="15" fillId="0" borderId="0" xfId="0" applyFont="1" applyBorder="1" applyAlignment="1" applyProtection="1">
      <alignment horizontal="center" vertical="top"/>
      <protection locked="0"/>
    </xf>
    <xf numFmtId="0" fontId="15" fillId="0" borderId="0" xfId="0" applyFont="1" applyBorder="1" applyAlignment="1" applyProtection="1">
      <alignment vertical="top"/>
      <protection locked="0"/>
    </xf>
    <xf numFmtId="3" fontId="15" fillId="0" borderId="0" xfId="0" applyNumberFormat="1" applyFont="1" applyBorder="1"/>
    <xf numFmtId="0" fontId="15" fillId="0" borderId="4" xfId="0" applyFont="1" applyBorder="1" applyAlignment="1" applyProtection="1">
      <alignment horizontal="center" vertical="top"/>
      <protection locked="0"/>
    </xf>
    <xf numFmtId="3" fontId="15" fillId="0" borderId="4" xfId="0" applyNumberFormat="1" applyFont="1" applyBorder="1"/>
    <xf numFmtId="0" fontId="9" fillId="4" borderId="0" xfId="1" applyFont="1" applyFill="1" applyBorder="1" applyAlignment="1">
      <alignment horizontal="center" vertical="center"/>
    </xf>
    <xf numFmtId="0" fontId="9" fillId="4" borderId="0" xfId="1" applyFont="1" applyFill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top"/>
      <protection locked="0"/>
    </xf>
    <xf numFmtId="0" fontId="10" fillId="0" borderId="4" xfId="0" applyFont="1" applyBorder="1" applyAlignment="1">
      <alignment vertical="top"/>
    </xf>
    <xf numFmtId="164" fontId="10" fillId="0" borderId="4" xfId="0" applyNumberFormat="1" applyFont="1" applyBorder="1" applyAlignment="1">
      <alignment vertical="top"/>
    </xf>
    <xf numFmtId="0" fontId="1" fillId="0" borderId="0" xfId="5" applyFont="1" applyFill="1" applyBorder="1" applyAlignment="1">
      <alignment horizontal="center" vertical="center" wrapText="1"/>
    </xf>
    <xf numFmtId="0" fontId="2" fillId="0" borderId="0" xfId="5" applyFont="1" applyBorder="1" applyAlignment="1">
      <alignment horizontal="left" vertical="center" wrapText="1"/>
    </xf>
    <xf numFmtId="0" fontId="38" fillId="9" borderId="0" xfId="0" applyFont="1" applyFill="1" applyBorder="1" applyAlignment="1">
      <alignment horizontal="left" indent="2"/>
    </xf>
    <xf numFmtId="0" fontId="38" fillId="9" borderId="0" xfId="0" applyFont="1" applyFill="1" applyBorder="1"/>
    <xf numFmtId="0" fontId="39" fillId="0" borderId="0" xfId="0" applyFont="1" applyFill="1" applyBorder="1"/>
    <xf numFmtId="3" fontId="13" fillId="0" borderId="5" xfId="6" applyNumberFormat="1" applyFont="1" applyFill="1" applyBorder="1" applyAlignment="1">
      <alignment horizontal="right" vertical="center" wrapText="1"/>
    </xf>
    <xf numFmtId="0" fontId="13" fillId="10" borderId="0" xfId="3" applyFont="1" applyFill="1" applyBorder="1" applyAlignment="1">
      <alignment vertical="center" wrapText="1"/>
    </xf>
    <xf numFmtId="3" fontId="13" fillId="10" borderId="0" xfId="6" applyNumberFormat="1" applyFont="1" applyFill="1" applyBorder="1"/>
    <xf numFmtId="0" fontId="13" fillId="0" borderId="0" xfId="3" applyFont="1" applyFill="1" applyBorder="1" applyAlignment="1">
      <alignment vertical="center" wrapText="1"/>
    </xf>
    <xf numFmtId="0" fontId="9" fillId="0" borderId="0" xfId="3" applyFont="1" applyFill="1" applyBorder="1" applyAlignment="1">
      <alignment vertical="center" wrapText="1"/>
    </xf>
    <xf numFmtId="167" fontId="9" fillId="0" borderId="0" xfId="6" applyNumberFormat="1" applyFont="1" applyFill="1" applyBorder="1"/>
    <xf numFmtId="3" fontId="9" fillId="0" borderId="0" xfId="6" applyNumberFormat="1" applyFont="1" applyFill="1" applyBorder="1"/>
    <xf numFmtId="3" fontId="13" fillId="0" borderId="0" xfId="6" applyNumberFormat="1" applyFont="1" applyFill="1" applyBorder="1"/>
    <xf numFmtId="3" fontId="13" fillId="0" borderId="1" xfId="6" applyNumberFormat="1" applyFont="1" applyFill="1" applyBorder="1"/>
    <xf numFmtId="0" fontId="13" fillId="10" borderId="0" xfId="3" applyFont="1" applyFill="1" applyBorder="1" applyAlignment="1">
      <alignment vertical="top" wrapText="1"/>
    </xf>
    <xf numFmtId="3" fontId="13" fillId="10" borderId="0" xfId="6" applyNumberFormat="1" applyFont="1" applyFill="1" applyBorder="1" applyAlignment="1">
      <alignment vertical="top"/>
    </xf>
    <xf numFmtId="0" fontId="35" fillId="8" borderId="0" xfId="4" quotePrefix="1" applyFont="1" applyFill="1" applyBorder="1" applyAlignment="1" applyProtection="1">
      <alignment horizontal="center" vertical="top"/>
      <protection locked="0"/>
    </xf>
    <xf numFmtId="0" fontId="33" fillId="0" borderId="0" xfId="4" quotePrefix="1" applyFont="1" applyFill="1" applyBorder="1" applyAlignment="1" applyProtection="1">
      <alignment horizontal="center" vertical="top"/>
      <protection locked="0"/>
    </xf>
    <xf numFmtId="0" fontId="33" fillId="0" borderId="4" xfId="4" applyFont="1" applyFill="1" applyBorder="1" applyAlignment="1" applyProtection="1">
      <alignment horizontal="center" vertical="top"/>
      <protection locked="0"/>
    </xf>
    <xf numFmtId="4" fontId="35" fillId="8" borderId="0" xfId="4" applyNumberFormat="1" applyFont="1" applyFill="1" applyBorder="1" applyAlignment="1" applyProtection="1">
      <alignment horizontal="left" vertical="top" wrapText="1"/>
      <protection locked="0"/>
    </xf>
    <xf numFmtId="4" fontId="33" fillId="0" borderId="0" xfId="4" applyNumberFormat="1" applyFont="1" applyFill="1" applyBorder="1" applyAlignment="1" applyProtection="1">
      <alignment horizontal="left" vertical="top" wrapText="1"/>
      <protection locked="0"/>
    </xf>
    <xf numFmtId="0" fontId="33" fillId="0" borderId="4" xfId="4" applyFont="1" applyFill="1" applyBorder="1" applyAlignment="1" applyProtection="1">
      <alignment horizontal="left" vertical="top" wrapText="1"/>
      <protection locked="0"/>
    </xf>
    <xf numFmtId="164" fontId="35" fillId="8" borderId="0" xfId="4" applyNumberFormat="1" applyFont="1" applyFill="1" applyBorder="1" applyAlignment="1" applyProtection="1">
      <alignment horizontal="right" vertical="top"/>
      <protection hidden="1"/>
    </xf>
    <xf numFmtId="164" fontId="35" fillId="8" borderId="0" xfId="4" applyNumberFormat="1" applyFont="1" applyFill="1" applyBorder="1" applyAlignment="1" applyProtection="1">
      <alignment horizontal="right" vertical="top"/>
    </xf>
    <xf numFmtId="164" fontId="33" fillId="0" borderId="0" xfId="4" applyNumberFormat="1" applyFont="1" applyFill="1" applyBorder="1" applyAlignment="1" applyProtection="1">
      <alignment horizontal="right" vertical="top" wrapText="1"/>
      <protection hidden="1"/>
    </xf>
    <xf numFmtId="164" fontId="33" fillId="0" borderId="0" xfId="4" applyNumberFormat="1" applyFont="1" applyFill="1" applyBorder="1" applyAlignment="1" applyProtection="1">
      <alignment horizontal="right" vertical="top" wrapText="1"/>
    </xf>
    <xf numFmtId="164" fontId="33" fillId="0" borderId="0" xfId="4" applyNumberFormat="1" applyFont="1" applyFill="1" applyBorder="1" applyAlignment="1" applyProtection="1">
      <alignment horizontal="right" vertical="top"/>
    </xf>
    <xf numFmtId="164" fontId="33" fillId="0" borderId="4" xfId="4" applyNumberFormat="1" applyFont="1" applyFill="1" applyBorder="1" applyAlignment="1" applyProtection="1">
      <alignment horizontal="right" vertical="top"/>
      <protection hidden="1"/>
    </xf>
    <xf numFmtId="164" fontId="33" fillId="0" borderId="4" xfId="4" applyNumberFormat="1" applyFont="1" applyFill="1" applyBorder="1" applyAlignment="1" applyProtection="1">
      <alignment horizontal="right" vertical="top"/>
    </xf>
    <xf numFmtId="0" fontId="0" fillId="0" borderId="0" xfId="0" applyAlignment="1">
      <alignment vertical="top"/>
    </xf>
    <xf numFmtId="164" fontId="9" fillId="0" borderId="3" xfId="0" applyNumberFormat="1" applyFont="1" applyBorder="1" applyAlignment="1">
      <alignment horizontal="right" vertical="top"/>
    </xf>
    <xf numFmtId="166" fontId="9" fillId="0" borderId="3" xfId="0" applyNumberFormat="1" applyFont="1" applyBorder="1" applyAlignment="1">
      <alignment horizontal="left" vertical="top"/>
    </xf>
    <xf numFmtId="0" fontId="9" fillId="0" borderId="3" xfId="0" applyFont="1" applyBorder="1" applyAlignment="1">
      <alignment horizontal="left" vertical="top" wrapText="1"/>
    </xf>
    <xf numFmtId="166" fontId="9" fillId="0" borderId="2" xfId="0" applyNumberFormat="1" applyFont="1" applyBorder="1" applyAlignment="1">
      <alignment horizontal="left" vertical="top"/>
    </xf>
    <xf numFmtId="0" fontId="9" fillId="0" borderId="2" xfId="0" applyFont="1" applyBorder="1" applyAlignment="1">
      <alignment horizontal="left" vertical="top" wrapText="1"/>
    </xf>
    <xf numFmtId="164" fontId="9" fillId="0" borderId="2" xfId="0" applyNumberFormat="1" applyFont="1" applyBorder="1" applyAlignment="1">
      <alignment horizontal="right" vertical="top"/>
    </xf>
    <xf numFmtId="164" fontId="13" fillId="0" borderId="2" xfId="0" applyNumberFormat="1" applyFont="1" applyBorder="1" applyAlignment="1">
      <alignment horizontal="right" vertical="top"/>
    </xf>
    <xf numFmtId="164" fontId="13" fillId="0" borderId="1" xfId="0" applyNumberFormat="1" applyFont="1" applyBorder="1" applyAlignment="1">
      <alignment horizontal="right" vertical="top"/>
    </xf>
    <xf numFmtId="165" fontId="13" fillId="0" borderId="1" xfId="0" applyNumberFormat="1" applyFont="1" applyBorder="1" applyAlignment="1">
      <alignment vertical="top"/>
    </xf>
    <xf numFmtId="3" fontId="38" fillId="9" borderId="0" xfId="0" applyNumberFormat="1" applyFont="1" applyFill="1" applyBorder="1"/>
    <xf numFmtId="3" fontId="39" fillId="0" borderId="0" xfId="0" applyNumberFormat="1" applyFont="1" applyFill="1" applyBorder="1"/>
    <xf numFmtId="0" fontId="10" fillId="4" borderId="1" xfId="1" applyFont="1" applyFill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6" fillId="0" borderId="0" xfId="3" applyFont="1" applyBorder="1" applyAlignment="1">
      <alignment horizontal="justify" vertical="center" wrapText="1"/>
    </xf>
    <xf numFmtId="0" fontId="16" fillId="0" borderId="0" xfId="3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" fillId="4" borderId="0" xfId="5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top"/>
    </xf>
    <xf numFmtId="0" fontId="9" fillId="4" borderId="0" xfId="3" applyFont="1" applyFill="1" applyAlignment="1">
      <alignment horizontal="left" vertical="center" wrapText="1" indent="2"/>
    </xf>
    <xf numFmtId="0" fontId="9" fillId="4" borderId="0" xfId="3" applyFont="1" applyFill="1" applyAlignment="1">
      <alignment horizontal="left" vertical="center" indent="2"/>
    </xf>
    <xf numFmtId="0" fontId="9" fillId="0" borderId="0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10" fillId="0" borderId="0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/>
    </xf>
    <xf numFmtId="0" fontId="23" fillId="4" borderId="0" xfId="5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top" wrapText="1"/>
    </xf>
    <xf numFmtId="0" fontId="23" fillId="0" borderId="0" xfId="0" applyFont="1" applyFill="1" applyAlignment="1">
      <alignment horizontal="left" wrapText="1"/>
    </xf>
    <xf numFmtId="0" fontId="10" fillId="4" borderId="0" xfId="0" applyFont="1" applyFill="1" applyBorder="1" applyAlignment="1">
      <alignment horizontal="center" vertical="top"/>
    </xf>
    <xf numFmtId="0" fontId="2" fillId="0" borderId="0" xfId="5" applyFont="1" applyBorder="1" applyAlignment="1">
      <alignment horizontal="left" vertical="center" wrapText="1"/>
    </xf>
    <xf numFmtId="164" fontId="20" fillId="5" borderId="1" xfId="0" applyNumberFormat="1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10" fillId="5" borderId="0" xfId="8" applyFont="1" applyFill="1" applyBorder="1" applyAlignment="1">
      <alignment vertical="top" wrapText="1"/>
    </xf>
    <xf numFmtId="0" fontId="10" fillId="5" borderId="0" xfId="8" quotePrefix="1" applyFont="1" applyFill="1" applyBorder="1" applyAlignment="1">
      <alignment vertical="top" wrapText="1"/>
    </xf>
    <xf numFmtId="0" fontId="21" fillId="7" borderId="0" xfId="0" applyFont="1" applyFill="1" applyAlignment="1">
      <alignment vertical="top" wrapText="1"/>
    </xf>
    <xf numFmtId="0" fontId="27" fillId="7" borderId="0" xfId="0" applyFont="1" applyFill="1" applyAlignment="1">
      <alignment vertical="top" wrapText="1"/>
    </xf>
    <xf numFmtId="0" fontId="20" fillId="4" borderId="0" xfId="0" applyFont="1" applyFill="1" applyAlignment="1">
      <alignment horizontal="left"/>
    </xf>
    <xf numFmtId="0" fontId="23" fillId="0" borderId="0" xfId="9" applyFont="1" applyFill="1" applyAlignment="1">
      <alignment vertical="top" wrapText="1"/>
    </xf>
    <xf numFmtId="0" fontId="28" fillId="0" borderId="0" xfId="9" applyFont="1" applyFill="1" applyAlignment="1">
      <alignment vertical="top" wrapText="1"/>
    </xf>
    <xf numFmtId="0" fontId="13" fillId="0" borderId="0" xfId="9" applyFont="1" applyAlignment="1">
      <alignment horizontal="left" vertical="top" wrapText="1"/>
    </xf>
    <xf numFmtId="0" fontId="29" fillId="0" borderId="0" xfId="9" applyAlignment="1">
      <alignment horizontal="left" vertical="top" wrapText="1"/>
    </xf>
    <xf numFmtId="0" fontId="9" fillId="4" borderId="0" xfId="9" applyFont="1" applyFill="1" applyAlignment="1">
      <alignment horizontal="center" vertical="center"/>
    </xf>
    <xf numFmtId="0" fontId="33" fillId="0" borderId="0" xfId="4" quotePrefix="1" applyFont="1" applyFill="1" applyBorder="1" applyAlignment="1" applyProtection="1">
      <alignment horizontal="left" vertical="center" wrapText="1"/>
      <protection locked="0"/>
    </xf>
    <xf numFmtId="0" fontId="33" fillId="0" borderId="0" xfId="4" applyFont="1" applyFill="1" applyBorder="1" applyAlignment="1" applyProtection="1">
      <alignment vertical="center" wrapText="1"/>
      <protection locked="0"/>
    </xf>
    <xf numFmtId="0" fontId="10" fillId="4" borderId="0" xfId="4" applyFont="1" applyFill="1" applyAlignment="1" applyProtection="1">
      <alignment horizontal="left" wrapText="1"/>
      <protection locked="0"/>
    </xf>
    <xf numFmtId="0" fontId="10" fillId="4" borderId="0" xfId="4" applyFont="1" applyFill="1" applyAlignment="1" applyProtection="1">
      <alignment horizontal="left"/>
      <protection locked="0"/>
    </xf>
    <xf numFmtId="0" fontId="33" fillId="0" borderId="0" xfId="4" applyFont="1" applyFill="1" applyBorder="1" applyAlignment="1" applyProtection="1">
      <alignment horizontal="center" vertical="center" wrapText="1"/>
      <protection locked="0"/>
    </xf>
    <xf numFmtId="0" fontId="33" fillId="0" borderId="1" xfId="4" applyFont="1" applyFill="1" applyBorder="1" applyAlignment="1" applyProtection="1">
      <alignment horizontal="center"/>
      <protection locked="0"/>
    </xf>
  </cellXfs>
  <cellStyles count="10">
    <cellStyle name="Millares" xfId="2" builtinId="3"/>
    <cellStyle name="Millares 2 2" xfId="6"/>
    <cellStyle name="Normal" xfId="0" builtinId="0"/>
    <cellStyle name="Normal 2" xfId="9"/>
    <cellStyle name="Normal 2 2" xfId="5"/>
    <cellStyle name="Normal 3 2" xfId="3"/>
    <cellStyle name="Normal 4" xfId="4"/>
    <cellStyle name="Normal 5" xfId="7"/>
    <cellStyle name="Normal_Libro5" xfId="1"/>
    <cellStyle name="Normal_METAS diciembre" xfId="8"/>
  </cellStyles>
  <dxfs count="0"/>
  <tableStyles count="0" defaultTableStyle="TableStyleMedium2" defaultPivotStyle="PivotStyleLight16"/>
  <colors>
    <mruColors>
      <color rgb="FFC6E0B4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RRER\Subdirecci&#243;n\Liquidacion-Retiro%20Voluntario\Liquidaciones\INDEMNIZACIONES_PAGADAS_A&#209;O_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RRER\Subdirecci&#243;n\Fer\Documents\DIRECCION%20GRAL\EDOSFIN2008\oat\oat\FaltasDevolu\031-ESTIMULO-PUNTUALIDAD-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CON MARTINEZ"/>
      <sheetName val="CORDERO CASAÑAS"/>
      <sheetName val="GAMBOA DE LA PEÑA"/>
      <sheetName val="RODRIGUEZ RODRIGUEZ"/>
      <sheetName val="SANCHEZ HERNANDEZ"/>
      <sheetName val="TAPIA GONZALEZ"/>
      <sheetName val="FLORES ELIZONDO"/>
      <sheetName val="OROZCO GOMEZ"/>
      <sheetName val="BARRIOS MORALES"/>
      <sheetName val="MORALES CAMACHO"/>
      <sheetName val="ROCHA JAIME"/>
      <sheetName val="VAZQUEZ LOPEZ"/>
      <sheetName val="VELAZQUEZ MORENO"/>
      <sheetName val="PIÑON ACOSTA"/>
      <sheetName val="MANZANO RAMIREZ"/>
      <sheetName val="ALBERTOS SOLIS"/>
      <sheetName val="MARTINEZ DIEZ"/>
      <sheetName val="GARCIA CARMONA"/>
      <sheetName val="ALVAREZ RODRIGUEZ"/>
      <sheetName val="JIMENEZ CAMACHO"/>
      <sheetName val="RIVERA MORALES"/>
      <sheetName val="REYNOSO CAMACHO"/>
      <sheetName val="RODRIGUEZ CASTRO"/>
      <sheetName val="MUÑOZ ESPINOZA"/>
      <sheetName val="RODRIGUEZ MIRELES"/>
      <sheetName val="SERRANO PEREZ"/>
      <sheetName val="VILA GARCIA"/>
      <sheetName val="MADRIGAL SALAS"/>
      <sheetName val="AGUILERA ORTIZ"/>
      <sheetName val="MONTIEL RUIZ"/>
      <sheetName val="ALCALA ROSALES"/>
      <sheetName val="CINTA MARTINEZ"/>
      <sheetName val="GODINEZ OJEDA"/>
      <sheetName val="RAMOS VARGAS"/>
      <sheetName val="FRANCO SANCHEZ"/>
      <sheetName val="GURROLA RODRIGUEZ"/>
      <sheetName val="FIGUEROA RODRIGUEZ"/>
      <sheetName val="VIELLE CALZADA"/>
      <sheetName val="ARCE AGUIAR R"/>
      <sheetName val="PITTALUGA MORA E"/>
      <sheetName val="AGUIRRE LOMELI"/>
      <sheetName val="YOSELEVITZ RIVERA"/>
      <sheetName val="RAMIREZ NICOLAS"/>
      <sheetName val="VARGAS QUIROGA"/>
      <sheetName val="GONZALEZ MORENO"/>
      <sheetName val="MONTIEL ORTIZ-B"/>
      <sheetName val="MEDINA MACIAS"/>
      <sheetName val="DELGADO GUERRERO"/>
      <sheetName val="GARCIA LIZAMA"/>
      <sheetName val="SOBERANIS CHULIM"/>
      <sheetName val="HERNANDEZ VALLEJO"/>
      <sheetName val="MENDOZA GARDUÑO"/>
      <sheetName val="MERODIO RUIZ"/>
      <sheetName val="RODRIGUEZ MARTINEZ"/>
      <sheetName val="ZAMORA RENDON"/>
      <sheetName val="FLORES FRIAS"/>
      <sheetName val="RODRIGUEZ HERNANDEZ"/>
      <sheetName val="MAIMONE MILLET"/>
      <sheetName val="SERNA Y VILLANUEVA"/>
      <sheetName val="VILLEGAS MONTES"/>
      <sheetName val="ALARCON VENTURA"/>
      <sheetName val="CAPI JARILLO"/>
      <sheetName val="NIETO BALBINO"/>
      <sheetName val="MORENO CARPINTEYRO"/>
      <sheetName val="PEREZ MUNGUIA E"/>
      <sheetName val="VELOZ OBREGON"/>
      <sheetName val="ALVAREZ PALAFOX"/>
      <sheetName val="ABARCA ESCAMILLA"/>
      <sheetName val="MORALES LOZANO"/>
      <sheetName val="CORTES CERVANTES"/>
      <sheetName val="PEREZ QUINTANA"/>
      <sheetName val="ORTEGA VAZQUEZ"/>
      <sheetName val="TORAYA ROSAS"/>
      <sheetName val="VAZQUEZ CABRERA"/>
      <sheetName val="VERDE CORTES"/>
      <sheetName val="ARCE AGUIAR"/>
      <sheetName val="PITTALUGA MORA"/>
      <sheetName val="MERODIO RUIZ L"/>
      <sheetName val="GARCIA LINARES"/>
      <sheetName val="RIOS SALAS"/>
      <sheetName val="HERNANDEZ RODRIGUEZ"/>
      <sheetName val="SILVA MEJIA"/>
      <sheetName val="SANCHEZ RIVERA"/>
      <sheetName val="HERNANDEZ GONZALEZ"/>
      <sheetName val="RODRIGUEZ ROMAN"/>
      <sheetName val="BARBA Y LARA"/>
      <sheetName val="RAMOS FLORES"/>
      <sheetName val="SANCHEZ SAENZPARDO"/>
      <sheetName val="VALDIVIA TORRES"/>
      <sheetName val="QUIROZ DELGADILLO"/>
      <sheetName val="GASPAR CARRILLO"/>
      <sheetName val="CORTES FERNANDEZ"/>
      <sheetName val="REGALADO RODRIGUEZ"/>
      <sheetName val="SALUM DEL PALACIO"/>
      <sheetName val="CAMPOS DOMINGUEZ"/>
      <sheetName val="PACHECO MEZA"/>
      <sheetName val="QUINTANAR DIAZ"/>
      <sheetName val="GARCIA MATA FRIAS"/>
      <sheetName val="URIBE MONTESINOS"/>
      <sheetName val="RAMIREZ SANTOS"/>
      <sheetName val="DEL OLMO MIRANDA"/>
      <sheetName val="ESTEINOU MADRID"/>
      <sheetName val="CONTRERAS SANDOVAL"/>
      <sheetName val="MEJIA HERNANDEZ"/>
      <sheetName val="ROJAS BELAUNDE"/>
      <sheetName val="MARTINEZ MONTOYA"/>
      <sheetName val="RODRIGUEZ PEDRAZA"/>
      <sheetName val="RUIZ VALERO"/>
      <sheetName val="MARTINEZ VALERO"/>
      <sheetName val="COVARRUBIAS MARTINEZ"/>
      <sheetName val="GOMEZ CALDERON"/>
      <sheetName val="CASTELLANOS MERCADO"/>
      <sheetName val="GARCIA RAMIREZ"/>
      <sheetName val="VARGAS HERNANDEZ"/>
      <sheetName val="CISNEROS MARTINEZ"/>
      <sheetName val="MARTINEZ FIGUEROA"/>
      <sheetName val="FERNANDEZ RIVERA"/>
      <sheetName val="CORTES BRIANO"/>
      <sheetName val="CRUZ AYALA"/>
      <sheetName val="VERA ANDRADE"/>
      <sheetName val="RESUMEN LIQUIDACIONES 2005"/>
      <sheetName val="RELACION LIQUIDACIONES 2005"/>
      <sheetName val="RESUMEN LIQUIDACIONES"/>
      <sheetName val="AREAS1"/>
      <sheetName val="AREAS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>
        <row r="2">
          <cell r="A2">
            <v>10000</v>
          </cell>
          <cell r="B2" t="str">
            <v>ÓRGANOS DE GOBIERNO</v>
          </cell>
          <cell r="C2" t="str">
            <v>PRESIDENCIA DE LA MESA DIRECTIVA</v>
          </cell>
        </row>
        <row r="3">
          <cell r="A3">
            <v>10100</v>
          </cell>
          <cell r="B3" t="str">
            <v>PRESIDENCIA DE LA MESA DIRECTIVA</v>
          </cell>
          <cell r="C3" t="str">
            <v>PRESIDENCIA DE LA MESA DIRECTIVA</v>
          </cell>
        </row>
        <row r="4">
          <cell r="A4">
            <v>10110</v>
          </cell>
          <cell r="B4" t="str">
            <v>PRESIDENCIA DE LA MESA DIRECTIVA</v>
          </cell>
          <cell r="C4" t="str">
            <v>PRESIDENCIA DE LA MESA DIRECTIVA</v>
          </cell>
        </row>
        <row r="5">
          <cell r="A5">
            <v>10111</v>
          </cell>
          <cell r="B5" t="str">
            <v>OFNA. DE LA PRESIDENCIA DE LA MESA DIRECTIVA</v>
          </cell>
          <cell r="C5" t="str">
            <v>PRESIDENCIA DE LA MESA DIRECTIVA</v>
          </cell>
        </row>
        <row r="6">
          <cell r="A6">
            <v>10112</v>
          </cell>
          <cell r="B6" t="str">
            <v>SECRETARÍA PRIVADA</v>
          </cell>
          <cell r="C6" t="str">
            <v>PRESIDENCIA DE LA MESA DIRECTIVA</v>
          </cell>
        </row>
        <row r="7">
          <cell r="A7">
            <v>10113</v>
          </cell>
          <cell r="B7" t="str">
            <v>SECRETARÍA PARTICULAR</v>
          </cell>
          <cell r="C7" t="str">
            <v>PRESIDENCIA DE LA MESA DIRECTIVA</v>
          </cell>
        </row>
        <row r="8">
          <cell r="A8">
            <v>10114</v>
          </cell>
          <cell r="B8" t="str">
            <v>SECRETARÍA TÉCNICA</v>
          </cell>
          <cell r="C8" t="str">
            <v>PRESIDENCIA DE LA MESA DIRECTIVA</v>
          </cell>
        </row>
        <row r="9">
          <cell r="A9">
            <v>10115</v>
          </cell>
          <cell r="B9" t="str">
            <v>ASISTENCIA ADMINISTRATIVA</v>
          </cell>
          <cell r="C9" t="str">
            <v>PRESIDENCIA DE LA MESA DIRECTIVA</v>
          </cell>
        </row>
        <row r="10">
          <cell r="A10">
            <v>10116</v>
          </cell>
          <cell r="B10" t="str">
            <v>ASESORÍA</v>
          </cell>
          <cell r="C10" t="str">
            <v>PRESIDENCIA DE LA MESA DIRECTIVA</v>
          </cell>
        </row>
        <row r="11">
          <cell r="A11">
            <v>10120</v>
          </cell>
          <cell r="B11" t="str">
            <v>UNIDAD DE ENLACE DE LA CÁMARA DE DIPUTADOS</v>
          </cell>
          <cell r="C11" t="str">
            <v>PRESIDENCIA DE LA MESA DIRECTIVA</v>
          </cell>
        </row>
        <row r="12">
          <cell r="A12">
            <v>10200</v>
          </cell>
          <cell r="B12" t="str">
            <v>MESA DIRECTIVA VICEPRESIDENCIA DIP. ALVARO ELIAS LOREDO</v>
          </cell>
          <cell r="C12" t="str">
            <v>PRESIDENCIA DE LA MESA DIRECTIVA</v>
          </cell>
        </row>
        <row r="13">
          <cell r="A13">
            <v>10210</v>
          </cell>
          <cell r="B13" t="str">
            <v>MESA DIRECTIVA VICEPRESIDENCIA DIP. ALVARO ELIAS LOREDO</v>
          </cell>
          <cell r="C13" t="str">
            <v>PRESIDENCIA DE LA MESA DIRECTIVA</v>
          </cell>
        </row>
        <row r="14">
          <cell r="A14">
            <v>10211</v>
          </cell>
          <cell r="B14" t="str">
            <v>OFNA. MESA DIRECTIVA VICEPRESIDENCIA DIP. ALVARO ELIAS LOREDO</v>
          </cell>
          <cell r="C14" t="str">
            <v>PRESIDENCIA DE LA MESA DIRECTIVA</v>
          </cell>
        </row>
        <row r="15">
          <cell r="A15">
            <v>10212</v>
          </cell>
          <cell r="B15" t="str">
            <v>SECRETARÍA PARTICULAR</v>
          </cell>
          <cell r="C15" t="str">
            <v>PRESIDENCIA DE LA MESA DIRECTIVA</v>
          </cell>
        </row>
        <row r="16">
          <cell r="A16">
            <v>10213</v>
          </cell>
          <cell r="B16" t="str">
            <v>ASESORÍA</v>
          </cell>
          <cell r="C16" t="str">
            <v>PRESIDENCIA DE LA MESA DIRECTIVA</v>
          </cell>
        </row>
        <row r="17">
          <cell r="A17">
            <v>10300</v>
          </cell>
          <cell r="B17" t="str">
            <v>MESA DIR. VICEPRESIDENCIA DIP. FRANCISCO AGUSTÍN ARROYO VIEYRA</v>
          </cell>
          <cell r="C17" t="str">
            <v>PRESIDENCIA DE LA MESA DIRECTIVA</v>
          </cell>
        </row>
        <row r="18">
          <cell r="A18">
            <v>10310</v>
          </cell>
          <cell r="B18" t="str">
            <v>MESA DIR. VICEPRESIDENCIA DIP. FRANCISCO AGUSTÍN ARROYO VIEYRA</v>
          </cell>
          <cell r="C18" t="str">
            <v>PRESIDENCIA DE LA MESA DIRECTIVA</v>
          </cell>
        </row>
        <row r="19">
          <cell r="A19">
            <v>10311</v>
          </cell>
          <cell r="B19" t="str">
            <v>OFNA. MESA DIR. VICEPRESIDENCIA DIP. FRANCISCO AGUSTÍN ARROYO VIEYRA</v>
          </cell>
          <cell r="C19" t="str">
            <v>PRESIDENCIA DE LA MESA DIRECTIVA</v>
          </cell>
        </row>
        <row r="20">
          <cell r="A20">
            <v>10312</v>
          </cell>
          <cell r="B20" t="str">
            <v>SECRETARÍA PARTICULAR</v>
          </cell>
          <cell r="C20" t="str">
            <v>PRESIDENCIA DE LA MESA DIRECTIVA</v>
          </cell>
        </row>
        <row r="21">
          <cell r="A21">
            <v>10313</v>
          </cell>
          <cell r="B21" t="str">
            <v>ASESORÍA</v>
          </cell>
          <cell r="C21" t="str">
            <v>PRESIDENCIA DE LA MESA DIRECTIVA</v>
          </cell>
        </row>
        <row r="22">
          <cell r="A22">
            <v>10400</v>
          </cell>
          <cell r="B22" t="str">
            <v>MESA DIR. VICEPRESIDENCIA DIP. MARIA MARCELA GONZALEZ SALAS Y PETRICIOLI</v>
          </cell>
          <cell r="C22" t="str">
            <v>PRESIDENCIA DE LA MESA DIRECTIVA</v>
          </cell>
        </row>
        <row r="23">
          <cell r="A23">
            <v>10410</v>
          </cell>
          <cell r="B23" t="str">
            <v>MESA DIR. VICEPRESIDENCIA DIP. MARIA MARCELA GONZALEZ SALAS Y PETRICIOLI</v>
          </cell>
          <cell r="C23" t="str">
            <v>PRESIDENCIA DE LA MESA DIRECTIVA</v>
          </cell>
        </row>
        <row r="24">
          <cell r="A24">
            <v>10411</v>
          </cell>
          <cell r="B24" t="str">
            <v>OFNA. MESA DIR. VICEPRESIDENCIA DIP. MARIA MARCELA GONZALEZ SALAS Y PETRICIOLI</v>
          </cell>
          <cell r="C24" t="str">
            <v>PRESIDENCIA DE LA MESA DIRECTIVA</v>
          </cell>
        </row>
        <row r="25">
          <cell r="A25">
            <v>10412</v>
          </cell>
          <cell r="B25" t="str">
            <v>SECRETARÍA PARTICULAR</v>
          </cell>
          <cell r="C25" t="str">
            <v>PRESIDENCIA DE LA MESA DIRECTIVA</v>
          </cell>
        </row>
        <row r="26">
          <cell r="A26">
            <v>10413</v>
          </cell>
          <cell r="B26" t="str">
            <v>ASESORÍA</v>
          </cell>
          <cell r="C26" t="str">
            <v>PRESIDENCIA DE LA MESA DIRECTIVA</v>
          </cell>
        </row>
        <row r="27">
          <cell r="A27">
            <v>10500</v>
          </cell>
          <cell r="B27" t="str">
            <v>MESA DIRECTIVA SECRETARIO DIP. GRACIELA LARIOS RIVAS</v>
          </cell>
          <cell r="C27" t="str">
            <v>PRESIDENCIA DE LA MESA DIRECTIVA</v>
          </cell>
        </row>
        <row r="28">
          <cell r="A28">
            <v>10510</v>
          </cell>
          <cell r="B28" t="str">
            <v>MESA DIRECTIVA SECRETARIO DIP. GRACIELA LARIOS RIVAS</v>
          </cell>
          <cell r="C28" t="str">
            <v>PRESIDENCIA DE LA MESA DIRECTIVA</v>
          </cell>
        </row>
        <row r="29">
          <cell r="A29">
            <v>10600</v>
          </cell>
          <cell r="B29" t="str">
            <v>MESA DIRECTIVA SECRETARIO DIP. MARCOS MORALES TORRES</v>
          </cell>
          <cell r="C29" t="str">
            <v>PRESIDENCIA DE LA MESA DIRECTIVA</v>
          </cell>
        </row>
        <row r="30">
          <cell r="A30">
            <v>10610</v>
          </cell>
          <cell r="B30" t="str">
            <v>MESA DIRECTIVA SECRETARIO DIP. MARCOS MORALES TORRES</v>
          </cell>
          <cell r="C30" t="str">
            <v>PRESIDENCIA DE LA MESA DIRECTIVA</v>
          </cell>
        </row>
        <row r="31">
          <cell r="A31">
            <v>10700</v>
          </cell>
          <cell r="B31" t="str">
            <v>MESA DIRECTIVA SECRETARIO DIP. ANTONIO MORALES DE LA PEÑA</v>
          </cell>
          <cell r="C31" t="str">
            <v>PRESIDENCIA DE LA MESA DIRECTIVA</v>
          </cell>
        </row>
        <row r="32">
          <cell r="A32">
            <v>10710</v>
          </cell>
          <cell r="B32" t="str">
            <v>MESA DIRECTIVA SECRETARIO DIP. ANTONIO MORALES DE LA PEÑA</v>
          </cell>
          <cell r="C32" t="str">
            <v>PRESIDENCIA DE LA MESA DIRECTIVA</v>
          </cell>
        </row>
        <row r="33">
          <cell r="A33">
            <v>10800</v>
          </cell>
          <cell r="B33" t="str">
            <v>COORDINACIÓN GENERAL DE COMUNICACIÓN SOCIAL</v>
          </cell>
          <cell r="C33" t="str">
            <v>COORDINACIÓN GENERAL COMUNICACIÓN SOCIAL</v>
          </cell>
        </row>
        <row r="34">
          <cell r="A34">
            <v>10810</v>
          </cell>
          <cell r="B34" t="str">
            <v>COORDINACIÓN GENERAL DE COMUNICACIÓN SOCIAL</v>
          </cell>
          <cell r="C34" t="str">
            <v>COORDINACIÓN GENERAL COMUNICACIÓN SOCIAL</v>
          </cell>
        </row>
        <row r="35">
          <cell r="A35">
            <v>10811</v>
          </cell>
          <cell r="B35" t="str">
            <v>OFNA. COORDINACIÓN GENERAL DE COMUNICACIÓN SOCIAL</v>
          </cell>
          <cell r="C35" t="str">
            <v>COORDINACIÓN GENERAL COMUNICACIÓN SOCIAL</v>
          </cell>
        </row>
        <row r="36">
          <cell r="A36">
            <v>10812</v>
          </cell>
          <cell r="B36" t="str">
            <v>SECRETARÍA PARTICULAR</v>
          </cell>
          <cell r="C36" t="str">
            <v>COORDINACIÓN GENERAL COMUNICACIÓN SOCIAL</v>
          </cell>
        </row>
        <row r="37">
          <cell r="A37">
            <v>10813</v>
          </cell>
          <cell r="B37" t="str">
            <v>ASESORÍA</v>
          </cell>
          <cell r="C37" t="str">
            <v>COORDINACIÓN GENERAL COMUNICACIÓN SOCIAL</v>
          </cell>
        </row>
        <row r="38">
          <cell r="A38">
            <v>10814</v>
          </cell>
          <cell r="B38" t="str">
            <v>COORDINACIÓN ADMINISTRATIVA</v>
          </cell>
          <cell r="C38" t="str">
            <v>COORDINACIÓN GENERAL COMUNICACIÓN SOCIAL</v>
          </cell>
        </row>
        <row r="39">
          <cell r="A39">
            <v>10820</v>
          </cell>
          <cell r="B39" t="str">
            <v>DIRECCIÓN GENERAL DE INFORMACIÓN</v>
          </cell>
          <cell r="C39" t="str">
            <v>COORDINACIÓN GENERAL COMUNICACIÓN SOCIAL</v>
          </cell>
        </row>
        <row r="40">
          <cell r="A40">
            <v>10821</v>
          </cell>
          <cell r="B40" t="str">
            <v>OFNA. DE LA DIRECCIÓN GENERAL DE INFORMACIÓN</v>
          </cell>
          <cell r="C40" t="str">
            <v>COORDINACIÓN GENERAL COMUNICACIÓN SOCIAL</v>
          </cell>
        </row>
        <row r="41">
          <cell r="A41">
            <v>10822</v>
          </cell>
          <cell r="B41" t="str">
            <v>SECRETARÍA PARTICULAR</v>
          </cell>
          <cell r="C41" t="str">
            <v>COORDINACIÓN GENERAL COMUNICACIÓN SOCIAL</v>
          </cell>
        </row>
        <row r="42">
          <cell r="A42">
            <v>10823</v>
          </cell>
          <cell r="B42" t="str">
            <v>DIRECCIÓN DE INFORMACIÓN</v>
          </cell>
          <cell r="C42" t="str">
            <v>COORDINACIÓN GENERAL COMUNICACIÓN SOCIAL</v>
          </cell>
        </row>
        <row r="43">
          <cell r="A43">
            <v>10824</v>
          </cell>
          <cell r="B43" t="str">
            <v>DIRECCIÓN DE RELACIONES PUBLICAS</v>
          </cell>
          <cell r="C43" t="str">
            <v>COORDINACIÓN GENERAL COMUNICACIÓN SOCIAL</v>
          </cell>
        </row>
        <row r="44">
          <cell r="A44">
            <v>10830</v>
          </cell>
          <cell r="B44" t="str">
            <v>DIRECCIÓN DE RADIO Y TELEVISIÓN</v>
          </cell>
          <cell r="C44" t="str">
            <v>COORDINACIÓN GENERAL COMUNICACIÓN SOCIAL</v>
          </cell>
        </row>
        <row r="45">
          <cell r="A45">
            <v>10840</v>
          </cell>
          <cell r="B45" t="str">
            <v>DIRECCIÓN GENERAL EDITORIAL</v>
          </cell>
          <cell r="C45" t="str">
            <v>COORDINACIÓN GENERAL COMUNICACIÓN SOCIAL</v>
          </cell>
        </row>
        <row r="46">
          <cell r="A46">
            <v>10841</v>
          </cell>
          <cell r="B46" t="str">
            <v>OFNA. DE LA DIRECCIÓN GENERAL EDITORIAL</v>
          </cell>
          <cell r="C46" t="str">
            <v>COORDINACIÓN GENERAL COMUNICACIÓN SOCIAL</v>
          </cell>
        </row>
        <row r="47">
          <cell r="A47">
            <v>10842</v>
          </cell>
          <cell r="B47" t="str">
            <v>SECRETARÍA PARTICULAR</v>
          </cell>
          <cell r="C47" t="str">
            <v>COORDINACIÓN GENERAL COMUNICACIÓN SOCIAL</v>
          </cell>
        </row>
        <row r="48">
          <cell r="A48">
            <v>10850</v>
          </cell>
          <cell r="B48" t="str">
            <v>DIRECCIÓN DE ADMINISTRACIÓN</v>
          </cell>
          <cell r="C48" t="str">
            <v>COORDINACIÓN GENERAL COMUNICACIÓN SOCIAL</v>
          </cell>
        </row>
        <row r="49">
          <cell r="A49">
            <v>10900</v>
          </cell>
          <cell r="B49" t="str">
            <v>JUNTA DE COORDINACIÓN POLÍTICA</v>
          </cell>
          <cell r="C49" t="str">
            <v>JUNTA DE  COORDINACIÓN POLÍTICA</v>
          </cell>
        </row>
        <row r="50">
          <cell r="A50">
            <v>10910</v>
          </cell>
          <cell r="B50" t="str">
            <v>JUNTA DE COORDINACIÓN POLÍTICA</v>
          </cell>
          <cell r="C50" t="str">
            <v>JUNTA DE  COORDINACIÓN POLÍTICA</v>
          </cell>
        </row>
        <row r="51">
          <cell r="A51">
            <v>10911</v>
          </cell>
          <cell r="B51" t="str">
            <v>OFNA. DE LA JUNTA DE COORDINACIÓN POLÍTICA</v>
          </cell>
          <cell r="C51" t="str">
            <v>JUNTA DE  COORDINACIÓN POLÍTICA</v>
          </cell>
        </row>
        <row r="52">
          <cell r="A52">
            <v>10912</v>
          </cell>
          <cell r="B52" t="str">
            <v>SECRETARÍA PRIVADA</v>
          </cell>
          <cell r="C52" t="str">
            <v>JUNTA DE  COORDINACIÓN POLÍTICA</v>
          </cell>
        </row>
        <row r="53">
          <cell r="A53">
            <v>10913</v>
          </cell>
          <cell r="B53" t="str">
            <v>SECRETARÍA PARTICULAR</v>
          </cell>
          <cell r="C53" t="str">
            <v>JUNTA DE  COORDINACIÓN POLÍTICA</v>
          </cell>
        </row>
        <row r="54">
          <cell r="A54">
            <v>10914</v>
          </cell>
          <cell r="B54" t="str">
            <v>ASESORÍA</v>
          </cell>
          <cell r="C54" t="str">
            <v>JUNTA DE  COORDINACIÓN POLÍTICA</v>
          </cell>
        </row>
        <row r="55">
          <cell r="A55">
            <v>10915</v>
          </cell>
          <cell r="B55" t="str">
            <v>COORDINACIÓN ADMINISTRATIVA</v>
          </cell>
          <cell r="C55" t="str">
            <v>JUNTA DE  COORDINACIÓN POLÍTICA</v>
          </cell>
        </row>
        <row r="56">
          <cell r="A56">
            <v>10920</v>
          </cell>
          <cell r="B56" t="str">
            <v>COMITÉ DE ADMINISTRACIÓN</v>
          </cell>
          <cell r="C56" t="str">
            <v>JUNTA DE  COORDINACIÓN POLÍTICA</v>
          </cell>
        </row>
        <row r="57">
          <cell r="A57">
            <v>11100</v>
          </cell>
          <cell r="B57" t="str">
            <v>SECRETARIO DE ENLACE DEL GRUPO PARLAMENTARIO DEL PAN</v>
          </cell>
          <cell r="C57" t="str">
            <v>JUNTA DE  COORDINACIÓN POLÍTICA</v>
          </cell>
        </row>
        <row r="58">
          <cell r="A58">
            <v>11110</v>
          </cell>
          <cell r="B58" t="str">
            <v>SECRETARIO DE ENLACE DEL GRUPO PARLAMENTARIO DEL PAN</v>
          </cell>
          <cell r="C58" t="str">
            <v>JUNTA DE  COORDINACIÓN POLÍTICA</v>
          </cell>
        </row>
        <row r="59">
          <cell r="A59">
            <v>11200</v>
          </cell>
          <cell r="B59" t="str">
            <v>SECRETARIO DE ENLACE DEL GRUPO PARLAMENTARIO DEL PRD</v>
          </cell>
          <cell r="C59" t="str">
            <v>JUNTA DE  COORDINACIÓN POLÍTICA</v>
          </cell>
        </row>
        <row r="60">
          <cell r="A60">
            <v>11210</v>
          </cell>
          <cell r="B60" t="str">
            <v>SECRETARIO DE ENLACE DEL GRUPO PARLAMENTARIO DEL PRD</v>
          </cell>
          <cell r="C60" t="str">
            <v>JUNTA DE  COORDINACIÓN POLÍTICA</v>
          </cell>
        </row>
        <row r="61">
          <cell r="A61">
            <v>11300</v>
          </cell>
          <cell r="B61" t="str">
            <v>SECRETARIO DE ENLACE DEL GRUPO PARLAMENTARIO DEL PRI</v>
          </cell>
          <cell r="C61" t="str">
            <v>JUNTA DE  COORDINACIÓN POLÍTICA</v>
          </cell>
        </row>
        <row r="62">
          <cell r="A62">
            <v>11310</v>
          </cell>
          <cell r="B62" t="str">
            <v>SECRETARIO DE ENLACE DEL GRUPO PARLAMENTARIO DEL PRI</v>
          </cell>
          <cell r="C62" t="str">
            <v>JUNTA DE  COORDINACIÓN POLÍTICA</v>
          </cell>
        </row>
        <row r="63">
          <cell r="A63">
            <v>11400</v>
          </cell>
          <cell r="B63" t="str">
            <v>SECRETARIO DE ENLACE DEL GRUPO PARLAMENTARIO DEL PT</v>
          </cell>
          <cell r="C63" t="str">
            <v>JUNTA DE  COORDINACIÓN POLÍTICA</v>
          </cell>
        </row>
        <row r="64">
          <cell r="A64">
            <v>11410</v>
          </cell>
          <cell r="B64" t="str">
            <v>SECRETARIO DE ENLACE DEL GRUPO PARLAMENTARIO DEL PT</v>
          </cell>
          <cell r="C64" t="str">
            <v>JUNTA DE  COORDINACIÓN POLÍTICA</v>
          </cell>
        </row>
        <row r="65">
          <cell r="A65">
            <v>11500</v>
          </cell>
          <cell r="B65" t="str">
            <v>SECRETARIO DE ENLACE DEL GRUPO PARLAMENTARIO DEL PVEM</v>
          </cell>
          <cell r="C65" t="str">
            <v>JUNTA DE  COORDINACIÓN POLÍTICA</v>
          </cell>
        </row>
        <row r="66">
          <cell r="A66">
            <v>11510</v>
          </cell>
          <cell r="B66" t="str">
            <v>SECRETARIO DE ENLACE DEL GRUPO PARLAMENTARIO DEL PVEM</v>
          </cell>
          <cell r="C66" t="str">
            <v>JUNTA DE  COORDINACIÓN POLÍTICA</v>
          </cell>
        </row>
        <row r="67">
          <cell r="A67">
            <v>11600</v>
          </cell>
          <cell r="B67" t="str">
            <v>JUNTA DE APOYO ADMINISTRATIVO</v>
          </cell>
          <cell r="C67" t="str">
            <v>JUNTA DE  COORDINACIÓN POLÍTICA</v>
          </cell>
        </row>
        <row r="68">
          <cell r="A68">
            <v>11610</v>
          </cell>
          <cell r="B68" t="str">
            <v>JUNTA DE APOYO ADMINISTRATIVO</v>
          </cell>
          <cell r="C68" t="str">
            <v>JUNTA DE  COORDINACIÓN POLÍTICA</v>
          </cell>
        </row>
        <row r="69">
          <cell r="A69">
            <v>11700</v>
          </cell>
          <cell r="B69" t="str">
            <v>CONFERENCIA P/LA DIRECCIÓN Y PROG. DE LOS TRAB. LEGIS.</v>
          </cell>
          <cell r="C69" t="str">
            <v>JUNTA DE  COORDINACIÓN POLÍTICA</v>
          </cell>
        </row>
        <row r="70">
          <cell r="A70">
            <v>11710</v>
          </cell>
          <cell r="B70" t="str">
            <v>CONFERENCIA P/LA DIRECCIÓN Y PROG. DE LOS TRAB. LEGIS.</v>
          </cell>
          <cell r="C70" t="str">
            <v>JUNTA DE  COORDINACIÓN POLÍTICA</v>
          </cell>
        </row>
        <row r="71">
          <cell r="A71">
            <v>11800</v>
          </cell>
          <cell r="B71" t="str">
            <v>CONTRALORÍA INTERNA</v>
          </cell>
          <cell r="C71" t="str">
            <v>CONTRALORÍA INTERNA</v>
          </cell>
        </row>
        <row r="72">
          <cell r="A72">
            <v>11810</v>
          </cell>
          <cell r="B72" t="str">
            <v>CONTRALORÍA INTERNA</v>
          </cell>
          <cell r="C72" t="str">
            <v>CONTRALORÍA INTERNA</v>
          </cell>
        </row>
        <row r="73">
          <cell r="A73">
            <v>11811</v>
          </cell>
          <cell r="B73" t="str">
            <v>OFNA. DE LA CONTRALORÍA INTERNA</v>
          </cell>
          <cell r="C73" t="str">
            <v>CONTRALORÍA INTERNA</v>
          </cell>
        </row>
        <row r="74">
          <cell r="A74">
            <v>11812</v>
          </cell>
          <cell r="B74" t="str">
            <v>SECRETARÍA PARTICULAR</v>
          </cell>
          <cell r="C74" t="str">
            <v>CONTRALORÍA INTERNA</v>
          </cell>
        </row>
        <row r="75">
          <cell r="A75">
            <v>11813</v>
          </cell>
          <cell r="B75" t="str">
            <v>COORDINACIÓN ADMINISTRATIVA</v>
          </cell>
          <cell r="C75" t="str">
            <v>CONTRALORÍA INTERNA</v>
          </cell>
        </row>
        <row r="76">
          <cell r="A76">
            <v>11820</v>
          </cell>
          <cell r="B76" t="str">
            <v>SUBCONTRALORIA DE AUDITORIA</v>
          </cell>
          <cell r="C76" t="str">
            <v>CONTRALORÍA INTERNA</v>
          </cell>
        </row>
        <row r="77">
          <cell r="A77">
            <v>11821</v>
          </cell>
          <cell r="B77" t="str">
            <v>OFNA. DE LA SUBCONTRALORIA DE AUDITORIA</v>
          </cell>
          <cell r="C77" t="str">
            <v>CONTRALORÍA INTERNA</v>
          </cell>
        </row>
        <row r="78">
          <cell r="A78">
            <v>11822</v>
          </cell>
          <cell r="B78" t="str">
            <v>DIRECCIÓN DE AUDITORIA FINANCIERA</v>
          </cell>
          <cell r="C78" t="str">
            <v>CONTRALORÍA INTERNA</v>
          </cell>
        </row>
        <row r="79">
          <cell r="A79">
            <v>11823</v>
          </cell>
          <cell r="B79" t="str">
            <v>DIRECCIÓN DE AUDITORIA ADMINISTRATIVA</v>
          </cell>
          <cell r="C79" t="str">
            <v>CONTRALORÍA INTERNA</v>
          </cell>
        </row>
        <row r="80">
          <cell r="A80">
            <v>11830</v>
          </cell>
          <cell r="B80" t="str">
            <v>SUBCONTRALORIA DE EVALUACIÓN Y SEGUIMIENTO</v>
          </cell>
          <cell r="C80" t="str">
            <v>CONTRALORÍA INTERNA</v>
          </cell>
        </row>
        <row r="81">
          <cell r="A81">
            <v>11831</v>
          </cell>
          <cell r="B81" t="str">
            <v>OFNA. SUBCONTRALORIA DE EVALUACIÓN Y SEGUIMIENTO</v>
          </cell>
          <cell r="C81" t="str">
            <v>CONTRALORÍA INTERNA</v>
          </cell>
        </row>
        <row r="82">
          <cell r="A82">
            <v>11832</v>
          </cell>
          <cell r="B82" t="str">
            <v>DIRECCIÓN DE CONTROL Y SEGUIMIENTO</v>
          </cell>
          <cell r="C82" t="str">
            <v>CONTRALORÍA INTERNA</v>
          </cell>
        </row>
        <row r="83">
          <cell r="A83">
            <v>11833</v>
          </cell>
          <cell r="B83" t="str">
            <v>DIRECCIÓN DE EVALUACIÓN DE PROGRAMAS</v>
          </cell>
          <cell r="C83" t="str">
            <v>CONTRALORÍA INTERNA</v>
          </cell>
        </row>
        <row r="84">
          <cell r="A84">
            <v>11840</v>
          </cell>
          <cell r="B84" t="str">
            <v>UNIDAD DE QUEJAS, DENUNCIAS E INCONFORMIDADES</v>
          </cell>
          <cell r="C84" t="str">
            <v>CONTRALORÍA INTERNA</v>
          </cell>
        </row>
        <row r="85">
          <cell r="A85">
            <v>11841</v>
          </cell>
          <cell r="B85" t="str">
            <v>OFNA. UNIDAD DE QUEJAS, DENUNCIAS E INCONFORMIDADES</v>
          </cell>
          <cell r="C85" t="str">
            <v>CONTRALORÍA INTERNA</v>
          </cell>
        </row>
        <row r="86">
          <cell r="A86">
            <v>11842</v>
          </cell>
          <cell r="B86" t="str">
            <v>DIRECCIÓN DE RESPONSABILIDADES E INCONFORMIDADES</v>
          </cell>
          <cell r="C86" t="str">
            <v>CONTRALORÍA INTERNA</v>
          </cell>
        </row>
        <row r="87">
          <cell r="A87">
            <v>11843</v>
          </cell>
          <cell r="B87" t="str">
            <v>DIRECCIÓN DE QUEJAS Y DENUNCIAS</v>
          </cell>
          <cell r="C87" t="str">
            <v>CONTRALORÍA INTERNA</v>
          </cell>
        </row>
        <row r="88">
          <cell r="A88">
            <v>20000</v>
          </cell>
          <cell r="B88" t="str">
            <v>GRUPOS PARLAMENTARIOS</v>
          </cell>
          <cell r="C88" t="str">
            <v>GRUPO PARLAMENTARIO DEL PAN</v>
          </cell>
        </row>
        <row r="89">
          <cell r="A89">
            <v>20100</v>
          </cell>
          <cell r="B89" t="str">
            <v>GRUPO PARLAMENTARIO DEL PAN</v>
          </cell>
          <cell r="C89" t="str">
            <v>GRUPO PARLAMENTARIO DEL PAN</v>
          </cell>
        </row>
        <row r="90">
          <cell r="A90">
            <v>20110</v>
          </cell>
          <cell r="B90" t="str">
            <v>GRUPO PARLAMENTARIO DEL PAN</v>
          </cell>
          <cell r="C90" t="str">
            <v>GRUPO PARLAMENTARIO DEL PAN</v>
          </cell>
        </row>
        <row r="91">
          <cell r="A91">
            <v>20111</v>
          </cell>
          <cell r="B91" t="str">
            <v>OFNA. DEL GRUPO PARLAMENTARIO DEL PAN</v>
          </cell>
          <cell r="C91" t="str">
            <v>GRUPO PARLAMENTARIO DEL PAN</v>
          </cell>
        </row>
        <row r="92">
          <cell r="A92">
            <v>20200</v>
          </cell>
          <cell r="B92" t="str">
            <v>GRUPO PARLAMENTARIO DEL PRD</v>
          </cell>
          <cell r="C92" t="str">
            <v>GRUPO PARLAMENTARIO DEL PRD</v>
          </cell>
        </row>
        <row r="93">
          <cell r="A93">
            <v>20210</v>
          </cell>
          <cell r="B93" t="str">
            <v>GRUPO PARLAMENTARIO DEL PRD</v>
          </cell>
          <cell r="C93" t="str">
            <v>GRUPO PARLAMENTARIO DEL PRD</v>
          </cell>
        </row>
        <row r="94">
          <cell r="A94">
            <v>20211</v>
          </cell>
          <cell r="B94" t="str">
            <v>OFNA. DEL GRUPO PARLAMENTARIO DEL PRD</v>
          </cell>
          <cell r="C94" t="str">
            <v>GRUPO PARLAMENTARIO DEL PRD</v>
          </cell>
        </row>
        <row r="95">
          <cell r="A95">
            <v>20212</v>
          </cell>
          <cell r="B95" t="str">
            <v>DISTRITO FEDERAL</v>
          </cell>
          <cell r="C95" t="str">
            <v>GRUPO PARLAMENTARIO DEL PRD</v>
          </cell>
        </row>
        <row r="96">
          <cell r="A96">
            <v>20213</v>
          </cell>
          <cell r="B96" t="str">
            <v>ESTADO DE GUERRERO</v>
          </cell>
          <cell r="C96" t="str">
            <v>GRUPO PARLAMENTARIO DEL PRD</v>
          </cell>
        </row>
        <row r="97">
          <cell r="A97">
            <v>20214</v>
          </cell>
          <cell r="B97" t="str">
            <v>ESTADO DE MÉXICO</v>
          </cell>
          <cell r="C97" t="str">
            <v>GRUPO PARLAMENTARIO DEL PRD</v>
          </cell>
        </row>
        <row r="98">
          <cell r="A98">
            <v>20215</v>
          </cell>
          <cell r="B98" t="str">
            <v>ESTADO DE MICHOACÁN</v>
          </cell>
          <cell r="C98" t="str">
            <v>GRUPO PARLAMENTARIO DEL PRD</v>
          </cell>
        </row>
        <row r="99">
          <cell r="A99">
            <v>20216</v>
          </cell>
          <cell r="B99" t="str">
            <v>COORDINACIÓN DE LA PRIMERA CIRCUNSCRIPCIÓN</v>
          </cell>
          <cell r="C99" t="str">
            <v>GRUPO PARLAMENTARIO DEL PRD</v>
          </cell>
        </row>
        <row r="100">
          <cell r="A100">
            <v>20217</v>
          </cell>
          <cell r="B100" t="str">
            <v>COORDINACIÓN DE LA SEGUNDA CIRCUNSCRIPCIÓN</v>
          </cell>
          <cell r="C100" t="str">
            <v>GRUPO PARLAMENTARIO DEL PRD</v>
          </cell>
        </row>
        <row r="101">
          <cell r="A101">
            <v>20218</v>
          </cell>
          <cell r="B101" t="str">
            <v>COORDINACIÓN DE LA TERCERA CIRCUNSCRIPCIÓN</v>
          </cell>
          <cell r="C101" t="str">
            <v>GRUPO PARLAMENTARIO DEL PRD</v>
          </cell>
        </row>
        <row r="102">
          <cell r="A102">
            <v>20219</v>
          </cell>
          <cell r="B102" t="str">
            <v>COORDINACIÓN DE LA CUARTA CIRCUNSCRIPCIÓN</v>
          </cell>
          <cell r="C102" t="str">
            <v>GRUPO PARLAMENTARIO DEL PRD</v>
          </cell>
        </row>
        <row r="103">
          <cell r="A103">
            <v>20300</v>
          </cell>
          <cell r="B103" t="str">
            <v>GRUPO PARLAMENTARIO DEL PRI</v>
          </cell>
          <cell r="C103" t="str">
            <v>GRUPO PARLAMENTARIO DEL PRI</v>
          </cell>
        </row>
        <row r="104">
          <cell r="A104">
            <v>20310</v>
          </cell>
          <cell r="B104" t="str">
            <v>GRUPO PARLAMENTARIO DEL PRI</v>
          </cell>
          <cell r="C104" t="str">
            <v>GRUPO PARLAMENTARIO DEL PRI</v>
          </cell>
        </row>
        <row r="105">
          <cell r="A105">
            <v>20311</v>
          </cell>
          <cell r="B105" t="str">
            <v>OFNA. DEL GRUPO PARLAMENTARIO DEL PRI</v>
          </cell>
          <cell r="C105" t="str">
            <v>GRUPO PARLAMENTARIO DEL PRI</v>
          </cell>
        </row>
        <row r="106">
          <cell r="A106">
            <v>20312</v>
          </cell>
          <cell r="B106" t="str">
            <v>ESTADO DE AGUASCALIENTES</v>
          </cell>
          <cell r="C106" t="str">
            <v>GRUPO PARLAMENTARIO DEL PRI</v>
          </cell>
        </row>
        <row r="107">
          <cell r="A107">
            <v>20313</v>
          </cell>
          <cell r="B107" t="str">
            <v>ESTADO DE BAJA CALIFORNIA NORTE</v>
          </cell>
          <cell r="C107" t="str">
            <v>GRUPO PARLAMENTARIO DEL PRI</v>
          </cell>
        </row>
        <row r="108">
          <cell r="A108">
            <v>20314</v>
          </cell>
          <cell r="B108" t="str">
            <v>ESTADO DE BAJA CALIFORNIA</v>
          </cell>
          <cell r="C108" t="str">
            <v>GRUPO PARLAMENTARIO DEL PRI</v>
          </cell>
        </row>
        <row r="109">
          <cell r="A109">
            <v>20315</v>
          </cell>
          <cell r="B109" t="str">
            <v>ESTADO DE CAMPECHE</v>
          </cell>
          <cell r="C109" t="str">
            <v>GRUPO PARLAMENTARIO DEL PRI</v>
          </cell>
        </row>
        <row r="110">
          <cell r="A110">
            <v>20316</v>
          </cell>
          <cell r="B110" t="str">
            <v>ESTADO DE COAHUILA</v>
          </cell>
          <cell r="C110" t="str">
            <v>GRUPO PARLAMENTARIO DEL PRI</v>
          </cell>
        </row>
        <row r="111">
          <cell r="A111">
            <v>20317</v>
          </cell>
          <cell r="B111" t="str">
            <v>ESTADO DE COLIMA</v>
          </cell>
          <cell r="C111" t="str">
            <v>GRUPO PARLAMENTARIO DEL PRI</v>
          </cell>
        </row>
        <row r="112">
          <cell r="A112">
            <v>20318</v>
          </cell>
          <cell r="B112" t="str">
            <v>ESTADO DE CHIAPAS</v>
          </cell>
          <cell r="C112" t="str">
            <v>GRUPO PARLAMENTARIO DEL PRI</v>
          </cell>
        </row>
        <row r="113">
          <cell r="A113">
            <v>20319</v>
          </cell>
          <cell r="B113" t="str">
            <v>ESTADO DE CHIHUAHUA</v>
          </cell>
          <cell r="C113" t="str">
            <v>GRUPO PARLAMENTARIO DEL PRI</v>
          </cell>
        </row>
        <row r="114">
          <cell r="A114">
            <v>20320</v>
          </cell>
          <cell r="B114" t="str">
            <v>DISTRITO FEDERAL</v>
          </cell>
          <cell r="C114" t="str">
            <v>GRUPO PARLAMENTARIO DEL PRI</v>
          </cell>
        </row>
        <row r="115">
          <cell r="A115">
            <v>20321</v>
          </cell>
          <cell r="B115" t="str">
            <v>ESTADO DE DURANGO</v>
          </cell>
          <cell r="C115" t="str">
            <v>GRUPO PARLAMENTARIO DEL PRI</v>
          </cell>
        </row>
        <row r="116">
          <cell r="A116">
            <v>20322</v>
          </cell>
          <cell r="B116" t="str">
            <v>ESTADO DE GUANAJUATO</v>
          </cell>
          <cell r="C116" t="str">
            <v>GRUPO PARLAMENTARIO DEL PRI</v>
          </cell>
        </row>
        <row r="117">
          <cell r="A117">
            <v>20323</v>
          </cell>
          <cell r="B117" t="str">
            <v>ESTADO DE GUERRERO</v>
          </cell>
          <cell r="C117" t="str">
            <v>GRUPO PARLAMENTARIO DEL PRI</v>
          </cell>
        </row>
        <row r="118">
          <cell r="A118">
            <v>20324</v>
          </cell>
          <cell r="B118" t="str">
            <v>ESTADO DE HIDALGO</v>
          </cell>
          <cell r="C118" t="str">
            <v>GRUPO PARLAMENTARIO DEL PRI</v>
          </cell>
        </row>
        <row r="119">
          <cell r="A119">
            <v>20325</v>
          </cell>
          <cell r="B119" t="str">
            <v>ESTADO DE JALISCO</v>
          </cell>
          <cell r="C119" t="str">
            <v>GRUPO PARLAMENTARIO DEL PRI</v>
          </cell>
        </row>
        <row r="120">
          <cell r="A120">
            <v>20326</v>
          </cell>
          <cell r="B120" t="str">
            <v>ESTADO DE MÉXICO</v>
          </cell>
          <cell r="C120" t="str">
            <v>GRUPO PARLAMENTARIO DEL PRI</v>
          </cell>
        </row>
        <row r="121">
          <cell r="A121">
            <v>20327</v>
          </cell>
          <cell r="B121" t="str">
            <v>ESTADO DE MICHOACÁN</v>
          </cell>
          <cell r="C121" t="str">
            <v>GRUPO PARLAMENTARIO DEL PRI</v>
          </cell>
        </row>
        <row r="122">
          <cell r="A122">
            <v>20328</v>
          </cell>
          <cell r="B122" t="str">
            <v xml:space="preserve">ESTADO DE MORELOS </v>
          </cell>
          <cell r="C122" t="str">
            <v>GRUPO PARLAMENTARIO DEL PRI</v>
          </cell>
        </row>
        <row r="123">
          <cell r="A123">
            <v>20329</v>
          </cell>
          <cell r="B123" t="str">
            <v>ESTADO DE NAYARIT</v>
          </cell>
          <cell r="C123" t="str">
            <v>GRUPO PARLAMENTARIO DEL PRI</v>
          </cell>
        </row>
        <row r="124">
          <cell r="A124">
            <v>20330</v>
          </cell>
          <cell r="B124" t="str">
            <v>ESTADO DE NUEVO LEÓN</v>
          </cell>
          <cell r="C124" t="str">
            <v>GRUPO PARLAMENTARIO DEL PRI</v>
          </cell>
        </row>
        <row r="125">
          <cell r="A125">
            <v>20331</v>
          </cell>
          <cell r="B125" t="str">
            <v>ESTADO DE OAXACA</v>
          </cell>
          <cell r="C125" t="str">
            <v>GRUPO PARLAMENTARIO DEL PRI</v>
          </cell>
        </row>
        <row r="126">
          <cell r="A126">
            <v>20332</v>
          </cell>
          <cell r="B126" t="str">
            <v>ESTADO DE PUEBLA</v>
          </cell>
          <cell r="C126" t="str">
            <v>GRUPO PARLAMENTARIO DEL PRI</v>
          </cell>
        </row>
        <row r="127">
          <cell r="A127">
            <v>20333</v>
          </cell>
          <cell r="B127" t="str">
            <v>ESTADO DE QUERÉTARO</v>
          </cell>
          <cell r="C127" t="str">
            <v>GRUPO PARLAMENTARIO DEL PRI</v>
          </cell>
        </row>
        <row r="128">
          <cell r="A128">
            <v>20334</v>
          </cell>
          <cell r="B128" t="str">
            <v>ESTADO DE QUINTANA ROO</v>
          </cell>
          <cell r="C128" t="str">
            <v>GRUPO PARLAMENTARIO DEL PRI</v>
          </cell>
        </row>
        <row r="129">
          <cell r="A129">
            <v>20335</v>
          </cell>
          <cell r="B129" t="str">
            <v>ESTADO DE SAN LUIS POTOSÍ</v>
          </cell>
          <cell r="C129" t="str">
            <v>GRUPO PARLAMENTARIO DEL PRI</v>
          </cell>
        </row>
        <row r="130">
          <cell r="A130">
            <v>20336</v>
          </cell>
          <cell r="B130" t="str">
            <v>ESTADO DE SINALOA</v>
          </cell>
          <cell r="C130" t="str">
            <v>GRUPO PARLAMENTARIO DEL PRI</v>
          </cell>
        </row>
        <row r="131">
          <cell r="A131">
            <v>20337</v>
          </cell>
          <cell r="B131" t="str">
            <v>ESTADO DE SONORA</v>
          </cell>
          <cell r="C131" t="str">
            <v>GRUPO PARLAMENTARIO DEL PRI</v>
          </cell>
        </row>
        <row r="132">
          <cell r="A132">
            <v>20338</v>
          </cell>
          <cell r="B132" t="str">
            <v>ESTADO DE TABASCO</v>
          </cell>
          <cell r="C132" t="str">
            <v>GRUPO PARLAMENTARIO DEL PRI</v>
          </cell>
        </row>
        <row r="133">
          <cell r="A133">
            <v>20339</v>
          </cell>
          <cell r="B133" t="str">
            <v>ESTADO DE TAMAULIPAS</v>
          </cell>
          <cell r="C133" t="str">
            <v>GRUPO PARLAMENTARIO DEL PRI</v>
          </cell>
        </row>
        <row r="134">
          <cell r="A134">
            <v>20340</v>
          </cell>
          <cell r="B134" t="str">
            <v>ESTADO DE TLAXCALA</v>
          </cell>
          <cell r="C134" t="str">
            <v>GRUPO PARLAMENTARIO DEL PRI</v>
          </cell>
        </row>
        <row r="135">
          <cell r="A135">
            <v>20341</v>
          </cell>
          <cell r="B135" t="str">
            <v>ESTADO DE VERACRUZ</v>
          </cell>
          <cell r="C135" t="str">
            <v>GRUPO PARLAMENTARIO DEL PRI</v>
          </cell>
        </row>
        <row r="136">
          <cell r="A136">
            <v>20342</v>
          </cell>
          <cell r="B136" t="str">
            <v>ESTADO DE YUCATÁN</v>
          </cell>
          <cell r="C136" t="str">
            <v>GRUPO PARLAMENTARIO DEL PRI</v>
          </cell>
        </row>
        <row r="137">
          <cell r="A137">
            <v>20343</v>
          </cell>
          <cell r="B137" t="str">
            <v>ESTADO DE ZACATECAS</v>
          </cell>
          <cell r="C137" t="str">
            <v>GRUPO PARLAMENTARIO DEL PRI</v>
          </cell>
        </row>
        <row r="138">
          <cell r="A138">
            <v>20344</v>
          </cell>
          <cell r="B138" t="str">
            <v>SECTOR AGRARIO</v>
          </cell>
          <cell r="C138" t="str">
            <v>GRUPO PARLAMENTARIO DEL PRI</v>
          </cell>
        </row>
        <row r="139">
          <cell r="A139">
            <v>20345</v>
          </cell>
          <cell r="B139" t="str">
            <v>SECTOR OBRERO</v>
          </cell>
          <cell r="C139" t="str">
            <v>GRUPO PARLAMENTARIO DEL PRI</v>
          </cell>
        </row>
        <row r="140">
          <cell r="A140">
            <v>20346</v>
          </cell>
          <cell r="B140" t="str">
            <v>SECTOR POPULAR</v>
          </cell>
          <cell r="C140" t="str">
            <v>GRUPO PARLAMENTARIO DEL PRI</v>
          </cell>
        </row>
        <row r="141">
          <cell r="A141">
            <v>20347</v>
          </cell>
          <cell r="B141" t="str">
            <v>CROM</v>
          </cell>
          <cell r="C141" t="str">
            <v>GRUPO PARLAMENTARIO DEL PRI</v>
          </cell>
        </row>
        <row r="142">
          <cell r="A142">
            <v>20348</v>
          </cell>
          <cell r="B142" t="str">
            <v>CROC</v>
          </cell>
          <cell r="C142" t="str">
            <v>GRUPO PARLAMENTARIO DEL PRI</v>
          </cell>
        </row>
        <row r="143">
          <cell r="A143">
            <v>20349</v>
          </cell>
          <cell r="B143" t="str">
            <v>COORD. FEDERACIÓN SINDICATOS DE TRAB. AL SERVICIO DEL EDO.</v>
          </cell>
          <cell r="C143" t="str">
            <v>GRUPO PARLAMENTARIO DEL PRI</v>
          </cell>
        </row>
        <row r="144">
          <cell r="A144">
            <v>20350</v>
          </cell>
          <cell r="B144" t="str">
            <v>COORD. DEL MOVIMIENTO TERRITORIAL URBANO POPULAR</v>
          </cell>
          <cell r="C144" t="str">
            <v>GRUPO PARLAMENTARIO DEL PRI</v>
          </cell>
        </row>
        <row r="145">
          <cell r="A145">
            <v>20400</v>
          </cell>
          <cell r="B145" t="str">
            <v>GRUPO PARLAMENTARIO DEL PT</v>
          </cell>
          <cell r="C145" t="str">
            <v>GRUPO PARLAMENTARIO DEL PT</v>
          </cell>
        </row>
        <row r="146">
          <cell r="A146">
            <v>20410</v>
          </cell>
          <cell r="B146" t="str">
            <v>GRUPO PARLAMENTARIO DEL PT</v>
          </cell>
          <cell r="C146" t="str">
            <v>GRUPO PARLAMENTARIO DEL PT</v>
          </cell>
        </row>
        <row r="147">
          <cell r="A147">
            <v>20411</v>
          </cell>
          <cell r="B147" t="str">
            <v>OFNA. DEL GRUPO PARLAMENTARIO DEL PT</v>
          </cell>
          <cell r="C147" t="str">
            <v>GRUPO PARLAMENTARIO DEL PT</v>
          </cell>
        </row>
        <row r="148">
          <cell r="A148">
            <v>20500</v>
          </cell>
          <cell r="B148" t="str">
            <v>GRUPO PARLAMENTARIO DEL PVEM</v>
          </cell>
          <cell r="C148" t="str">
            <v>GRUPO PARLAMENTARIO DEL PVEM</v>
          </cell>
        </row>
        <row r="149">
          <cell r="A149">
            <v>20510</v>
          </cell>
          <cell r="B149" t="str">
            <v>GRUPO PARLAMENTARIO DEL PVEM</v>
          </cell>
          <cell r="C149" t="str">
            <v>GRUPO PARLAMENTARIO DEL PVEM</v>
          </cell>
        </row>
        <row r="150">
          <cell r="A150">
            <v>20511</v>
          </cell>
          <cell r="B150" t="str">
            <v>OFNA. DEL GRUPO PARLAMENTARIO DEL PVEM</v>
          </cell>
          <cell r="C150" t="str">
            <v>GRUPO PARLAMENTARIO DEL PVEM</v>
          </cell>
        </row>
        <row r="151">
          <cell r="A151">
            <v>20600</v>
          </cell>
          <cell r="B151" t="str">
            <v>DIPUTADOS SIN PARTIDO</v>
          </cell>
          <cell r="C151" t="str">
            <v>DIPUTADOS SIN PARTIDO</v>
          </cell>
        </row>
        <row r="152">
          <cell r="A152">
            <v>20611</v>
          </cell>
          <cell r="B152" t="str">
            <v>BERGANZA ESCORZA FRANCISCO</v>
          </cell>
          <cell r="C152" t="str">
            <v>DIPUTADOS SIN PARTIDO</v>
          </cell>
        </row>
        <row r="153">
          <cell r="A153">
            <v>20612</v>
          </cell>
          <cell r="B153" t="str">
            <v>EBRARD CASAUBON MARCELO LUIS</v>
          </cell>
          <cell r="C153" t="str">
            <v>DIPUTADOS SIN PARTIDO</v>
          </cell>
        </row>
        <row r="154">
          <cell r="A154">
            <v>20613</v>
          </cell>
          <cell r="B154" t="str">
            <v>MUÑOZ LEDO Y LAZO DE LA VEGA PORFIRIO ALEJANDRO</v>
          </cell>
          <cell r="C154" t="str">
            <v>DIPUTADOS SIN PARTIDO</v>
          </cell>
        </row>
        <row r="155">
          <cell r="A155">
            <v>20614</v>
          </cell>
          <cell r="B155" t="str">
            <v>O'FARRIL TAPIA CAROLINA</v>
          </cell>
          <cell r="C155" t="str">
            <v>DIPUTADOS SIN PARTIDO</v>
          </cell>
        </row>
        <row r="156">
          <cell r="A156">
            <v>20615</v>
          </cell>
          <cell r="B156" t="str">
            <v>GALVÁN GASCÓN VÍCTOR ARMANDO</v>
          </cell>
          <cell r="C156" t="str">
            <v>DIPUTADOS SIN PARTIDO</v>
          </cell>
        </row>
        <row r="157">
          <cell r="A157">
            <v>20616</v>
          </cell>
          <cell r="B157" t="str">
            <v>LONCHE CASTELLANOS CESAR</v>
          </cell>
          <cell r="C157" t="str">
            <v>DIPUTADOS SIN PARTIDO</v>
          </cell>
        </row>
        <row r="158">
          <cell r="A158">
            <v>20617</v>
          </cell>
          <cell r="B158" t="str">
            <v>ORDORICA SAAVEDRA ALEJANDRO</v>
          </cell>
          <cell r="C158" t="str">
            <v>DIPUTADOS SIN PARTIDO</v>
          </cell>
        </row>
        <row r="159">
          <cell r="A159">
            <v>20618</v>
          </cell>
          <cell r="B159" t="str">
            <v>LEÓN DÍAZ JORGE</v>
          </cell>
          <cell r="C159" t="str">
            <v>DIPUTADOS SIN PARTIDO</v>
          </cell>
        </row>
        <row r="160">
          <cell r="A160">
            <v>20620</v>
          </cell>
          <cell r="B160" t="str">
            <v>TORRIJOS MENDOZA MIGUEL ÁNGEL</v>
          </cell>
          <cell r="C160" t="str">
            <v>DIPUTADOS SIN PARTIDO</v>
          </cell>
        </row>
        <row r="161">
          <cell r="A161">
            <v>20621</v>
          </cell>
          <cell r="B161" t="str">
            <v>MAYANS CANABAL HUMBERTO DOMINGO</v>
          </cell>
          <cell r="C161" t="str">
            <v>DIPUTADOS SIN PARTIDO</v>
          </cell>
        </row>
        <row r="162">
          <cell r="A162">
            <v>20622</v>
          </cell>
          <cell r="B162" t="str">
            <v>RODRÍGUEZ LOZANO AMADOR</v>
          </cell>
          <cell r="C162" t="str">
            <v>DIPUTADOS SIN PARTIDO</v>
          </cell>
        </row>
        <row r="163">
          <cell r="A163">
            <v>20623</v>
          </cell>
          <cell r="B163" t="str">
            <v>MARTÍNEZ VELOZ JAIME CLEOFÁS</v>
          </cell>
          <cell r="C163" t="str">
            <v>DIPUTADOS SIN PARTIDO</v>
          </cell>
        </row>
        <row r="164">
          <cell r="A164">
            <v>20624</v>
          </cell>
          <cell r="B164" t="str">
            <v>MARTÍNEZ CUE FERNANDO J</v>
          </cell>
          <cell r="C164" t="str">
            <v>DIPUTADOS SIN PARTIDO</v>
          </cell>
        </row>
        <row r="165">
          <cell r="A165">
            <v>20625</v>
          </cell>
          <cell r="B165" t="str">
            <v>ESQUIVEL MARTÍNEZ HILARIO</v>
          </cell>
          <cell r="C165" t="str">
            <v>DIPUTADOS SIN PARTIDO</v>
          </cell>
        </row>
        <row r="166">
          <cell r="A166">
            <v>20626</v>
          </cell>
          <cell r="B166" t="str">
            <v>BAÑALES CASTRO JOSÉ</v>
          </cell>
          <cell r="C166" t="str">
            <v>DIPUTADOS SIN PARTIDO</v>
          </cell>
        </row>
        <row r="167">
          <cell r="A167">
            <v>20627</v>
          </cell>
          <cell r="B167" t="str">
            <v>OROZCO ALFARO JESÚS</v>
          </cell>
          <cell r="C167" t="str">
            <v>DIPUTADOS SIN PARTIDO</v>
          </cell>
        </row>
        <row r="168">
          <cell r="A168">
            <v>20628</v>
          </cell>
          <cell r="B168" t="str">
            <v>BUENROSTRO DÍAZ GUSTAVO CESAR JESÚS</v>
          </cell>
          <cell r="C168" t="str">
            <v>DIPUTADOS SIN PARTIDO</v>
          </cell>
        </row>
        <row r="169">
          <cell r="A169">
            <v>20629</v>
          </cell>
          <cell r="B169" t="str">
            <v>YUNES LINARES MIGUEL ANGEL</v>
          </cell>
          <cell r="C169" t="str">
            <v>DIPUTADOS SIN PARTIDO</v>
          </cell>
        </row>
        <row r="170">
          <cell r="A170">
            <v>20631</v>
          </cell>
          <cell r="B170" t="str">
            <v>RUIZ ESPARZA ORUÑA JORGE ROBERTO</v>
          </cell>
          <cell r="C170" t="str">
            <v>DIPUTADOS SIN PARTIDO</v>
          </cell>
        </row>
        <row r="171">
          <cell r="A171">
            <v>20632</v>
          </cell>
          <cell r="B171" t="str">
            <v>TATIANA CLOUTHIER CARRILLO</v>
          </cell>
          <cell r="C171" t="str">
            <v>DIPUTADOS SIN PARTIDO</v>
          </cell>
        </row>
        <row r="172">
          <cell r="A172">
            <v>20650</v>
          </cell>
          <cell r="B172" t="str">
            <v>ANDRADE ROSAS GABRIEL ALFONSO</v>
          </cell>
          <cell r="C172" t="str">
            <v>DIPUTADOS SIN PARTIDO</v>
          </cell>
        </row>
        <row r="173">
          <cell r="A173">
            <v>20651</v>
          </cell>
          <cell r="B173" t="str">
            <v>ARVIZU LARA ORLANDO</v>
          </cell>
          <cell r="C173" t="str">
            <v>DIPUTADOS SIN PARTIDO</v>
          </cell>
        </row>
        <row r="174">
          <cell r="A174">
            <v>20652</v>
          </cell>
          <cell r="B174" t="str">
            <v>AUBRY OROZCO MARIA DEL SOCORRO</v>
          </cell>
          <cell r="C174" t="str">
            <v>DIPUTADOS SIN PARTIDO</v>
          </cell>
        </row>
        <row r="175">
          <cell r="A175">
            <v>20653</v>
          </cell>
          <cell r="B175" t="str">
            <v>BÁEZ RODRÍGUEZ JUAN</v>
          </cell>
          <cell r="C175" t="str">
            <v>DIPUTADOS SIN PARTIDO</v>
          </cell>
        </row>
        <row r="176">
          <cell r="A176">
            <v>20654</v>
          </cell>
          <cell r="B176" t="str">
            <v>BAZAN LÓPEZ AURORA</v>
          </cell>
          <cell r="C176" t="str">
            <v>DIPUTADOS SIN PARTIDO</v>
          </cell>
        </row>
        <row r="177">
          <cell r="A177">
            <v>20655</v>
          </cell>
          <cell r="B177" t="str">
            <v>CONTRERAS VELAZQUEZ RUFINO</v>
          </cell>
          <cell r="C177" t="str">
            <v>DIPUTADOS SIN PARTIDO</v>
          </cell>
        </row>
        <row r="178">
          <cell r="A178">
            <v>20656</v>
          </cell>
          <cell r="B178" t="str">
            <v>DE SOUZA MACHORRO FRANCISCO</v>
          </cell>
          <cell r="C178" t="str">
            <v>DIPUTADOS SIN PARTIDO</v>
          </cell>
        </row>
        <row r="179">
          <cell r="A179">
            <v>20657</v>
          </cell>
          <cell r="B179" t="str">
            <v>ENRÍQUEZ ROSADO JOSÉ DEL CARMEN</v>
          </cell>
          <cell r="C179" t="str">
            <v>DIPUTADOS SIN PARTIDO</v>
          </cell>
        </row>
        <row r="180">
          <cell r="A180">
            <v>20658</v>
          </cell>
          <cell r="B180" t="str">
            <v>ESPINOSA PLATAS GUSTAVO</v>
          </cell>
          <cell r="C180" t="str">
            <v>DIPUTADOS SIN PARTIDO</v>
          </cell>
        </row>
        <row r="181">
          <cell r="A181">
            <v>20659</v>
          </cell>
          <cell r="B181" t="str">
            <v>FLORES GUTIÉRREZ JUAN RAMÓN</v>
          </cell>
          <cell r="C181" t="str">
            <v>DIPUTADOS SIN PARTIDO</v>
          </cell>
        </row>
        <row r="182">
          <cell r="A182">
            <v>20660</v>
          </cell>
          <cell r="B182" t="str">
            <v>FUENTES LARIOS JUAN IGNACIO</v>
          </cell>
          <cell r="C182" t="str">
            <v>DIPUTADOS SIN PARTIDO</v>
          </cell>
        </row>
        <row r="183">
          <cell r="A183">
            <v>20661</v>
          </cell>
          <cell r="B183" t="str">
            <v>HERNÁNDEZ CALZADA OCTAVIO</v>
          </cell>
          <cell r="C183" t="str">
            <v>DIPUTADOS SIN PARTIDO</v>
          </cell>
        </row>
        <row r="184">
          <cell r="A184">
            <v>20662</v>
          </cell>
          <cell r="B184" t="str">
            <v>HERNÁNDEZ MENDOZA FERNANDO ELÍAS</v>
          </cell>
          <cell r="C184" t="str">
            <v>DIPUTADOS SIN PARTIDO</v>
          </cell>
        </row>
        <row r="185">
          <cell r="A185">
            <v>20663</v>
          </cell>
          <cell r="B185" t="str">
            <v>HERRERA MUNGUIA AQUILEO</v>
          </cell>
          <cell r="C185" t="str">
            <v>DIPUTADOS SIN PARTIDO</v>
          </cell>
        </row>
        <row r="186">
          <cell r="A186">
            <v>20664</v>
          </cell>
          <cell r="B186" t="str">
            <v>LÓPEZ ROMERO ARMANDO</v>
          </cell>
          <cell r="C186" t="str">
            <v>DIPUTADOS SIN PARTIDO</v>
          </cell>
        </row>
        <row r="187">
          <cell r="A187">
            <v>20665</v>
          </cell>
          <cell r="B187" t="str">
            <v>MALDONADO OCHOA RODRIGO</v>
          </cell>
          <cell r="C187" t="str">
            <v>DIPUTADOS SIN PARTIDO</v>
          </cell>
        </row>
        <row r="188">
          <cell r="A188">
            <v>20666</v>
          </cell>
          <cell r="B188" t="str">
            <v>NÚÑEZ RAMOS MARIA DE LA LUZ</v>
          </cell>
          <cell r="C188" t="str">
            <v>DIPUTADOS SIN PARTIDO</v>
          </cell>
        </row>
        <row r="189">
          <cell r="A189">
            <v>20667</v>
          </cell>
          <cell r="B189" t="str">
            <v>PALAFOX GUTIÉRREZ MARTHA</v>
          </cell>
          <cell r="C189" t="str">
            <v>DIPUTADOS SIN PARTIDO</v>
          </cell>
        </row>
        <row r="190">
          <cell r="A190">
            <v>20668</v>
          </cell>
          <cell r="B190" t="str">
            <v>PRATS GARCÍA JUAN ANTONIO</v>
          </cell>
          <cell r="C190" t="str">
            <v>DIPUTADOS SIN PARTIDO</v>
          </cell>
        </row>
        <row r="191">
          <cell r="A191">
            <v>20669</v>
          </cell>
          <cell r="B191" t="str">
            <v>SEGURA RANGEL SANDRA LUCIA</v>
          </cell>
          <cell r="C191" t="str">
            <v>DIPUTADOS SIN PARTIDO</v>
          </cell>
        </row>
        <row r="192">
          <cell r="A192">
            <v>20670</v>
          </cell>
          <cell r="B192" t="str">
            <v>SEGURA RIVERA BERNARDO</v>
          </cell>
          <cell r="C192" t="str">
            <v>DIPUTADOS SIN PARTIDO</v>
          </cell>
        </row>
        <row r="193">
          <cell r="A193">
            <v>20671</v>
          </cell>
          <cell r="B193" t="str">
            <v>SOLÍS LEZO ANASTACIO</v>
          </cell>
          <cell r="C193" t="str">
            <v>DIPUTADOS SIN PARTIDO</v>
          </cell>
        </row>
        <row r="194">
          <cell r="A194">
            <v>20672</v>
          </cell>
          <cell r="B194" t="str">
            <v>TREVIÑO LANDOIS HUMBERTO</v>
          </cell>
          <cell r="C194" t="str">
            <v>DIPUTADOS SIN PARTIDO</v>
          </cell>
        </row>
        <row r="195">
          <cell r="A195">
            <v>20673</v>
          </cell>
          <cell r="B195" t="str">
            <v>VELASCO RODRÍGUEZ VERÓNICA</v>
          </cell>
          <cell r="C195" t="str">
            <v>DIPUTADOS SIN PARTIDO</v>
          </cell>
        </row>
        <row r="196">
          <cell r="A196">
            <v>20700</v>
          </cell>
          <cell r="B196" t="str">
            <v>GRUPO PARLAMENTARIO CONVERGENCIA</v>
          </cell>
          <cell r="C196" t="str">
            <v>GRUPO PARLAMENTARIO CONVERGENCIA</v>
          </cell>
        </row>
        <row r="197">
          <cell r="A197">
            <v>20710</v>
          </cell>
          <cell r="B197" t="str">
            <v>GRUPO PARLAMENTARIO CONVERGENCIA</v>
          </cell>
          <cell r="C197" t="str">
            <v>GRUPO PARLAMENTARIO CONVERGENCIA</v>
          </cell>
        </row>
        <row r="198">
          <cell r="A198">
            <v>20711</v>
          </cell>
          <cell r="B198" t="str">
            <v>OFNA. DEL GRUPO PARLAMENTARIO CONVERGENCIA</v>
          </cell>
          <cell r="C198" t="str">
            <v>GRUPO PARLAMENTARIO CONVERGENCIA</v>
          </cell>
        </row>
        <row r="199">
          <cell r="A199">
            <v>20800</v>
          </cell>
          <cell r="B199" t="str">
            <v>PARTIDO ALIANZA SOCIAL</v>
          </cell>
          <cell r="C199" t="str">
            <v>PARTIDO ALIANZA SOCIAL</v>
          </cell>
        </row>
        <row r="200">
          <cell r="A200">
            <v>20810</v>
          </cell>
          <cell r="B200" t="str">
            <v>PARTIDO ALIANZA SOCIAL</v>
          </cell>
          <cell r="C200" t="str">
            <v>PARTIDO ALIANZA SOCIAL</v>
          </cell>
        </row>
        <row r="201">
          <cell r="A201">
            <v>20811</v>
          </cell>
          <cell r="B201" t="str">
            <v>OFNA. DEL PARTIDO ALIANZA SOCIAL</v>
          </cell>
          <cell r="C201" t="str">
            <v>PARTIDO ALIANZA SOCIAL</v>
          </cell>
        </row>
        <row r="202">
          <cell r="A202">
            <v>20900</v>
          </cell>
          <cell r="B202" t="str">
            <v>PARTIDO DE LA SOCIEDAD NACIONALISTA</v>
          </cell>
          <cell r="C202" t="str">
            <v>PARTIDO DE LA SOCIEDAD NACIONALISTA</v>
          </cell>
        </row>
        <row r="203">
          <cell r="A203">
            <v>20910</v>
          </cell>
          <cell r="B203" t="str">
            <v>PARTIDO DE LA SOCIEDAD NACIONALISTA</v>
          </cell>
          <cell r="C203" t="str">
            <v>PARTIDO DE LA SOCIEDAD NACIONALISTA</v>
          </cell>
        </row>
        <row r="204">
          <cell r="A204">
            <v>20911</v>
          </cell>
          <cell r="B204" t="str">
            <v>OFNA. DEL PARTIDO DE LA SOCIEDAD NACIONALISTA</v>
          </cell>
          <cell r="C204" t="str">
            <v>PARTIDO DE LA SOCIEDAD NACIONALISTA</v>
          </cell>
        </row>
        <row r="205">
          <cell r="A205">
            <v>30000</v>
          </cell>
          <cell r="B205" t="str">
            <v>COMISIONES Y COMITÉS</v>
          </cell>
          <cell r="C205" t="str">
            <v>COMISIONES ORDINARIAS VIGENTES</v>
          </cell>
        </row>
        <row r="206">
          <cell r="A206">
            <v>31000</v>
          </cell>
          <cell r="B206" t="str">
            <v>COMISIONES ORDINARIAS VIGENTES</v>
          </cell>
          <cell r="C206" t="str">
            <v>COMISIONES ORDINARIAS VIGENTES (U.E.C.A.S.F.)</v>
          </cell>
        </row>
        <row r="207">
          <cell r="A207">
            <v>31001</v>
          </cell>
          <cell r="B207" t="str">
            <v>COMISIÓN DE AGRICULTURA Y GANADERÍA</v>
          </cell>
          <cell r="C207" t="str">
            <v>COMISIONES ORDINARIAS VIGENTES</v>
          </cell>
        </row>
        <row r="208">
          <cell r="A208">
            <v>31002</v>
          </cell>
          <cell r="B208" t="str">
            <v>COMISIÓN DE ASUNTOS INDÍGENAS</v>
          </cell>
          <cell r="C208" t="str">
            <v>COMISIONES ORDINARIAS VIGENTES</v>
          </cell>
        </row>
        <row r="209">
          <cell r="A209">
            <v>31003</v>
          </cell>
          <cell r="B209" t="str">
            <v>COMISIÓN DE ATENCIÓN A GRUPOS VULNERABLES</v>
          </cell>
          <cell r="C209" t="str">
            <v>COMISIONES ORDINARIAS VIGENTES</v>
          </cell>
        </row>
        <row r="210">
          <cell r="A210">
            <v>31004</v>
          </cell>
          <cell r="B210" t="str">
            <v>COMISIÓN DE CIENCIA Y TECNOLOGÍA</v>
          </cell>
          <cell r="C210" t="str">
            <v>COMISIONES ORDINARIAS VIGENTES</v>
          </cell>
        </row>
        <row r="211">
          <cell r="A211">
            <v>31005</v>
          </cell>
          <cell r="B211" t="str">
            <v>COMISIÓN DE ECONOMÍA</v>
          </cell>
          <cell r="C211" t="str">
            <v>COMISIONES ORDINARIAS VIGENTES</v>
          </cell>
        </row>
        <row r="212">
          <cell r="A212">
            <v>31006</v>
          </cell>
          <cell r="B212" t="str">
            <v>COMISIÓN DE COMUNICACIONES</v>
          </cell>
          <cell r="C212" t="str">
            <v>COMISIONES ORDINARIAS VIGENTES</v>
          </cell>
        </row>
        <row r="213">
          <cell r="A213">
            <v>31007</v>
          </cell>
          <cell r="B213" t="str">
            <v>COMISIÓN DE CULTURA</v>
          </cell>
          <cell r="C213" t="str">
            <v>COMISIONES ORDINARIAS VIGENTES</v>
          </cell>
        </row>
        <row r="214">
          <cell r="A214">
            <v>31008</v>
          </cell>
          <cell r="B214" t="str">
            <v>COMISIÓN DE LA DEFENSA NACIONAL</v>
          </cell>
          <cell r="C214" t="str">
            <v>COMISIONES ORDINARIAS VIGENTES</v>
          </cell>
        </row>
        <row r="215">
          <cell r="A215">
            <v>31009</v>
          </cell>
          <cell r="B215" t="str">
            <v>COMISIÓN DE DESARROLLO RURAL</v>
          </cell>
          <cell r="C215" t="str">
            <v>COMISIONES ORDINARIAS VIGENTES</v>
          </cell>
        </row>
        <row r="216">
          <cell r="A216">
            <v>31010</v>
          </cell>
          <cell r="B216" t="str">
            <v>COMISIÓN DE DESARROLLO SOCIAL</v>
          </cell>
          <cell r="C216" t="str">
            <v>COMISIONES ORDINARIAS VIGENTES</v>
          </cell>
        </row>
        <row r="217">
          <cell r="A217">
            <v>31011</v>
          </cell>
          <cell r="B217" t="str">
            <v>COMISIÓN DEL DISTRITO FEDERAL</v>
          </cell>
          <cell r="C217" t="str">
            <v>COMISIONES ORDINARIAS VIGENTES</v>
          </cell>
        </row>
        <row r="218">
          <cell r="A218">
            <v>31012</v>
          </cell>
          <cell r="B218" t="str">
            <v>COMISIÓN DE EDUCACIÓN PUBLICA Y SERVS EDUCATIVOS</v>
          </cell>
          <cell r="C218" t="str">
            <v>COMISIONES ORDINARIAS VIGENTES</v>
          </cell>
        </row>
        <row r="219">
          <cell r="A219">
            <v>31013</v>
          </cell>
          <cell r="B219" t="str">
            <v>COMISIÓN DE ENERGÍA</v>
          </cell>
          <cell r="C219" t="str">
            <v>COMISIONES ORDINARIAS VIGENTES</v>
          </cell>
        </row>
        <row r="220">
          <cell r="A220">
            <v>31014</v>
          </cell>
          <cell r="B220" t="str">
            <v>COMISIÓN DE EQUIDAD Y GENERO</v>
          </cell>
          <cell r="C220" t="str">
            <v>COMISIONES ORDINARIAS VIGENTES</v>
          </cell>
        </row>
        <row r="221">
          <cell r="A221">
            <v>31015</v>
          </cell>
          <cell r="B221" t="str">
            <v>COMISIÓN DE FOMENTO COOPERATIVO Y ECONOMÍA SOCIAL</v>
          </cell>
          <cell r="C221" t="str">
            <v>COMISIONES ORDINARIAS VIGENTES</v>
          </cell>
        </row>
        <row r="222">
          <cell r="A222">
            <v>31016</v>
          </cell>
          <cell r="B222" t="str">
            <v>COMISIÓN DE FORTALECIMIENTO DEL FEDERALISMO</v>
          </cell>
          <cell r="C222" t="str">
            <v>COMISIONES ORDINARIAS VIGENTES</v>
          </cell>
        </row>
        <row r="223">
          <cell r="A223">
            <v>31017</v>
          </cell>
          <cell r="B223" t="str">
            <v>COMISIÓN DE GOBERNACIÓN</v>
          </cell>
          <cell r="C223" t="str">
            <v>COMISIONES ORDINARIAS VIGENTES</v>
          </cell>
        </row>
        <row r="224">
          <cell r="A224">
            <v>31018</v>
          </cell>
          <cell r="B224" t="str">
            <v>COMISIÓN DE HACIENDA Y CRÉDITO PUBLICO</v>
          </cell>
          <cell r="C224" t="str">
            <v>COMISIONES ORDINARIAS VIGENTES</v>
          </cell>
        </row>
        <row r="225">
          <cell r="A225">
            <v>31019</v>
          </cell>
          <cell r="B225" t="str">
            <v>COMISIÓN JURISDICCIONAL</v>
          </cell>
          <cell r="C225" t="str">
            <v>COMISIONES ORDINARIAS VIGENTES</v>
          </cell>
        </row>
        <row r="226">
          <cell r="A226">
            <v>31020</v>
          </cell>
          <cell r="B226" t="str">
            <v>COMISIÓN DE JUSTICIA Y DERECHOS HUMANOS</v>
          </cell>
          <cell r="C226" t="str">
            <v>COMISIONES ORDINARIAS VIGENTES</v>
          </cell>
        </row>
        <row r="227">
          <cell r="A227">
            <v>31021</v>
          </cell>
          <cell r="B227" t="str">
            <v>COMISIÓN DE JUVENTUD Y DEPORTE</v>
          </cell>
          <cell r="C227" t="str">
            <v>COMISIONES ORDINARIAS VIGENTES</v>
          </cell>
        </row>
        <row r="228">
          <cell r="A228">
            <v>31022</v>
          </cell>
          <cell r="B228" t="str">
            <v>COMISIÓN DE MARINA</v>
          </cell>
          <cell r="C228" t="str">
            <v>COMISIONES ORDINARIAS VIGENTES</v>
          </cell>
        </row>
        <row r="229">
          <cell r="A229">
            <v>31023</v>
          </cell>
          <cell r="B229" t="str">
            <v>COMISIÓN DE MEDIO AMBIENTE Y RECURSOS NATURALES</v>
          </cell>
          <cell r="C229" t="str">
            <v>COMISIONES ORDINARIAS VIGENTES</v>
          </cell>
        </row>
        <row r="230">
          <cell r="A230">
            <v>31024</v>
          </cell>
          <cell r="B230" t="str">
            <v>COMISIÓN DE PARTICIPACIÓN CIUDADANA</v>
          </cell>
          <cell r="C230" t="str">
            <v>COMISIONES ORDINARIAS VIGENTES</v>
          </cell>
        </row>
        <row r="231">
          <cell r="A231">
            <v>31025</v>
          </cell>
          <cell r="B231" t="str">
            <v>COMISIÓN DE PESCA</v>
          </cell>
          <cell r="C231" t="str">
            <v>COMISIONES ORDINARIAS VIGENTES</v>
          </cell>
        </row>
        <row r="232">
          <cell r="A232">
            <v>31026</v>
          </cell>
          <cell r="B232" t="str">
            <v>COM. DE POBLACIÓN, FRONTERAS Y ASUNTOS MIGRATORIOS</v>
          </cell>
          <cell r="C232" t="str">
            <v>COMISIONES ORDINARIAS VIGENTES</v>
          </cell>
        </row>
        <row r="233">
          <cell r="A233">
            <v>31027</v>
          </cell>
          <cell r="B233" t="str">
            <v>COMISIÓN DE PRESUPUESTO Y CUENTA PUBLICA</v>
          </cell>
          <cell r="C233" t="str">
            <v>COMISIONES ORDINARIAS VIGENTES</v>
          </cell>
        </row>
        <row r="234">
          <cell r="A234">
            <v>31028</v>
          </cell>
          <cell r="B234" t="str">
            <v>COMISIÓN DE PUNTOS CONSTITUCIONALES</v>
          </cell>
          <cell r="C234" t="str">
            <v>COMISIONES ORDINARIAS VIGENTES</v>
          </cell>
        </row>
        <row r="235">
          <cell r="A235">
            <v>31029</v>
          </cell>
          <cell r="B235" t="str">
            <v>COMISIÓN DE RADIO, TELEVISIÓN Y CINEMATOGRAFÍA</v>
          </cell>
          <cell r="C235" t="str">
            <v>COMISIONES ORDINARIAS VIGENTES</v>
          </cell>
        </row>
        <row r="236">
          <cell r="A236">
            <v>31030</v>
          </cell>
          <cell r="B236" t="str">
            <v>COMISIÓN DE RECURSOS HIDRÁULICOS</v>
          </cell>
          <cell r="C236" t="str">
            <v>COMISIONES ORDINARIAS VIGENTES</v>
          </cell>
        </row>
        <row r="237">
          <cell r="A237">
            <v>31031</v>
          </cell>
          <cell r="B237" t="str">
            <v>COMISIÓN DE LA REFORMA AGRARIA</v>
          </cell>
          <cell r="C237" t="str">
            <v>COMISIONES ORDINARIAS VIGENTES</v>
          </cell>
        </row>
        <row r="238">
          <cell r="A238">
            <v>31032</v>
          </cell>
          <cell r="B238" t="str">
            <v>COMISIÓN DE REGLAMENTOS Y PRACTICAS PARLAMENTARIAS</v>
          </cell>
          <cell r="C238" t="str">
            <v>COMISIONES ORDINARIAS VIGENTES</v>
          </cell>
        </row>
        <row r="239">
          <cell r="A239">
            <v>31033</v>
          </cell>
          <cell r="B239" t="str">
            <v>COMISIÓN DE RELACIONES EXTERIORES</v>
          </cell>
          <cell r="C239" t="str">
            <v>COMISIONES ORDINARIAS VIGENTES</v>
          </cell>
        </row>
        <row r="240">
          <cell r="A240">
            <v>31034</v>
          </cell>
          <cell r="B240" t="str">
            <v>COMISIÓN DE SALUD</v>
          </cell>
          <cell r="C240" t="str">
            <v>COMISIONES ORDINARIAS VIGENTES</v>
          </cell>
        </row>
        <row r="241">
          <cell r="A241">
            <v>31035</v>
          </cell>
          <cell r="B241" t="str">
            <v>COMISIÓN DE SEGURIDAD SOCIAL</v>
          </cell>
          <cell r="C241" t="str">
            <v>COMISIONES ORDINARIAS VIGENTES</v>
          </cell>
        </row>
        <row r="242">
          <cell r="A242">
            <v>31036</v>
          </cell>
          <cell r="B242" t="str">
            <v>COMISIÓN DE TRABAJO Y PREVISIÓN SOCIAL</v>
          </cell>
          <cell r="C242" t="str">
            <v>COMISIONES ORDINARIAS VIGENTES</v>
          </cell>
        </row>
        <row r="243">
          <cell r="A243">
            <v>31037</v>
          </cell>
          <cell r="B243" t="str">
            <v>COMISIÓN DE TRANSPORTES</v>
          </cell>
          <cell r="C243" t="str">
            <v>COMISIONES ORDINARIAS VIGENTES</v>
          </cell>
        </row>
        <row r="244">
          <cell r="A244">
            <v>31038</v>
          </cell>
          <cell r="B244" t="str">
            <v>COMISIÓN DE TURISMO</v>
          </cell>
          <cell r="C244" t="str">
            <v>COMISIONES ORDINARIAS VIGENTES</v>
          </cell>
        </row>
        <row r="245">
          <cell r="A245">
            <v>31039</v>
          </cell>
          <cell r="B245" t="str">
            <v>COM. DE VIGILANCIA DE LA AUDITORIA SUPERIOR DE LA FEDERACIÓN</v>
          </cell>
          <cell r="C245" t="str">
            <v>COMISIONES ORDINARIAS VIGENTES</v>
          </cell>
        </row>
        <row r="246">
          <cell r="A246">
            <v>31040</v>
          </cell>
          <cell r="B246" t="str">
            <v>COMISIÓN DE VIVIENDA</v>
          </cell>
          <cell r="C246" t="str">
            <v>COMISIONES ORDINARIAS VIGENTES</v>
          </cell>
        </row>
        <row r="247">
          <cell r="A247">
            <v>31041</v>
          </cell>
          <cell r="B247" t="str">
            <v>GPO.TRAB.CAFETICULTURA DE LA COM.DE AGRICULTURA Y GANA.</v>
          </cell>
          <cell r="C247" t="str">
            <v>COMISIONES ORDINARIAS VIGENTES</v>
          </cell>
        </row>
        <row r="248">
          <cell r="A248">
            <v>31042</v>
          </cell>
          <cell r="B248" t="str">
            <v>UNIDAD EVALUACIÓN Y CONTROL COM. VIGILANCIA AUDITORIA SUP. FEDERACIÓN</v>
          </cell>
          <cell r="C248" t="str">
            <v>COMISIONES ORDINARIAS VIGENTES (U.E.C.A.S.F.)</v>
          </cell>
        </row>
        <row r="249">
          <cell r="A249">
            <v>31043</v>
          </cell>
          <cell r="B249" t="str">
            <v>GRUPO DE TRABAJO DE LA COPRA</v>
          </cell>
          <cell r="C249" t="str">
            <v>COMISIONES ORDINARIAS VIGENTES</v>
          </cell>
        </row>
        <row r="250">
          <cell r="A250">
            <v>31044</v>
          </cell>
          <cell r="B250" t="str">
            <v>COMISIÓN DE DESARROLLO METROPOLITANO</v>
          </cell>
          <cell r="C250" t="str">
            <v>COMISIONES ORDINARIAS VIGENTES</v>
          </cell>
        </row>
        <row r="251">
          <cell r="A251">
            <v>31045</v>
          </cell>
          <cell r="B251" t="str">
            <v>COMISIÓN DE SEGURIDAD PÚBLICA</v>
          </cell>
          <cell r="C251" t="str">
            <v>COMISIONES ORDINARIAS VIGENTES</v>
          </cell>
        </row>
        <row r="252">
          <cell r="A252">
            <v>31100</v>
          </cell>
          <cell r="B252" t="str">
            <v>OTRAS COMISIONES ORDINARIAS VIGENTES DURANTE LA LVII LEGISLATURA</v>
          </cell>
          <cell r="C252" t="str">
            <v>COMISIONES ORDINARIAS ANTERIORES</v>
          </cell>
        </row>
        <row r="253">
          <cell r="A253">
            <v>31110</v>
          </cell>
          <cell r="B253" t="str">
            <v>COM. DE AGRICULTURA, GANADERÍA Y DESARROLLO RURAL *</v>
          </cell>
          <cell r="C253" t="str">
            <v>COMISIONES ORDINARIAS ANTERIORES</v>
          </cell>
        </row>
        <row r="254">
          <cell r="A254">
            <v>31111</v>
          </cell>
          <cell r="B254" t="str">
            <v>COMISIÓN DE AGRICULTURA</v>
          </cell>
          <cell r="C254" t="str">
            <v>COMISIONES ORDINARIAS ANTERIORES</v>
          </cell>
        </row>
        <row r="255">
          <cell r="A255">
            <v>31112</v>
          </cell>
          <cell r="B255" t="str">
            <v>COMISIÓN DE GANADERÍA</v>
          </cell>
          <cell r="C255" t="str">
            <v>COMISIONES ORDINARIAS ANTERIORES</v>
          </cell>
        </row>
        <row r="256">
          <cell r="A256">
            <v>31120</v>
          </cell>
          <cell r="B256" t="str">
            <v>COMISIÓN DE ASUNTOS INDÍGENAS</v>
          </cell>
          <cell r="C256" t="str">
            <v>COMISIONES ORDINARIAS ANTERIORES</v>
          </cell>
        </row>
        <row r="257">
          <cell r="A257">
            <v>31130</v>
          </cell>
          <cell r="B257" t="str">
            <v>COMISIÓN DE ATENCIÓN A GRUPOS VULNERABLES *</v>
          </cell>
          <cell r="C257" t="str">
            <v>COMISIONES ORDINARIAS ANTERIORES</v>
          </cell>
        </row>
        <row r="258">
          <cell r="A258">
            <v>31131</v>
          </cell>
          <cell r="B258" t="str">
            <v>COMISIÓN DE ASUNTOS DE LA JUVENTUD</v>
          </cell>
          <cell r="C258" t="str">
            <v>COMISIONES ORDINARIAS ANTERIORES</v>
          </cell>
        </row>
        <row r="259">
          <cell r="A259">
            <v>31132</v>
          </cell>
          <cell r="B259" t="str">
            <v>COMISIÓN DE ATENCIÓN Y APOYO A DISCAPACITADOS</v>
          </cell>
          <cell r="C259" t="str">
            <v>COMISIONES ORDINARIAS ANTERIORES</v>
          </cell>
        </row>
        <row r="260">
          <cell r="A260">
            <v>31133</v>
          </cell>
          <cell r="B260" t="str">
            <v>COMISIÓN DE PARTICIPACIÓN CIUDADANA</v>
          </cell>
          <cell r="C260" t="str">
            <v>COMISIONES ORDINARIAS ANTERIORES</v>
          </cell>
        </row>
        <row r="261">
          <cell r="A261">
            <v>31140</v>
          </cell>
          <cell r="B261" t="str">
            <v>COMISIÓN DE COMERCIO Y FOMENTO INDUSTRIAL *</v>
          </cell>
          <cell r="C261" t="str">
            <v>COMISIONES ORDINARIAS ANTERIORES</v>
          </cell>
        </row>
        <row r="262">
          <cell r="A262">
            <v>31141</v>
          </cell>
          <cell r="B262" t="str">
            <v>COMISIÓN DE ARTESANÍAS</v>
          </cell>
          <cell r="C262" t="str">
            <v>COMISIONES ORDINARIAS ANTERIORES</v>
          </cell>
        </row>
        <row r="263">
          <cell r="A263">
            <v>31142</v>
          </cell>
          <cell r="B263" t="str">
            <v>COMISIÓN DE COMERCIO</v>
          </cell>
          <cell r="C263" t="str">
            <v>COMISIONES ORDINARIAS ANTERIORES</v>
          </cell>
        </row>
        <row r="264">
          <cell r="A264">
            <v>31143</v>
          </cell>
          <cell r="B264" t="str">
            <v>COMISIÓN DE PATRIMONIO Y FOMENTO INDUSTRIAL</v>
          </cell>
          <cell r="C264" t="str">
            <v>COMISIONES ORDINARIAS ANTERIORES</v>
          </cell>
        </row>
        <row r="265">
          <cell r="A265">
            <v>31150</v>
          </cell>
          <cell r="B265" t="str">
            <v>COMISIÓN DE COMUNICACIONES Y TRANSPORTES</v>
          </cell>
          <cell r="C265" t="str">
            <v>COMISIONES ORDINARIAS ANTERIORES</v>
          </cell>
        </row>
        <row r="266">
          <cell r="A266">
            <v>31160</v>
          </cell>
          <cell r="B266" t="str">
            <v>COMISIÓN DE LA DEFENSA NACIONAL</v>
          </cell>
          <cell r="C266" t="str">
            <v>COMISIONES ORDINARIAS ANTERIORES</v>
          </cell>
        </row>
        <row r="267">
          <cell r="A267">
            <v>31170</v>
          </cell>
          <cell r="B267" t="str">
            <v>COMISIÓN DE DESARROLLO SOCIAL Y VIVIENDA *</v>
          </cell>
          <cell r="C267" t="str">
            <v>COMISIONES ORDINARIAS ANTERIORES</v>
          </cell>
        </row>
        <row r="268">
          <cell r="A268">
            <v>31171</v>
          </cell>
          <cell r="B268" t="str">
            <v>COMISIÓN DE ASENTAMIENTOS HUMANOS Y OBRAS PUBLICAS</v>
          </cell>
          <cell r="C268" t="str">
            <v>COMISIONES ORDINARIAS ANTERIORES</v>
          </cell>
        </row>
        <row r="269">
          <cell r="A269">
            <v>31172</v>
          </cell>
          <cell r="B269" t="str">
            <v>COMISIÓN DE DESARROLLO SOCIAL</v>
          </cell>
          <cell r="C269" t="str">
            <v>COMISIONES ORDINARIAS ANTERIORES</v>
          </cell>
        </row>
        <row r="270">
          <cell r="A270">
            <v>31173</v>
          </cell>
          <cell r="B270" t="str">
            <v>COMISIÓN DE VIVIENDA</v>
          </cell>
          <cell r="C270" t="str">
            <v>COMISIONES ORDINARIAS ANTERIORES</v>
          </cell>
        </row>
        <row r="271">
          <cell r="A271">
            <v>31180</v>
          </cell>
          <cell r="B271" t="str">
            <v>COMISIÓN DEL DISTRITO FEDERAL</v>
          </cell>
          <cell r="C271" t="str">
            <v>COMISIONES ORDINARIAS ANTERIORES</v>
          </cell>
        </row>
        <row r="272">
          <cell r="A272">
            <v>31190</v>
          </cell>
          <cell r="B272" t="str">
            <v>COM. EDUCACIÓN PUBLICA, CULTURA, CIENCIA Y TECNOLOGÍA *</v>
          </cell>
          <cell r="C272" t="str">
            <v>COMISIONES ORDINARIAS ANTERIORES</v>
          </cell>
        </row>
        <row r="273">
          <cell r="A273">
            <v>31191</v>
          </cell>
          <cell r="B273" t="str">
            <v>COMISIÓN DE CIENCIA Y TECNOLOGÍA</v>
          </cell>
          <cell r="C273" t="str">
            <v>COMISIONES ORDINARIAS ANTERIORES</v>
          </cell>
        </row>
        <row r="274">
          <cell r="A274">
            <v>31192</v>
          </cell>
          <cell r="B274" t="str">
            <v>COMISIÓN DE CORRECCIÓN DE ESTILO</v>
          </cell>
          <cell r="C274" t="str">
            <v>COMISIONES ORDINARIAS ANTERIORES</v>
          </cell>
        </row>
        <row r="275">
          <cell r="A275">
            <v>31193</v>
          </cell>
          <cell r="B275" t="str">
            <v>COMISIÓN DE CULTURA</v>
          </cell>
          <cell r="C275" t="str">
            <v>COMISIONES ORDINARIAS ANTERIORES</v>
          </cell>
        </row>
        <row r="276">
          <cell r="A276">
            <v>31194</v>
          </cell>
          <cell r="B276" t="str">
            <v>COMISIÓN DEL DEPORTE</v>
          </cell>
          <cell r="C276" t="str">
            <v>COMISIONES ORDINARIAS ANTERIORES</v>
          </cell>
        </row>
        <row r="277">
          <cell r="A277">
            <v>31195</v>
          </cell>
          <cell r="B277" t="str">
            <v>COMISIÓN DE EDUCACIÓN</v>
          </cell>
          <cell r="C277" t="str">
            <v>COMISIONES ORDINARIAS ANTERIORES</v>
          </cell>
        </row>
        <row r="278">
          <cell r="A278">
            <v>31210</v>
          </cell>
          <cell r="B278" t="str">
            <v>COMISIÓN DE ENERGÍA *</v>
          </cell>
          <cell r="C278" t="str">
            <v>COMISIONES ORDINARIAS ANTERIORES</v>
          </cell>
        </row>
        <row r="279">
          <cell r="A279">
            <v>31211</v>
          </cell>
          <cell r="B279" t="str">
            <v>COMISIÓN DE ENERGÉTICOS</v>
          </cell>
          <cell r="C279" t="str">
            <v>COMISIONES ORDINARIAS ANTERIORES</v>
          </cell>
        </row>
        <row r="280">
          <cell r="A280">
            <v>31220</v>
          </cell>
          <cell r="B280" t="str">
            <v>COMISIÓN DE EQUIDAD Y GENERO</v>
          </cell>
          <cell r="C280" t="str">
            <v>COMISIONES ORDINARIAS ANTERIORES</v>
          </cell>
        </row>
        <row r="281">
          <cell r="A281">
            <v>31230</v>
          </cell>
          <cell r="B281" t="str">
            <v>COMISIÓN FOMENTO COOPERATIVO Y ECONOMÍA SOCIAL *</v>
          </cell>
          <cell r="C281" t="str">
            <v>COMISIONES ORDINARIAS ANTERIORES</v>
          </cell>
        </row>
        <row r="282">
          <cell r="A282">
            <v>31231</v>
          </cell>
          <cell r="B282" t="str">
            <v>COM. DISTRIBUCIÓN Y MANEJO DE BIENES DE CONSUMO Y SERVS</v>
          </cell>
          <cell r="C282" t="str">
            <v>COMISIONES ORDINARIAS ANTERIORES</v>
          </cell>
        </row>
        <row r="283">
          <cell r="A283">
            <v>31232</v>
          </cell>
          <cell r="B283" t="str">
            <v>COMISIÓN DE FOMENTO COOPERATIVO</v>
          </cell>
          <cell r="C283" t="str">
            <v>COMISIONES ORDINARIAS ANTERIORES</v>
          </cell>
        </row>
        <row r="284">
          <cell r="A284">
            <v>31240</v>
          </cell>
          <cell r="B284" t="str">
            <v>COM. DE GOBERNACIÓN, POBLACIÓN Y SEGURIDAD PUBLICA *</v>
          </cell>
          <cell r="C284" t="str">
            <v>COMISIONES ORDINARIAS ANTERIORES</v>
          </cell>
        </row>
        <row r="285">
          <cell r="A285">
            <v>31241</v>
          </cell>
          <cell r="B285" t="str">
            <v>COMISIÓN DE ASUNTOS DE LA FRONTERA SUR</v>
          </cell>
          <cell r="C285" t="str">
            <v>COMISIONES ORDINARIAS ANTERIORES</v>
          </cell>
        </row>
        <row r="286">
          <cell r="A286">
            <v>31242</v>
          </cell>
          <cell r="B286" t="str">
            <v>COMISIÓN DE ASUNTOS FRONTERIZOS</v>
          </cell>
          <cell r="C286" t="str">
            <v>COMISIONES ORDINARIAS ANTERIORES</v>
          </cell>
        </row>
        <row r="287">
          <cell r="A287">
            <v>31243</v>
          </cell>
          <cell r="B287" t="str">
            <v>COMISIÓN DE GOBERNACIÓN Y PUNTOS CONSTITUCIONALES</v>
          </cell>
          <cell r="C287" t="str">
            <v>COMISIONES ORDINARIAS ANTERIORES</v>
          </cell>
        </row>
        <row r="288">
          <cell r="A288">
            <v>31244</v>
          </cell>
          <cell r="B288" t="str">
            <v>COMISIÓN DE POBLACIÓN Y DESARROLLO</v>
          </cell>
          <cell r="C288" t="str">
            <v>COMISIONES ORDINARIAS ANTERIORES</v>
          </cell>
        </row>
        <row r="289">
          <cell r="A289">
            <v>31245</v>
          </cell>
          <cell r="B289" t="str">
            <v>COMISIÓN DE PROTECCIÓN CIVIL</v>
          </cell>
          <cell r="C289" t="str">
            <v>COMISIONES ORDINARIAS ANTERIORES</v>
          </cell>
        </row>
        <row r="290">
          <cell r="A290">
            <v>31246</v>
          </cell>
          <cell r="B290" t="str">
            <v>COMISIÓN DE RADIO, TELEVISIÓN Y CINEMATOGRAFÍA</v>
          </cell>
          <cell r="C290" t="str">
            <v>COMISIONES ORDINARIAS ANTERIORES</v>
          </cell>
        </row>
        <row r="291">
          <cell r="A291">
            <v>31247</v>
          </cell>
          <cell r="B291" t="str">
            <v>COMISIÓN DE SEGURIDAD PUBLICA</v>
          </cell>
          <cell r="C291" t="str">
            <v>COMISIONES ORDINARIAS ANTERIORES</v>
          </cell>
        </row>
        <row r="292">
          <cell r="A292">
            <v>31250</v>
          </cell>
          <cell r="B292" t="str">
            <v>COMISIÓN DE HACIENDA Y CRÉDITO PUBLICO</v>
          </cell>
          <cell r="C292" t="str">
            <v>COMISIONES ORDINARIAS ANTERIORES</v>
          </cell>
        </row>
        <row r="293">
          <cell r="A293">
            <v>31260</v>
          </cell>
          <cell r="B293" t="str">
            <v>COMISIÓN DE JUSTICIA Y DERECHOS HUMANOS *</v>
          </cell>
          <cell r="C293" t="str">
            <v>COMISIONES ORDINARIAS ANTERIORES</v>
          </cell>
        </row>
        <row r="294">
          <cell r="A294">
            <v>31261</v>
          </cell>
          <cell r="B294" t="str">
            <v>COMISIÓN DE DERECHOS HUMANOS</v>
          </cell>
          <cell r="C294" t="str">
            <v>COMISIONES ORDINARIAS ANTERIORES</v>
          </cell>
        </row>
        <row r="295">
          <cell r="A295">
            <v>31262</v>
          </cell>
          <cell r="B295" t="str">
            <v>COMISIÓN DE JUSTICIA</v>
          </cell>
          <cell r="C295" t="str">
            <v>COMISIONES ORDINARIAS ANTERIORES</v>
          </cell>
        </row>
        <row r="296">
          <cell r="A296">
            <v>31270</v>
          </cell>
          <cell r="B296" t="str">
            <v>COMISIÓN DE INFORMACIÓN, GESTORIA Y QUEJAS</v>
          </cell>
          <cell r="C296" t="str">
            <v>COMISIONES ORDINARIAS ANTERIORES</v>
          </cell>
        </row>
        <row r="297">
          <cell r="A297">
            <v>31280</v>
          </cell>
          <cell r="B297" t="str">
            <v>COMISIÓN DE MARINA</v>
          </cell>
          <cell r="C297" t="str">
            <v>COMISIONES ORDINARIAS ANTERIORES</v>
          </cell>
        </row>
        <row r="298">
          <cell r="A298">
            <v>31290</v>
          </cell>
          <cell r="B298" t="str">
            <v>COM. DE MEDIO AMBIENTE, RECURSOS NATURALES Y PESCA *</v>
          </cell>
          <cell r="C298" t="str">
            <v>COMISIONES ORDINARIAS ANTERIORES</v>
          </cell>
        </row>
        <row r="299">
          <cell r="A299">
            <v>31291</v>
          </cell>
          <cell r="B299" t="str">
            <v>COMISIÓN DE ASUNTOS HIDRÁULICOS</v>
          </cell>
          <cell r="C299" t="str">
            <v>COMISIONES ORDINARIAS ANTERIORES</v>
          </cell>
        </row>
        <row r="300">
          <cell r="A300">
            <v>31292</v>
          </cell>
          <cell r="B300" t="str">
            <v>COMISIÓN DE BOSQUES Y SELVAS</v>
          </cell>
          <cell r="C300" t="str">
            <v>COMISIONES ORDINARIAS ANTERIORES</v>
          </cell>
        </row>
        <row r="301">
          <cell r="A301">
            <v>31293</v>
          </cell>
          <cell r="B301" t="str">
            <v>COMISIÓN DE ECOLOGÍA Y MEDIO AMBIENTE</v>
          </cell>
          <cell r="C301" t="str">
            <v>COMISIONES ORDINARIAS ANTERIORES</v>
          </cell>
        </row>
        <row r="302">
          <cell r="A302">
            <v>31294</v>
          </cell>
          <cell r="B302" t="str">
            <v>COMISIÓN DE PESCA</v>
          </cell>
          <cell r="C302" t="str">
            <v>COMISIONES ORDINARIAS ANTERIORES</v>
          </cell>
        </row>
        <row r="303">
          <cell r="A303">
            <v>31310</v>
          </cell>
          <cell r="B303" t="str">
            <v>COMISIÓN DE PRESUPUESTO Y CUENTA PUBLICA *</v>
          </cell>
          <cell r="C303" t="str">
            <v>COMISIONES ORDINARIAS ANTERIORES</v>
          </cell>
        </row>
        <row r="304">
          <cell r="A304">
            <v>31311</v>
          </cell>
          <cell r="B304" t="str">
            <v>COM. DE DESARROLLO REGIONAL Y APOYO A LA PRODUCCIÓN</v>
          </cell>
          <cell r="C304" t="str">
            <v>COMISIONES ORDINARIAS ANTERIORES</v>
          </cell>
        </row>
        <row r="305">
          <cell r="A305">
            <v>31312</v>
          </cell>
          <cell r="B305" t="str">
            <v>COM. DE PROGRAMACIÓN, PRESUPUESTO Y CUENTA PUBLICA</v>
          </cell>
          <cell r="C305" t="str">
            <v>COMISIONES ORDINARIAS ANTERIORES</v>
          </cell>
        </row>
        <row r="306">
          <cell r="A306">
            <v>31320</v>
          </cell>
          <cell r="B306" t="str">
            <v>COM. DE PUNTOS CONSTITUCIONALES Y SISTEMA FEDERAL *</v>
          </cell>
          <cell r="C306" t="str">
            <v>COMISIONES ORDINARIAS ANTERIORES</v>
          </cell>
        </row>
        <row r="307">
          <cell r="A307">
            <v>31330</v>
          </cell>
          <cell r="B307" t="str">
            <v>COM. GOB. Y PUNTOS CONST. (INICIATIVAS REFORMA CONST.) *</v>
          </cell>
          <cell r="C307" t="str">
            <v>COMISIONES ORDINARIAS ANTERIORES</v>
          </cell>
        </row>
        <row r="308">
          <cell r="A308">
            <v>31331</v>
          </cell>
          <cell r="B308" t="str">
            <v>COMISIÓN DEL FORTALECIMIENTO DEL FEDERALISMO</v>
          </cell>
          <cell r="C308" t="str">
            <v>COMISIONES ORDINARIAS ANTERIORES</v>
          </cell>
        </row>
        <row r="309">
          <cell r="A309">
            <v>31332</v>
          </cell>
          <cell r="B309" t="str">
            <v>COMISIÓN DEL FORTALECIMIENTO MUNICIPAL</v>
          </cell>
          <cell r="C309" t="str">
            <v>COMISIONES ORDINARIAS ANTERIORES</v>
          </cell>
        </row>
        <row r="310">
          <cell r="A310">
            <v>31340</v>
          </cell>
          <cell r="B310" t="str">
            <v>COMISIÓN DE LA REFORMA AGRARIA</v>
          </cell>
          <cell r="C310" t="str">
            <v>COMISIONES ORDINARIAS ANTERIORES</v>
          </cell>
        </row>
        <row r="311">
          <cell r="A311">
            <v>31350</v>
          </cell>
          <cell r="B311" t="str">
            <v>COMISIÓN DE REGLAMENTOS Y PRACTICAS PARLAMENT. *</v>
          </cell>
          <cell r="C311" t="str">
            <v>COMISIONES ORDINARIAS ANTERIORES</v>
          </cell>
        </row>
        <row r="312">
          <cell r="A312">
            <v>31351</v>
          </cell>
          <cell r="B312" t="str">
            <v>COMISIÓN DE ESTUDIOS LEGISLATIVOS</v>
          </cell>
          <cell r="C312" t="str">
            <v>COMISIONES ORDINARIAS ANTERIORES</v>
          </cell>
        </row>
        <row r="313">
          <cell r="A313">
            <v>31352</v>
          </cell>
          <cell r="B313" t="str">
            <v>COMISIÓN DE REGLAMENTOS Y PRACTICAS PARLAMENTARIAS</v>
          </cell>
          <cell r="C313" t="str">
            <v>COMISIONES ORDINARIAS ANTERIORES</v>
          </cell>
        </row>
        <row r="314">
          <cell r="A314">
            <v>31360</v>
          </cell>
          <cell r="B314" t="str">
            <v>COMISIÓN DE RELACIONES EXTERIORES</v>
          </cell>
          <cell r="C314" t="str">
            <v>COMISIONES ORDINARIAS ANTERIORES</v>
          </cell>
        </row>
        <row r="315">
          <cell r="A315">
            <v>31370</v>
          </cell>
          <cell r="B315" t="str">
            <v>COMISIÓN DE SALUD Y SEGURIDAD SOCIAL *</v>
          </cell>
          <cell r="C315" t="str">
            <v>COMISIONES ORDINARIAS ANTERIORES</v>
          </cell>
        </row>
        <row r="316">
          <cell r="A316">
            <v>31371</v>
          </cell>
          <cell r="B316" t="str">
            <v>COMISIÓN DE PENSIONADOS Y JUBILADOS</v>
          </cell>
          <cell r="C316" t="str">
            <v>COMISIONES ORDINARIAS ANTERIORES</v>
          </cell>
        </row>
        <row r="317">
          <cell r="A317">
            <v>31372</v>
          </cell>
          <cell r="B317" t="str">
            <v>COMISIÓN DE SALUD</v>
          </cell>
          <cell r="C317" t="str">
            <v>COMISIONES ORDINARIAS ANTERIORES</v>
          </cell>
        </row>
        <row r="318">
          <cell r="A318">
            <v>31373</v>
          </cell>
          <cell r="B318" t="str">
            <v>COMISIÓN DE SEGURIDAD SOCIAL</v>
          </cell>
          <cell r="C318" t="str">
            <v>COMISIONES ORDINARIAS ANTERIORES</v>
          </cell>
        </row>
        <row r="319">
          <cell r="A319">
            <v>31380</v>
          </cell>
          <cell r="B319" t="str">
            <v>COMISIÓN DE TRABAJO Y PREVISIÓN SOCIAL</v>
          </cell>
          <cell r="C319" t="str">
            <v>COMISIONES ORDINARIAS ANTERIORES</v>
          </cell>
        </row>
        <row r="320">
          <cell r="A320">
            <v>31390</v>
          </cell>
          <cell r="B320" t="str">
            <v>COMISIÓN DE TURISMO</v>
          </cell>
          <cell r="C320" t="str">
            <v>COMISIONES ORDINARIAS ANTERIORES</v>
          </cell>
        </row>
        <row r="321">
          <cell r="A321">
            <v>31410</v>
          </cell>
          <cell r="B321" t="str">
            <v>COM. DE VIGILANCIA DE LA CONTADURÍA MAYOR DE HACIENDA</v>
          </cell>
          <cell r="C321" t="str">
            <v>COMISIONES ORDINARIAS ANTERIORES</v>
          </cell>
        </row>
        <row r="322">
          <cell r="A322">
            <v>32000</v>
          </cell>
          <cell r="B322" t="str">
            <v>COMISIONES ESPECIALES</v>
          </cell>
          <cell r="C322" t="str">
            <v>COMISIONES ESPECIALES</v>
          </cell>
        </row>
        <row r="323">
          <cell r="A323">
            <v>32110</v>
          </cell>
          <cell r="B323" t="str">
            <v>COM. BICAMERAL CANAL DE TV DEL H. CONGRESO DE LA UNIÓN</v>
          </cell>
          <cell r="C323" t="str">
            <v>COMISIONES ESPECIALES</v>
          </cell>
        </row>
        <row r="324">
          <cell r="A324">
            <v>32111</v>
          </cell>
          <cell r="B324" t="str">
            <v>DIRECCIÓN GENERAL DEL CANAL DEL CONGRESO</v>
          </cell>
          <cell r="C324" t="str">
            <v>COMISIONES ESPECIALES</v>
          </cell>
        </row>
        <row r="325">
          <cell r="A325">
            <v>32112</v>
          </cell>
          <cell r="B325" t="str">
            <v>COORDINACIÓN GENERAL DE OPERACIÓN</v>
          </cell>
          <cell r="C325" t="str">
            <v>COMISIONES ESPECIALES</v>
          </cell>
        </row>
        <row r="326">
          <cell r="A326">
            <v>32113</v>
          </cell>
          <cell r="B326" t="str">
            <v>UNIDAD DE EVALUACIÓN, DESARROLLO Y CAPACITACIÓN</v>
          </cell>
          <cell r="C326" t="str">
            <v>COMISIONES ESPECIALES</v>
          </cell>
        </row>
        <row r="327">
          <cell r="A327">
            <v>32114</v>
          </cell>
          <cell r="B327" t="str">
            <v>UNIDAD DE PROGRAMACIÓN, PROMOCIÓN E IMAGEN</v>
          </cell>
          <cell r="C327" t="str">
            <v>COMISIONES ESPECIALES</v>
          </cell>
        </row>
        <row r="328">
          <cell r="A328">
            <v>32115</v>
          </cell>
          <cell r="B328" t="str">
            <v>COORDINACIÓN DE CONTENIDO</v>
          </cell>
          <cell r="C328" t="str">
            <v>COMISIONES ESPECIALES</v>
          </cell>
        </row>
        <row r="329">
          <cell r="A329">
            <v>32116</v>
          </cell>
          <cell r="B329" t="str">
            <v>COORDINACIÓN DE PRODUCCIÓN</v>
          </cell>
          <cell r="C329" t="str">
            <v>COMISIONES ESPECIALES</v>
          </cell>
        </row>
        <row r="330">
          <cell r="A330">
            <v>32117</v>
          </cell>
          <cell r="B330" t="str">
            <v>COORDINACIÓN DE ADMINISTRACIÓN Y PLANEACIÓN</v>
          </cell>
          <cell r="C330" t="str">
            <v>COMISIONES ESPECIALES</v>
          </cell>
        </row>
        <row r="331">
          <cell r="A331">
            <v>32118</v>
          </cell>
          <cell r="B331" t="str">
            <v>COORDINACIÓN TÉCNICA</v>
          </cell>
          <cell r="C331" t="str">
            <v>COMISIONES ESPECIALES</v>
          </cell>
        </row>
        <row r="332">
          <cell r="A332">
            <v>32120</v>
          </cell>
          <cell r="B332" t="str">
            <v>COMISIÓN CASO COLOSIO Y RUIZ MASSIEU</v>
          </cell>
          <cell r="C332" t="str">
            <v>COMISIONES ESPECIALES</v>
          </cell>
        </row>
        <row r="333">
          <cell r="A333">
            <v>32130</v>
          </cell>
          <cell r="B333" t="str">
            <v>COMISIÓN DE CONCORDIA Y PACIFICACIÓN</v>
          </cell>
          <cell r="C333" t="str">
            <v>COMISIONES ESPECIALES</v>
          </cell>
        </row>
        <row r="334">
          <cell r="A334">
            <v>32140</v>
          </cell>
          <cell r="B334" t="str">
            <v>COMISIÓN DEL MOVIMIENTO TERRITORIAL URBANO POPULAR</v>
          </cell>
          <cell r="C334" t="str">
            <v>COMISIONES ESPECIALES</v>
          </cell>
        </row>
        <row r="335">
          <cell r="A335">
            <v>32150</v>
          </cell>
          <cell r="B335" t="str">
            <v>COMISIÓN JURISDICCIONAL</v>
          </cell>
          <cell r="C335" t="str">
            <v>COMISIONES ESPECIALES</v>
          </cell>
        </row>
        <row r="336">
          <cell r="A336">
            <v>32160</v>
          </cell>
          <cell r="B336" t="str">
            <v>COM. DE SEGUIMIENTO PARA EL FUNCIONAMIENTO DEL IMSS</v>
          </cell>
          <cell r="C336" t="str">
            <v>COMISIONES ESPECIALES</v>
          </cell>
        </row>
        <row r="337">
          <cell r="A337">
            <v>32170</v>
          </cell>
          <cell r="B337" t="str">
            <v>COM. ENC. VIG. NO DESVÍEN REC. FED. PROC. ELECT. EDO. COAHUILA</v>
          </cell>
          <cell r="C337" t="str">
            <v>COMISIONES ESPECIALES</v>
          </cell>
        </row>
        <row r="338">
          <cell r="A338">
            <v>32180</v>
          </cell>
          <cell r="B338" t="str">
            <v>COM. ENC. VIG. NO DESVÍEN REC. FED. PROC. ELECT. EDO. GUERRERO</v>
          </cell>
          <cell r="C338" t="str">
            <v>COMISIONES ESPECIALES</v>
          </cell>
        </row>
        <row r="339">
          <cell r="A339">
            <v>32190</v>
          </cell>
          <cell r="B339" t="str">
            <v>COM. ENC. VIG. NO DESVÍEN REC. FED. PROC. ELECT. EDO. NAYARIT</v>
          </cell>
          <cell r="C339" t="str">
            <v>COMISIONES ESPECIALES</v>
          </cell>
        </row>
        <row r="340">
          <cell r="A340">
            <v>32210</v>
          </cell>
          <cell r="B340" t="str">
            <v>COMISIÓN ESPECIAL DEL 68</v>
          </cell>
          <cell r="C340" t="str">
            <v>COMISIONES ESPECIALES</v>
          </cell>
        </row>
        <row r="341">
          <cell r="A341">
            <v>32220</v>
          </cell>
          <cell r="B341" t="str">
            <v>COMISIÓN EXPORTADORA DE SAL S.A. DE C.V.</v>
          </cell>
          <cell r="C341" t="str">
            <v>COMISIONES ESPECIALES</v>
          </cell>
        </row>
        <row r="342">
          <cell r="A342">
            <v>32230</v>
          </cell>
          <cell r="B342" t="str">
            <v>COM. INV. DE LA CFE Y DE LA CÍA. DE LUZ Y FUERZA DEL CENTRO</v>
          </cell>
          <cell r="C342" t="str">
            <v>COMISIONES ESPECIALES</v>
          </cell>
        </row>
        <row r="343">
          <cell r="A343">
            <v>32240</v>
          </cell>
          <cell r="B343" t="str">
            <v>COMISIÓN PARA EL CASO CONASUPO</v>
          </cell>
          <cell r="C343" t="str">
            <v>COMISIONES ESPECIALES</v>
          </cell>
        </row>
        <row r="344">
          <cell r="A344">
            <v>32250</v>
          </cell>
          <cell r="B344" t="str">
            <v>SUBCOM. INVES. DE PROGRAMAS DE SANEAMIENTO FINANCIERO</v>
          </cell>
          <cell r="C344" t="str">
            <v>COMISIONES ESPECIALES</v>
          </cell>
        </row>
        <row r="345">
          <cell r="A345">
            <v>32260</v>
          </cell>
          <cell r="B345" t="str">
            <v>SUBCOM. SEG. APLICACIÓN REC. DESTINADOS PROG. APOYO DEUDORES</v>
          </cell>
          <cell r="C345" t="str">
            <v>COMISIONES ESPECIALES</v>
          </cell>
        </row>
        <row r="346">
          <cell r="A346">
            <v>32270</v>
          </cell>
          <cell r="B346" t="str">
            <v>COM. ENC. VIG. NO DESVÍEN REC. FED. PROC. ELECT. DEL AÑO 2000</v>
          </cell>
          <cell r="C346" t="str">
            <v>COMISIONES ESPECIALES</v>
          </cell>
        </row>
        <row r="347">
          <cell r="A347">
            <v>32280</v>
          </cell>
          <cell r="B347" t="str">
            <v>SECCIÓN INSTRUCTORA</v>
          </cell>
          <cell r="C347" t="str">
            <v>COMISIONES ESPECIALES</v>
          </cell>
        </row>
        <row r="348">
          <cell r="A348">
            <v>32290</v>
          </cell>
          <cell r="B348" t="str">
            <v>COM. ESP. PARA OBSERVAR EL PROCESO ELECTORAL EDO.DE TABASCO</v>
          </cell>
          <cell r="C348" t="str">
            <v>COMISIONES ESPECIALES</v>
          </cell>
        </row>
        <row r="349">
          <cell r="A349">
            <v>32310</v>
          </cell>
          <cell r="B349" t="str">
            <v>COM.ESP.ENC.COADYU.SEG.PROYE.DESA.REG.REL.REG.SUR-SURESTE MEX.</v>
          </cell>
          <cell r="C349" t="str">
            <v>COMISIONES ESPECIALES</v>
          </cell>
        </row>
        <row r="350">
          <cell r="A350">
            <v>32320</v>
          </cell>
          <cell r="B350" t="str">
            <v>COM.ESP.SEGUIM.FONDOS DE LOS TRAB. MEXICANOS BRACEROS</v>
          </cell>
          <cell r="C350" t="str">
            <v>COMISIONES ESPECIALES</v>
          </cell>
        </row>
        <row r="351">
          <cell r="A351">
            <v>32330</v>
          </cell>
          <cell r="B351" t="str">
            <v>COMISION BICAMERAL DEL SISTEMA DE BIBLIOTECAS</v>
          </cell>
          <cell r="C351" t="str">
            <v>COMISIONES ESPECIALES</v>
          </cell>
        </row>
        <row r="352">
          <cell r="A352">
            <v>32340</v>
          </cell>
          <cell r="B352" t="str">
            <v>COM. ESPECIAL P/ANALIZAR PROBLEM. AGROINDUSTRIA MEXICANA CAÑA AZUCAR</v>
          </cell>
          <cell r="C352" t="str">
            <v>COMISIONES ESPECIALES</v>
          </cell>
        </row>
        <row r="353">
          <cell r="A353">
            <v>32350</v>
          </cell>
          <cell r="B353" t="str">
            <v>COMISION ESPECIAL DE GANADERIA</v>
          </cell>
          <cell r="C353" t="str">
            <v>COMISIONES ESPECIALES</v>
          </cell>
        </row>
        <row r="354">
          <cell r="A354">
            <v>32360</v>
          </cell>
          <cell r="B354" t="str">
            <v>COMISION ESPECIAL PARA LA REFORMA DEL ESTADO</v>
          </cell>
          <cell r="C354" t="str">
            <v>COMISIONES ESPECIALES</v>
          </cell>
        </row>
        <row r="355">
          <cell r="A355">
            <v>32370</v>
          </cell>
          <cell r="B355" t="str">
            <v>COMISION ESPECIAL DE SEGURIDAD PUBLICA</v>
          </cell>
          <cell r="C355" t="str">
            <v>COMISIONES ESPECIALES</v>
          </cell>
        </row>
        <row r="356">
          <cell r="A356">
            <v>32380</v>
          </cell>
          <cell r="B356" t="str">
            <v>COM.INVES. PLANTA NUCLEOELECTRICA LAGUNA VERDE VERACRUZ</v>
          </cell>
          <cell r="C356" t="str">
            <v>COMISIONES ESPECIALES</v>
          </cell>
        </row>
        <row r="357">
          <cell r="A357">
            <v>32390</v>
          </cell>
          <cell r="B357" t="str">
            <v>COM.ESP.P/SEG.INVEST.REL.C/HOMI. DE MUJERES EN CD. JUAREZ CHIH.</v>
          </cell>
          <cell r="C357" t="str">
            <v>COMISIONES ESPECIALES</v>
          </cell>
        </row>
        <row r="358">
          <cell r="A358">
            <v>32410</v>
          </cell>
          <cell r="B358" t="str">
            <v>COM. ESP. VIG. NO DESVÍEN REC. FED. CAMPAÑA ELECTORAL EDO. NAYARIT</v>
          </cell>
          <cell r="C358" t="str">
            <v>COMISIONES ESPECIALES</v>
          </cell>
        </row>
        <row r="359">
          <cell r="A359">
            <v>32420</v>
          </cell>
          <cell r="B359" t="str">
            <v>COM. ESP. ENC. VIG. REC. DEL FONDEN SE APLIQUEN A DAMNIFICADOS HURACAN ISIDORE</v>
          </cell>
          <cell r="C359" t="str">
            <v>COMISIONES ESPECIALES</v>
          </cell>
        </row>
        <row r="360">
          <cell r="A360">
            <v>32430</v>
          </cell>
          <cell r="B360" t="str">
            <v>COM. ESP. ENC. VIG. REC. DEL FONDEN SE APLIQUEN A DAMNIFICADOS HURACAN KENNA</v>
          </cell>
          <cell r="C360" t="str">
            <v>COMISIONES ESPECIALES</v>
          </cell>
        </row>
        <row r="361">
          <cell r="A361">
            <v>32440</v>
          </cell>
          <cell r="B361" t="str">
            <v>COM. ESP. ENC. VIG. NO DESVÍEN REC. PUB. FED. PROC. ELECT. DE 2003</v>
          </cell>
          <cell r="C361" t="str">
            <v>COMISIONES ESPECIALES</v>
          </cell>
        </row>
        <row r="362">
          <cell r="A362">
            <v>32460</v>
          </cell>
          <cell r="B362" t="str">
            <v>COM. ESP. APLIC.PROG. FONDOS FED. PROC.ELECT. TABASCO Y SAN LUIS POTOSI</v>
          </cell>
          <cell r="C362" t="str">
            <v>COMISIONES ESPECIALES</v>
          </cell>
        </row>
        <row r="363">
          <cell r="A363">
            <v>32470</v>
          </cell>
          <cell r="B363" t="str">
            <v>CONFEDERACION PARLAMENTARIA DE LAS AMERICAS (COPA)</v>
          </cell>
          <cell r="C363" t="str">
            <v>COMISIONES ESPECIALES</v>
          </cell>
        </row>
        <row r="364">
          <cell r="A364">
            <v>32480</v>
          </cell>
          <cell r="B364" t="str">
            <v>COM. ESP. CONOCER DAR SEGUIM. INVEST. REL. FEMINICIDIOS REP. MEX. Y PJV</v>
          </cell>
          <cell r="C364" t="str">
            <v>COMISIONES ESPECIALES</v>
          </cell>
        </row>
        <row r="365">
          <cell r="A365">
            <v>32490</v>
          </cell>
          <cell r="B365" t="str">
            <v>COM. ESP. DE LA NIÑEZ ADOLECENCIA Y FAMILIAS</v>
          </cell>
          <cell r="C365" t="str">
            <v>COMISIONES ESPECIALES</v>
          </cell>
        </row>
        <row r="366">
          <cell r="A366">
            <v>32510</v>
          </cell>
          <cell r="B366" t="str">
            <v>COM. ESP. DEL CAMPO</v>
          </cell>
          <cell r="C366" t="str">
            <v>COMISIONES ESPECIALES</v>
          </cell>
        </row>
        <row r="367">
          <cell r="A367">
            <v>32520</v>
          </cell>
          <cell r="B367" t="str">
            <v>COM. ESP. DEL CAFÉ</v>
          </cell>
          <cell r="C367" t="str">
            <v>COMISIONES ESPECIALES</v>
          </cell>
        </row>
        <row r="368">
          <cell r="A368">
            <v>32530</v>
          </cell>
          <cell r="B368" t="str">
            <v>COM. ESP. PARA ANALIZAR LA SITUACION EN LA CUENCA LERMA CHAPALA</v>
          </cell>
          <cell r="C368" t="str">
            <v>COMISIONES ESPECIALES</v>
          </cell>
        </row>
        <row r="369">
          <cell r="A369">
            <v>32540</v>
          </cell>
          <cell r="B369" t="str">
            <v>COM.INVES. SOBRE EL INSTITUTO P/PROTECCION AL AHORRO BANCARIO IPAB</v>
          </cell>
          <cell r="C369" t="str">
            <v>COMISIONES ESPECIALES</v>
          </cell>
        </row>
        <row r="370">
          <cell r="A370">
            <v>32550</v>
          </cell>
          <cell r="B370" t="str">
            <v>SUBCOM. P/INVES. VIABI. ESTAB. EMPRESAS COSTA BAJA CALIFORNIA OCEANO PACIFIC.</v>
          </cell>
          <cell r="C370" t="str">
            <v>COMISIONES ESPECIALES</v>
          </cell>
        </row>
        <row r="371">
          <cell r="A371">
            <v>32560</v>
          </cell>
          <cell r="B371" t="str">
            <v>COM. ESP. PARA LOS FESTEJOS DEL BICENTENARIO DEL NATALICIO DE BENITO JUAREZ</v>
          </cell>
          <cell r="C371" t="str">
            <v>COMISIONES ESPECIALES</v>
          </cell>
        </row>
        <row r="372">
          <cell r="A372">
            <v>32570</v>
          </cell>
          <cell r="B372" t="str">
            <v>COM.ESP.P/SEG.INVEST.REALIZADAS CASO ASESINATO CARDENAL POSADAS OCAMPO</v>
          </cell>
          <cell r="C372" t="str">
            <v>COMISIONES ESPECIALES</v>
          </cell>
        </row>
        <row r="373">
          <cell r="A373">
            <v>32580</v>
          </cell>
          <cell r="B373" t="str">
            <v>COM. ESP.DE PROSPECTIVA P/DEFINICION DEL FUTURO DE MEXICO</v>
          </cell>
          <cell r="C373" t="str">
            <v>COMISIONES ESPECIALES</v>
          </cell>
        </row>
        <row r="374">
          <cell r="A374">
            <v>32590</v>
          </cell>
          <cell r="B374" t="str">
            <v>COM. ESP.DE LA CUENCA DE BURGOS</v>
          </cell>
          <cell r="C374" t="str">
            <v>COMISIONES ESPECIALES</v>
          </cell>
        </row>
        <row r="375">
          <cell r="A375">
            <v>32610</v>
          </cell>
          <cell r="B375" t="str">
            <v>COM.ESP.P/SEG.HECHOS CORRUPCION FUNCIONARIOS DE MORELOS CON NARCOTRAFICO</v>
          </cell>
          <cell r="C375" t="str">
            <v>COMISIONES ESPECIALES</v>
          </cell>
        </row>
        <row r="376">
          <cell r="A376">
            <v>32620</v>
          </cell>
          <cell r="B376" t="str">
            <v>GRUPO TRABAJO P/EVALUACION PROG.GUBERNAMENTALES SUJETOS A REGLAS D/OPERACIÓN</v>
          </cell>
          <cell r="C376" t="str">
            <v>COMISIONES ESPECIALES</v>
          </cell>
        </row>
        <row r="377">
          <cell r="A377">
            <v>32630</v>
          </cell>
          <cell r="B377" t="str">
            <v>COM.INVES. DEL DAÑO ECOLOGICO Y SOCIAL GENERADO POR PEMEX</v>
          </cell>
          <cell r="C377" t="str">
            <v>COMISIONES ESPECIALES</v>
          </cell>
        </row>
        <row r="378">
          <cell r="A378">
            <v>32640</v>
          </cell>
          <cell r="B378" t="str">
            <v>COM. ESP. APLIC.PROG. FONDOS FED. PROC.ELECT. EDO. DURANGO</v>
          </cell>
          <cell r="C378" t="str">
            <v>COMISIONES ESPECIALES</v>
          </cell>
        </row>
        <row r="379">
          <cell r="A379">
            <v>32650</v>
          </cell>
          <cell r="B379" t="str">
            <v>GRUPO PLURAL P/OBSERVAR Y DAR TESTIMONIO D/PROCESOS ELECT. EDO. ZACATECAS</v>
          </cell>
          <cell r="C379" t="str">
            <v>COMISIONES ESPECIALES</v>
          </cell>
        </row>
        <row r="380">
          <cell r="A380">
            <v>32660</v>
          </cell>
          <cell r="B380" t="str">
            <v>GRUPO DE TRABAJO PARA LA REFORMA DEL CONGRESO</v>
          </cell>
          <cell r="C380" t="str">
            <v>COMISIONES ESPECIALES</v>
          </cell>
        </row>
        <row r="381">
          <cell r="A381">
            <v>32670</v>
          </cell>
          <cell r="B381" t="str">
            <v>COM.ESP. P/VIG.DEST.REC.PUB.FED. P/EDO DE BAJA CALIFORNIA DURANTE EL PROC. ELECT</v>
          </cell>
          <cell r="C381" t="str">
            <v>COMISIONES ESPECIALES</v>
          </cell>
        </row>
        <row r="382">
          <cell r="A382">
            <v>32680</v>
          </cell>
          <cell r="B382" t="str">
            <v>COMISIÓN ESPECIAL PARA LA COMPETITIVIDAD Y EL DESARROLLO REGIONAL</v>
          </cell>
          <cell r="C382" t="str">
            <v>COMISIONES ESPECIALES</v>
          </cell>
        </row>
        <row r="383">
          <cell r="A383">
            <v>32690</v>
          </cell>
          <cell r="B383" t="str">
            <v>COMISIÓN DE INVEST. EN REL. C/POLÍTICAS IMPLEM. DETERM. DE LOS PRECIOS DEL PETRÓLEO</v>
          </cell>
          <cell r="C383" t="str">
            <v>COMISIONES ESPECIALES</v>
          </cell>
        </row>
        <row r="384">
          <cell r="A384">
            <v>32710</v>
          </cell>
          <cell r="B384" t="str">
            <v>COM. BICAMARAL ENC. D/CONT. EVALUA. D/POLITICAS Y ACCI. VINC.C/SEG. NAL.</v>
          </cell>
          <cell r="C384" t="str">
            <v>COMISIONES ESPECIALES</v>
          </cell>
        </row>
        <row r="385">
          <cell r="A385">
            <v>32720</v>
          </cell>
          <cell r="B385" t="str">
            <v>COM. INV. ENC. REV. LEG. CONT. OBRA PUB. OTORG. P/ORG. DES. EMP. PART. EST. MAY</v>
          </cell>
          <cell r="C385" t="str">
            <v>COMISIONES ESPECIALES</v>
          </cell>
        </row>
        <row r="386">
          <cell r="A386">
            <v>32730</v>
          </cell>
          <cell r="B386" t="str">
            <v>COM. ESP. ENC. REV. CUM. NORM. MAT. DE JUEGOS Y SORTEOS</v>
          </cell>
          <cell r="C386" t="str">
            <v>COMISIONES ESPECIALES</v>
          </cell>
        </row>
        <row r="387">
          <cell r="A387">
            <v>33000</v>
          </cell>
          <cell r="B387" t="str">
            <v>COMITÉS</v>
          </cell>
          <cell r="C387" t="str">
            <v>COMITÉS</v>
          </cell>
        </row>
        <row r="388">
          <cell r="A388">
            <v>33110</v>
          </cell>
          <cell r="B388" t="str">
            <v>COMITÉ DE INFORMACIÓN GESTORIA Y QUEJAS</v>
          </cell>
          <cell r="C388" t="str">
            <v>COMITÉS</v>
          </cell>
        </row>
        <row r="389">
          <cell r="A389">
            <v>33120</v>
          </cell>
          <cell r="B389" t="str">
            <v>COMITÉ DE ADMINISTRACIÓN</v>
          </cell>
          <cell r="C389" t="str">
            <v>COMITÉS</v>
          </cell>
        </row>
        <row r="390">
          <cell r="A390">
            <v>33130</v>
          </cell>
          <cell r="B390" t="str">
            <v>COMITÉ DE ASUNTOS EDITORIALES</v>
          </cell>
          <cell r="C390" t="str">
            <v>COMITÉS</v>
          </cell>
        </row>
        <row r="391">
          <cell r="A391">
            <v>33140</v>
          </cell>
          <cell r="B391" t="str">
            <v>COMITÉ DE ASUNTOS INTERNACIONALES</v>
          </cell>
          <cell r="C391" t="str">
            <v>COMITÉS</v>
          </cell>
        </row>
        <row r="392">
          <cell r="A392">
            <v>33150</v>
          </cell>
          <cell r="B392" t="str">
            <v>COMITÉ DE BIBLIOTECA E INFORMÁTICA</v>
          </cell>
          <cell r="C392" t="str">
            <v>COMITÉS</v>
          </cell>
        </row>
        <row r="393">
          <cell r="A393">
            <v>33160</v>
          </cell>
          <cell r="B393" t="str">
            <v>COMITÉ DE COMUNICACIÓN SOCIAL</v>
          </cell>
          <cell r="C393" t="str">
            <v>COMITÉS</v>
          </cell>
        </row>
        <row r="394">
          <cell r="A394">
            <v>33170</v>
          </cell>
          <cell r="B394" t="str">
            <v>COMITÉ DE INVESTIGACIONES LEGISLATIVAS</v>
          </cell>
          <cell r="C394" t="str">
            <v>COMITÉS</v>
          </cell>
        </row>
        <row r="395">
          <cell r="A395">
            <v>33180</v>
          </cell>
          <cell r="B395" t="str">
            <v>COMITÉ DEL CENTRO DE ESTUDIOS DE LAS FINANZAS PUBLICAS</v>
          </cell>
          <cell r="C395" t="str">
            <v>COMITÉS</v>
          </cell>
        </row>
        <row r="396">
          <cell r="A396">
            <v>33190</v>
          </cell>
          <cell r="B396" t="str">
            <v>COMITÉ DEL CENTRO DE ESTUDIOS DE DERECHO E INVESTIGACIONES PARLAMENTARIAS</v>
          </cell>
          <cell r="C396" t="str">
            <v>COMITÉS</v>
          </cell>
        </row>
        <row r="397">
          <cell r="A397">
            <v>33210</v>
          </cell>
          <cell r="B397" t="str">
            <v>COMITÉ DEL CENTRO DE ESTUDIOS SOCIALES Y DE OPINIÓN PUBLICA</v>
          </cell>
          <cell r="C397" t="str">
            <v>COMITÉS</v>
          </cell>
        </row>
        <row r="398">
          <cell r="A398">
            <v>33220</v>
          </cell>
          <cell r="B398" t="str">
            <v>COMITÉ CONME. DEL CCL ANIV. DEL NATALICIO DE DON MIGUEL HIDALGO Y C.</v>
          </cell>
          <cell r="C398" t="str">
            <v>COMITÉS</v>
          </cell>
        </row>
        <row r="399">
          <cell r="A399">
            <v>33230</v>
          </cell>
          <cell r="B399" t="str">
            <v>COMITÉ DEL CENTRO ESTUDIOS DESARROLLO RURAL SUSTENT. Y SOBERANIA ALIMENT.</v>
          </cell>
          <cell r="C399" t="str">
            <v>COMITÉS</v>
          </cell>
        </row>
        <row r="400">
          <cell r="A400">
            <v>34000</v>
          </cell>
          <cell r="B400" t="str">
            <v>DIRECCIÓN DE APOYO A DIPUTADOS, COMISIONES Y COMITÉS</v>
          </cell>
          <cell r="C400" t="str">
            <v>DIRECCIÓN DE APOYO A DIPUTADOS, COMISIONES Y COMITÉS</v>
          </cell>
        </row>
        <row r="401">
          <cell r="A401">
            <v>34110</v>
          </cell>
          <cell r="B401" t="str">
            <v>DIRECCIÓN DE APOYO A DIPUTADOS, COMISIONES Y COMITÉS</v>
          </cell>
          <cell r="C401" t="str">
            <v>DIRECCIÓN DE APOYO A DIPUTADOS, COMISIONES Y COMITÉS</v>
          </cell>
        </row>
        <row r="402">
          <cell r="A402">
            <v>40000</v>
          </cell>
          <cell r="B402" t="str">
            <v>SECRETARÍA GENERAL</v>
          </cell>
          <cell r="C402" t="str">
            <v>SECRETARIA GENERAL</v>
          </cell>
        </row>
        <row r="403">
          <cell r="A403">
            <v>40100</v>
          </cell>
          <cell r="B403" t="str">
            <v>SECRETARÍA GENERAL</v>
          </cell>
          <cell r="C403" t="str">
            <v>SECRETARIA GENERAL</v>
          </cell>
        </row>
        <row r="404">
          <cell r="A404">
            <v>40110</v>
          </cell>
          <cell r="B404" t="str">
            <v>SECRETARÍA GENERAL</v>
          </cell>
          <cell r="C404" t="str">
            <v>SECRETARIA GENERAL</v>
          </cell>
        </row>
        <row r="405">
          <cell r="A405">
            <v>40111</v>
          </cell>
          <cell r="B405" t="str">
            <v>OFNA. DE LA SECRETARÍA GENERAL</v>
          </cell>
          <cell r="C405" t="str">
            <v>SECRETARIA GENERAL</v>
          </cell>
        </row>
        <row r="406">
          <cell r="A406">
            <v>40112</v>
          </cell>
          <cell r="B406" t="str">
            <v>SECRETARÍA PRIVADA</v>
          </cell>
          <cell r="C406" t="str">
            <v>SECRETARIA GENERAL</v>
          </cell>
        </row>
        <row r="407">
          <cell r="A407">
            <v>40113</v>
          </cell>
          <cell r="B407" t="str">
            <v>SECRETARÍA PARTICULAR</v>
          </cell>
          <cell r="C407" t="str">
            <v>SECRETARIA GENERAL</v>
          </cell>
        </row>
        <row r="408">
          <cell r="A408">
            <v>40114</v>
          </cell>
          <cell r="B408" t="str">
            <v>COORDINACIÓN DE ASESORES</v>
          </cell>
          <cell r="C408" t="str">
            <v>SECRETARIA GENERAL</v>
          </cell>
        </row>
        <row r="409">
          <cell r="A409">
            <v>40115</v>
          </cell>
          <cell r="B409" t="str">
            <v>COORDINACIÓN ADMINISTRATIVA</v>
          </cell>
          <cell r="C409" t="str">
            <v>SECRETARIA GENERAL</v>
          </cell>
        </row>
        <row r="410">
          <cell r="A410">
            <v>40116</v>
          </cell>
          <cell r="B410" t="str">
            <v>OFNA. DE APOYO</v>
          </cell>
          <cell r="C410" t="str">
            <v>SECRETARIA GENERAL</v>
          </cell>
        </row>
        <row r="411">
          <cell r="A411">
            <v>40200</v>
          </cell>
          <cell r="B411" t="str">
            <v>UNIDAD DE CAPACITACIÓN Y FORMACIÓN PERMANENTE</v>
          </cell>
          <cell r="C411" t="str">
            <v>UNIDAD DE CAPACITACIÓN Y FORMACIÓN PERMANENTE</v>
          </cell>
        </row>
        <row r="412">
          <cell r="A412">
            <v>40210</v>
          </cell>
          <cell r="B412" t="str">
            <v>UNIDAD DE CAPACITACIÓN Y FORMACIÓN PERMANENTE</v>
          </cell>
          <cell r="C412" t="str">
            <v>UNIDAD DE CAPACITACIÓN Y FORMACIÓN PERMANENTE</v>
          </cell>
        </row>
        <row r="413">
          <cell r="A413">
            <v>40211</v>
          </cell>
          <cell r="B413" t="str">
            <v>OFNA. UNIDAD DE CAPACITACIÓN Y FORMACIÓN PERMANENTE</v>
          </cell>
          <cell r="C413" t="str">
            <v>UNIDAD DE CAPACITACIÓN Y FORMACIÓN PERMANENTE</v>
          </cell>
        </row>
        <row r="414">
          <cell r="A414">
            <v>40212</v>
          </cell>
          <cell r="B414" t="str">
            <v>SECRETARÍA PARTICULAR</v>
          </cell>
          <cell r="C414" t="str">
            <v>UNIDAD DE CAPACITACIÓN Y FORMACIÓN PERMANENTE</v>
          </cell>
        </row>
        <row r="415">
          <cell r="A415">
            <v>40213</v>
          </cell>
          <cell r="B415" t="str">
            <v>COORDINACIÓN ADMINISTRATIVA</v>
          </cell>
          <cell r="C415" t="str">
            <v>UNIDAD DE CAPACITACIÓN Y FORMACIÓN PERMANENTE</v>
          </cell>
        </row>
        <row r="416">
          <cell r="A416">
            <v>50000</v>
          </cell>
          <cell r="B416" t="str">
            <v>SECRETARÍA DE SERVICIOS PARLAMENTARIOS</v>
          </cell>
          <cell r="C416" t="str">
            <v>SECRETARIA DE SERVICIOS PARLAMENTARIOS</v>
          </cell>
        </row>
        <row r="417">
          <cell r="A417">
            <v>50100</v>
          </cell>
          <cell r="B417" t="str">
            <v>SECRETARÍA DE SERVICIOS PARLAMENTARIOS</v>
          </cell>
          <cell r="C417" t="str">
            <v>SECRETARIA DE SERVICIOS PARLAMENTARIOS</v>
          </cell>
        </row>
        <row r="418">
          <cell r="A418">
            <v>50110</v>
          </cell>
          <cell r="B418" t="str">
            <v>SECRETARÍA DE SERVICIOS PARLAMENTARIOS</v>
          </cell>
          <cell r="C418" t="str">
            <v>SECRETARIA DE SERVICIOS PARLAMENTARIOS</v>
          </cell>
        </row>
        <row r="419">
          <cell r="A419">
            <v>50111</v>
          </cell>
          <cell r="B419" t="str">
            <v>OFNA. DE LA SECRETARÍA DE SERVICIOS PARLAMENTARIOS</v>
          </cell>
          <cell r="C419" t="str">
            <v>SECRETARIA DE SERVICIOS PARLAMENTARIOS</v>
          </cell>
        </row>
        <row r="420">
          <cell r="A420">
            <v>50112</v>
          </cell>
          <cell r="B420" t="str">
            <v>SECRETARÍA PRIVADA</v>
          </cell>
          <cell r="C420" t="str">
            <v>SECRETARIA DE SERVICIOS PARLAMENTARIOS</v>
          </cell>
        </row>
        <row r="421">
          <cell r="A421">
            <v>50113</v>
          </cell>
          <cell r="B421" t="str">
            <v>SECRETARÍA PARTICULAR</v>
          </cell>
          <cell r="C421" t="str">
            <v>SECRETARIA DE SERVICIOS PARLAMENTARIOS</v>
          </cell>
        </row>
        <row r="422">
          <cell r="A422">
            <v>50114</v>
          </cell>
          <cell r="B422" t="str">
            <v>COORDINACIÓN DE ASESORES</v>
          </cell>
          <cell r="C422" t="str">
            <v>SECRETARIA DE SERVICIOS PARLAMENTARIOS</v>
          </cell>
        </row>
        <row r="423">
          <cell r="A423">
            <v>50200</v>
          </cell>
          <cell r="B423" t="str">
            <v>CENTRO DE ESTUDIOS DE LAS FINANZAS PUBLICAS</v>
          </cell>
          <cell r="C423" t="str">
            <v>CENTRO DE ESTUDIOS DE LAS FINANZAS PUBLICAS</v>
          </cell>
        </row>
        <row r="424">
          <cell r="A424">
            <v>50210</v>
          </cell>
          <cell r="B424" t="str">
            <v>CENTRO DE ESTUDIOS DE LAS FINANZAS PUBLICAS</v>
          </cell>
          <cell r="C424" t="str">
            <v>CENTRO DE ESTUDIOS DE LAS FINANZAS PUBLICAS</v>
          </cell>
        </row>
        <row r="425">
          <cell r="A425">
            <v>50211</v>
          </cell>
          <cell r="B425" t="str">
            <v>OFNA. DEL CENTRO DE ESTUDIOS DE LAS FINANZAS PUBLICAS</v>
          </cell>
          <cell r="C425" t="str">
            <v>CENTRO DE ESTUDIOS DE LAS FINANZAS PUBLICAS</v>
          </cell>
        </row>
        <row r="426">
          <cell r="A426">
            <v>50212</v>
          </cell>
          <cell r="B426" t="str">
            <v>SECRETARÍA PARTICULAR</v>
          </cell>
          <cell r="C426" t="str">
            <v>CENTRO DE ESTUDIOS DE LAS FINANZAS PUBLICAS</v>
          </cell>
        </row>
        <row r="427">
          <cell r="A427">
            <v>50213</v>
          </cell>
          <cell r="B427" t="str">
            <v>COORDINACIÓN DE ASESORES</v>
          </cell>
          <cell r="C427" t="str">
            <v>CENTRO DE ESTUDIOS DE LAS FINANZAS PUBLICAS</v>
          </cell>
        </row>
        <row r="428">
          <cell r="A428">
            <v>50214</v>
          </cell>
          <cell r="B428" t="str">
            <v>COORDINACIÓN ADMINISTRATIVA</v>
          </cell>
          <cell r="C428" t="str">
            <v>CENTRO DE ESTUDIOS DE LAS FINANZAS PUBLICAS</v>
          </cell>
        </row>
        <row r="429">
          <cell r="A429">
            <v>50220</v>
          </cell>
          <cell r="B429" t="str">
            <v>DIRECCIÓN PRESUPUESTO Y DEL GASTO PUBLICO GENERAL</v>
          </cell>
          <cell r="C429" t="str">
            <v>CENTRO DE ESTUDIOS DE LAS FINANZAS PUBLICAS</v>
          </cell>
        </row>
        <row r="430">
          <cell r="A430">
            <v>50230</v>
          </cell>
          <cell r="B430" t="str">
            <v>DIRECCIÓN DE ESTUDIOS HACENDARIOS</v>
          </cell>
          <cell r="C430" t="str">
            <v>CENTRO DE ESTUDIOS DE LAS FINANZAS PUBLICAS</v>
          </cell>
        </row>
        <row r="431">
          <cell r="A431">
            <v>50240</v>
          </cell>
          <cell r="B431" t="str">
            <v>DIRECCIÓN ESTUDIOS MACRO ECONÓMICOS Y SECTORIALES</v>
          </cell>
          <cell r="C431" t="str">
            <v>CENTRO DE ESTUDIOS DE LAS FINANZAS PUBLICAS</v>
          </cell>
        </row>
        <row r="432">
          <cell r="A432">
            <v>50250</v>
          </cell>
          <cell r="B432" t="str">
            <v>DIRECCIÓN DE INFORMACIÓN Y ANÁLISIS CUANTITATIVOS</v>
          </cell>
          <cell r="C432" t="str">
            <v>CENTRO DE ESTUDIOS DE LAS FINANZAS PUBLICAS</v>
          </cell>
        </row>
        <row r="433">
          <cell r="A433">
            <v>50300</v>
          </cell>
          <cell r="B433" t="str">
            <v>CENTRO ESTUDIOS DE DERECHO E INVESTIGACIONES PARLAMENT.</v>
          </cell>
          <cell r="C433" t="str">
            <v>CENTRO DE ESTUDIOS DE DERECHO E INVESTIGACIONES PARLA.</v>
          </cell>
        </row>
        <row r="434">
          <cell r="A434">
            <v>50310</v>
          </cell>
          <cell r="B434" t="str">
            <v>CENTRO ESTUDIOS DE DERECHO E INVESTIGACIONES PARLAMENT.</v>
          </cell>
          <cell r="C434" t="str">
            <v>CENTRO DE ESTUDIOS DE DERECHO E INVESTIGACIONES PARLA.</v>
          </cell>
        </row>
        <row r="435">
          <cell r="A435">
            <v>50311</v>
          </cell>
          <cell r="B435" t="str">
            <v>OFNA. CENTRO DE ESTUDIOS DE DERECHO E INVEST. PARLAM.</v>
          </cell>
          <cell r="C435" t="str">
            <v>CENTRO DE ESTUDIOS DE DERECHO E INVESTIGACIONES PARLA.</v>
          </cell>
        </row>
        <row r="436">
          <cell r="A436">
            <v>50312</v>
          </cell>
          <cell r="B436" t="str">
            <v>SECRETARÍA PARTICULAR</v>
          </cell>
          <cell r="C436" t="str">
            <v>CENTRO DE ESTUDIOS DE DERECHO E INVESTIGACIONES PARLA.</v>
          </cell>
        </row>
        <row r="437">
          <cell r="A437">
            <v>50313</v>
          </cell>
          <cell r="B437" t="str">
            <v>DIRECCIÓN DE DERECHO</v>
          </cell>
          <cell r="C437" t="str">
            <v>CENTRO DE ESTUDIOS DE DERECHO E INVESTIGACIONES PARLA.</v>
          </cell>
        </row>
        <row r="438">
          <cell r="A438">
            <v>50314</v>
          </cell>
          <cell r="B438" t="str">
            <v>DIRECCIÓN DE INVESTIGACIONES PARLAMENTARIAS</v>
          </cell>
          <cell r="C438" t="str">
            <v>CENTRO DE ESTUDIOS DE DERECHO E INVESTIGACIONES PARLA.</v>
          </cell>
        </row>
        <row r="439">
          <cell r="A439">
            <v>50400</v>
          </cell>
          <cell r="B439" t="str">
            <v>CENTRO DE ESTUDIOS SOCIALES Y DE OPINIÓN PUBLICA</v>
          </cell>
          <cell r="C439" t="str">
            <v>CENTRO DE ESTUDIOS SOCIALES Y DE OPINIÓN PUBLICA</v>
          </cell>
        </row>
        <row r="440">
          <cell r="A440">
            <v>50410</v>
          </cell>
          <cell r="B440" t="str">
            <v>CENTRO DE ESTUDIOS SOCIALES Y DE OPINIÓN PUBLICA</v>
          </cell>
          <cell r="C440" t="str">
            <v>CENTRO DE ESTUDIOS SOCIALES Y DE OPINIÓN PUBLICA</v>
          </cell>
        </row>
        <row r="441">
          <cell r="A441">
            <v>50411</v>
          </cell>
          <cell r="B441" t="str">
            <v>OFNA. CENTRO DE ESTUDIOS SOCIALES Y DE OPINIÓN PUBLICA</v>
          </cell>
          <cell r="C441" t="str">
            <v>CENTRO DE ESTUDIOS SOCIALES Y DE OPINIÓN PUBLICA</v>
          </cell>
        </row>
        <row r="442">
          <cell r="A442">
            <v>50412</v>
          </cell>
          <cell r="B442" t="str">
            <v>SECRETARÍA PARTICULAR</v>
          </cell>
          <cell r="C442" t="str">
            <v>CENTRO DE ESTUDIOS SOCIALES Y DE OPINIÓN PUBLICA</v>
          </cell>
        </row>
        <row r="443">
          <cell r="A443">
            <v>50413</v>
          </cell>
          <cell r="B443" t="str">
            <v>DIRECCIÓN DE ESTUDIOS SOCIALES</v>
          </cell>
          <cell r="C443" t="str">
            <v>CENTRO DE ESTUDIOS SOCIALES Y DE OPINIÓN PUBLICA</v>
          </cell>
        </row>
        <row r="444">
          <cell r="A444">
            <v>50414</v>
          </cell>
          <cell r="B444" t="str">
            <v>DIRECCIÓN DE OPINIÓN PUBLICA</v>
          </cell>
          <cell r="C444" t="str">
            <v>CENTRO DE ESTUDIOS SOCIALES Y DE OPINIÓN PUBLICA</v>
          </cell>
        </row>
        <row r="445">
          <cell r="A445">
            <v>50500</v>
          </cell>
          <cell r="B445" t="str">
            <v>DIRECCIÓN GENERAL DE APOYO PARLAMENTARIO</v>
          </cell>
          <cell r="C445" t="str">
            <v>DIRECCIÓN GENERAL DE APOYO PARLAMENTARIO</v>
          </cell>
        </row>
        <row r="446">
          <cell r="A446">
            <v>50510</v>
          </cell>
          <cell r="B446" t="str">
            <v>DIRECCIÓN GENERAL DE APOYO PARLAMENTARIO</v>
          </cell>
          <cell r="C446" t="str">
            <v>DIRECCIÓN GENERAL DE APOYO PARLAMENTARIO</v>
          </cell>
        </row>
        <row r="447">
          <cell r="A447">
            <v>50511</v>
          </cell>
          <cell r="B447" t="str">
            <v>OFNA. DE LA DIRECCIÓN GRAL DE APOYO PARLAMENTARIO</v>
          </cell>
          <cell r="C447" t="str">
            <v>DIRECCIÓN GENERAL DE APOYO PARLAMENTARIO</v>
          </cell>
        </row>
        <row r="448">
          <cell r="A448">
            <v>50512</v>
          </cell>
          <cell r="B448" t="str">
            <v>COORDINACIÓN ADMINISTRATIVA</v>
          </cell>
          <cell r="C448" t="str">
            <v>DIRECCIÓN GENERAL DE APOYO PARLAMENTARIO</v>
          </cell>
        </row>
        <row r="449">
          <cell r="A449">
            <v>50520</v>
          </cell>
          <cell r="B449" t="str">
            <v>DIRECCIÓN DE APOYO A COMISIONES Y COMITÉS</v>
          </cell>
          <cell r="C449" t="str">
            <v>DIRECCIÓN GENERAL DE APOYO PARLAMENTARIO</v>
          </cell>
        </row>
        <row r="450">
          <cell r="A450">
            <v>50530</v>
          </cell>
          <cell r="B450" t="str">
            <v>DIRECCIÓN DE APOYO TÉCNICO</v>
          </cell>
          <cell r="C450" t="str">
            <v>DIRECCIÓN GENERAL DE APOYO PARLAMENTARIO</v>
          </cell>
        </row>
        <row r="451">
          <cell r="A451">
            <v>50600</v>
          </cell>
          <cell r="B451" t="str">
            <v>DIRECCIÓN GENERAL DE LA CRÓNICA PARLAMENTARIA</v>
          </cell>
          <cell r="C451" t="str">
            <v>DIRECCIÓN GENERAL DE LA CRÓNICA PARLAMENTARIA</v>
          </cell>
        </row>
        <row r="452">
          <cell r="A452">
            <v>50610</v>
          </cell>
          <cell r="B452" t="str">
            <v>DIRECCIÓN GENERAL DE LA CRÓNICA PARLAMENTARIA</v>
          </cell>
          <cell r="C452" t="str">
            <v>DIRECCIÓN GENERAL DE LA CRÓNICA PARLAMENTARIA</v>
          </cell>
        </row>
        <row r="453">
          <cell r="A453">
            <v>50611</v>
          </cell>
          <cell r="B453" t="str">
            <v>OFNA. DE LA DIRECCIÓN GRAL DE LA CRÓNICA PARLAMENTARIA</v>
          </cell>
          <cell r="C453" t="str">
            <v>DIRECCIÓN GENERAL DE LA CRÓNICA PARLAMENTARIA</v>
          </cell>
        </row>
        <row r="454">
          <cell r="A454">
            <v>50612</v>
          </cell>
          <cell r="B454" t="str">
            <v>SECRETARÍA PARTICULAR</v>
          </cell>
          <cell r="C454" t="str">
            <v>DIRECCIÓN GENERAL DE LA CRÓNICA PARLAMENTARIA</v>
          </cell>
        </row>
        <row r="455">
          <cell r="A455">
            <v>50613</v>
          </cell>
          <cell r="B455" t="str">
            <v>COORDINACIÓN ADMINISTRATIVA</v>
          </cell>
          <cell r="C455" t="str">
            <v>DIRECCIÓN GENERAL DE LA CRÓNICA PARLAMENTARIA</v>
          </cell>
        </row>
        <row r="456">
          <cell r="A456">
            <v>50620</v>
          </cell>
          <cell r="B456" t="str">
            <v>DIRECCIÓN DEL DIARIO DE LOS DEBATES</v>
          </cell>
          <cell r="C456" t="str">
            <v>DIRECCIÓN GENERAL DE LA CRÓNICA PARLAMENTARIA</v>
          </cell>
        </row>
        <row r="457">
          <cell r="A457">
            <v>50630</v>
          </cell>
          <cell r="B457" t="str">
            <v>DIRECCIÓN DE REGISTRO PARLAMENTARIO</v>
          </cell>
          <cell r="C457" t="str">
            <v>DIRECCIÓN GENERAL DE LA CRÓNICA PARLAMENTARIA</v>
          </cell>
        </row>
        <row r="458">
          <cell r="A458">
            <v>50700</v>
          </cell>
          <cell r="B458" t="str">
            <v>DIRECCIÓN GENERAL DE PROCESO LEGISLATIVO</v>
          </cell>
          <cell r="C458" t="str">
            <v>DIRECCIÓN GENERAL DE PROCESO LEGISLATIVO</v>
          </cell>
        </row>
        <row r="459">
          <cell r="A459">
            <v>50710</v>
          </cell>
          <cell r="B459" t="str">
            <v>DIRECCIÓN GENERAL DE PROCESO LEGISLATIVO</v>
          </cell>
          <cell r="C459" t="str">
            <v>DIRECCIÓN GENERAL DE PROCESO LEGISLATIVO</v>
          </cell>
        </row>
        <row r="460">
          <cell r="A460">
            <v>50711</v>
          </cell>
          <cell r="B460" t="str">
            <v>OFNA. DE LA DIRECCIÓN GRAL DE PROCESO LEGISLATIVO</v>
          </cell>
          <cell r="C460" t="str">
            <v>DIRECCIÓN GENERAL DE PROCESO LEGISLATIVO</v>
          </cell>
        </row>
        <row r="461">
          <cell r="A461">
            <v>50720</v>
          </cell>
          <cell r="B461" t="str">
            <v>DIRECCIÓN DE TRAMITE LEGISLATIVO</v>
          </cell>
          <cell r="C461" t="str">
            <v>DIRECCIÓN GENERAL DE PROCESO LEGISLATIVO</v>
          </cell>
        </row>
        <row r="462">
          <cell r="A462">
            <v>50800</v>
          </cell>
          <cell r="B462" t="str">
            <v>DIRECCIÓN GENERAL DE BIBLIOTECAS</v>
          </cell>
          <cell r="C462" t="str">
            <v>DIRECCIÓN GENERAL DE BIBLIOTECAS</v>
          </cell>
        </row>
        <row r="463">
          <cell r="A463">
            <v>50810</v>
          </cell>
          <cell r="B463" t="str">
            <v>DIRECCIÓN GENERAL DE BIBLIOTECAS</v>
          </cell>
          <cell r="C463" t="str">
            <v>DIRECCIÓN GENERAL DE BIBLIOTECAS</v>
          </cell>
        </row>
        <row r="464">
          <cell r="A464">
            <v>50811</v>
          </cell>
          <cell r="B464" t="str">
            <v>OFNA. DE LA DIRECCIÓN GENERAL DE BIBLIOTECAS</v>
          </cell>
          <cell r="C464" t="str">
            <v>DIRECCIÓN GENERAL DE BIBLIOTECAS</v>
          </cell>
        </row>
        <row r="465">
          <cell r="A465">
            <v>50812</v>
          </cell>
          <cell r="B465" t="str">
            <v>COORDINACIÓN ADMINISTRATIVA</v>
          </cell>
          <cell r="C465" t="str">
            <v>DIRECCIÓN GENERAL DE BIBLIOTECAS</v>
          </cell>
        </row>
        <row r="466">
          <cell r="A466">
            <v>50820</v>
          </cell>
          <cell r="B466" t="str">
            <v>DIRECCIÓN DE LA BIBLIOTECA GENERAL</v>
          </cell>
          <cell r="C466" t="str">
            <v>DIRECCIÓN GENERAL DE BIBLIOTECAS</v>
          </cell>
        </row>
        <row r="467">
          <cell r="A467">
            <v>50830</v>
          </cell>
          <cell r="B467" t="str">
            <v>SUBDIRECCIÓN DE INVESTIGACIÓN Y DOCUMENTACIÓN</v>
          </cell>
          <cell r="C467" t="str">
            <v>DIRECCIÓN GENERAL DE BIBLIOTECAS</v>
          </cell>
        </row>
        <row r="468">
          <cell r="A468">
            <v>50900</v>
          </cell>
          <cell r="B468" t="str">
            <v>DIRECCIÓN DE LA GACETA PARLAMENTARIA</v>
          </cell>
          <cell r="C468" t="str">
            <v>DIRECCIÓN DE LA GACETA PARLAMENTARIA</v>
          </cell>
        </row>
        <row r="469">
          <cell r="A469">
            <v>50910</v>
          </cell>
          <cell r="B469" t="str">
            <v>DIRECCIÓN DE LA GACETA PARLAMENTARIA</v>
          </cell>
          <cell r="C469" t="str">
            <v>DIRECCIÓN DE LA GACETA PARLAMENTARIA</v>
          </cell>
        </row>
        <row r="470">
          <cell r="A470">
            <v>51100</v>
          </cell>
          <cell r="B470" t="str">
            <v>DIRECCIÓN RELACIONES INTERINSTITUCIONALES Y PROTOCOLO</v>
          </cell>
          <cell r="C470" t="str">
            <v>DIR. DE RELACIONES INTERINSTITUCIONALES Y PROTOCOLO</v>
          </cell>
        </row>
        <row r="471">
          <cell r="A471">
            <v>51110</v>
          </cell>
          <cell r="B471" t="str">
            <v>DIRECCIÓN RELACIONES INTERINSTITUCIONALES Y PROTOCOLO</v>
          </cell>
          <cell r="C471" t="str">
            <v>DIR. DE RELACIONES INTERINSTITUCIONALES Y PROTOCOLO</v>
          </cell>
        </row>
        <row r="472">
          <cell r="A472">
            <v>51200</v>
          </cell>
          <cell r="B472" t="str">
            <v>MUSEO LEGISLATIVO</v>
          </cell>
          <cell r="C472" t="str">
            <v>MUSEO LEGISLATIVO</v>
          </cell>
        </row>
        <row r="473">
          <cell r="A473">
            <v>51210</v>
          </cell>
          <cell r="B473" t="str">
            <v>MUSEO LEGISLATIVO</v>
          </cell>
          <cell r="C473" t="str">
            <v>MUSEO LEGISLATIVO</v>
          </cell>
        </row>
        <row r="474">
          <cell r="A474">
            <v>51300</v>
          </cell>
          <cell r="B474" t="str">
            <v>DIRECCIÓN GENERAL DE SERVICIOS DE LAS COMISIONES</v>
          </cell>
          <cell r="C474" t="str">
            <v>DIRECCIÓN GENERAL DE SERVICIOS DE LAS COMISIONES</v>
          </cell>
        </row>
        <row r="475">
          <cell r="A475">
            <v>51310</v>
          </cell>
          <cell r="B475" t="str">
            <v>DIRECCIÓN GENERAL DE SERVICIOS DE LAS COMISIONES</v>
          </cell>
          <cell r="C475" t="str">
            <v>DIRECCIÓN GENERAL DE SERVICIOS DE LAS COMISIONES</v>
          </cell>
        </row>
        <row r="476">
          <cell r="A476">
            <v>51311</v>
          </cell>
          <cell r="B476" t="str">
            <v>OFNA. DE LA DIRECCIÓN GRAL DE SERVS DE LAS COMISIONES</v>
          </cell>
          <cell r="C476" t="str">
            <v>DIRECCIÓN GENERAL DE SERVICIOS DE LAS COMISIONES</v>
          </cell>
        </row>
        <row r="477">
          <cell r="A477">
            <v>51320</v>
          </cell>
          <cell r="B477" t="str">
            <v>DIRECCIÓN OPERATIVA</v>
          </cell>
          <cell r="C477" t="str">
            <v>DIRECCIÓN GENERAL DE SERVICIOS DE LAS COMISIONES</v>
          </cell>
        </row>
        <row r="478">
          <cell r="A478">
            <v>51330</v>
          </cell>
          <cell r="B478" t="str">
            <v>DIRECCIÓN DE DOCUMENTACIÓN Y ANÁLISIS</v>
          </cell>
          <cell r="C478" t="str">
            <v>DIRECCIÓN GENERAL DE SERVICIOS DE LAS COMISIONES</v>
          </cell>
        </row>
        <row r="479">
          <cell r="A479">
            <v>51400</v>
          </cell>
          <cell r="B479" t="str">
            <v>DIRECCIÓN GENERAL DE SERVICIOS DEL ARCHIVO</v>
          </cell>
          <cell r="C479" t="str">
            <v>DIRECCIÓN GENERAL DE SERVICIOS DEL ARCHIVO</v>
          </cell>
        </row>
        <row r="480">
          <cell r="A480">
            <v>51410</v>
          </cell>
          <cell r="B480" t="str">
            <v>DIRECCIÓN GENERAL DE SERVICIOS DEL ARCHIVO</v>
          </cell>
          <cell r="C480" t="str">
            <v>DIRECCIÓN GENERAL DE SERVICIOS DEL ARCHIVO</v>
          </cell>
        </row>
        <row r="481">
          <cell r="A481">
            <v>51411</v>
          </cell>
          <cell r="B481" t="str">
            <v>OFNA. DE LA DIRECCIÓN GRAL DE SERVICIOS DEL ARCHIVO</v>
          </cell>
          <cell r="C481" t="str">
            <v>DIRECCIÓN GENERAL DE SERVICIOS DEL ARCHIVO</v>
          </cell>
        </row>
        <row r="482">
          <cell r="A482">
            <v>51420</v>
          </cell>
          <cell r="B482" t="str">
            <v>SERVICIOS DEL ARCHIVO</v>
          </cell>
          <cell r="C482" t="str">
            <v>DIRECCIÓN GENERAL DE SERVICIOS DEL ARCHIVO</v>
          </cell>
        </row>
        <row r="483">
          <cell r="A483">
            <v>51500</v>
          </cell>
          <cell r="B483" t="str">
            <v>CENTRO ESTUDIOS DESARROLLO RURAL SUSTENT. Y SOBERANIA ALIMENT.</v>
          </cell>
          <cell r="C483" t="str">
            <v>CENTRO ESTUDIOS DESARROLLO RURAL SUSTENT. Y SOBERANIA ALIMENT.</v>
          </cell>
        </row>
        <row r="484">
          <cell r="A484">
            <v>51510</v>
          </cell>
          <cell r="B484" t="str">
            <v>CENTRO ESTUDIOS DESARROLLO RURAL SUSTENT. Y SOBERANIA ALIMENT.</v>
          </cell>
          <cell r="C484" t="str">
            <v>CENTRO ESTUDIOS DESARROLLO RURAL SUSTENT. Y SOBERANIA ALIMENT.</v>
          </cell>
        </row>
        <row r="485">
          <cell r="A485">
            <v>51511</v>
          </cell>
          <cell r="B485" t="str">
            <v>OFNA. CENTRO ESTUDIOS DESARROLLO RURAL SUSTENT. Y SOBERANIA ALIMENT.</v>
          </cell>
          <cell r="C485" t="str">
            <v>OFNA. CENTRO ESTUDIOS DESARROLLO RURAL SUSTENT. Y SOBERANIA ALIMENT.</v>
          </cell>
        </row>
        <row r="486">
          <cell r="A486">
            <v>51600</v>
          </cell>
          <cell r="B486" t="str">
            <v>CENTRO DE ESTUDIOS DE LA MUJER</v>
          </cell>
          <cell r="C486" t="str">
            <v>CENTRO DE ESTUDIOS DE LA MUJER</v>
          </cell>
        </row>
        <row r="487">
          <cell r="A487">
            <v>51610</v>
          </cell>
          <cell r="B487" t="str">
            <v>CENTRO DE ESTUDIOS DE LA MUJER</v>
          </cell>
          <cell r="C487" t="str">
            <v>CENTRO DE ESTUDIOS DE LA MUJER</v>
          </cell>
        </row>
        <row r="488">
          <cell r="A488">
            <v>51611</v>
          </cell>
          <cell r="B488" t="str">
            <v>OFICINA DEL CENTRO DE ESTUDIOS DE LA MUJER</v>
          </cell>
          <cell r="C488" t="str">
            <v>OFICINA DEL CENTRO DE ESTUDIOS DE LA MUJER</v>
          </cell>
        </row>
        <row r="489">
          <cell r="A489">
            <v>60000</v>
          </cell>
          <cell r="B489" t="str">
            <v>SECRETARÍA DE SERVS ADMINISTRATIVOS Y FINANCIEROS</v>
          </cell>
          <cell r="C489" t="str">
            <v>SECRETARIA DE SERVICIOS ADMINISTRATIVOS Y FINANCIEROS</v>
          </cell>
        </row>
        <row r="490">
          <cell r="A490">
            <v>60100</v>
          </cell>
          <cell r="B490" t="str">
            <v>SECRETARÍA DE SERVS ADMINISTRATIVOS Y FINANCIEROS</v>
          </cell>
          <cell r="C490" t="str">
            <v>SECRETARIA DE SERVICIOS ADMINISTRATIVOS Y FINANCIEROS</v>
          </cell>
        </row>
        <row r="491">
          <cell r="A491">
            <v>60110</v>
          </cell>
          <cell r="B491" t="str">
            <v>SECRETARÍA DE SERVS ADMINISTRATIVOS Y FINANCIEROS</v>
          </cell>
          <cell r="C491" t="str">
            <v>SECRETARIA DE SERVICIOS ADMINISTRATIVOS Y FINANCIEROS</v>
          </cell>
        </row>
        <row r="492">
          <cell r="A492">
            <v>60111</v>
          </cell>
          <cell r="B492" t="str">
            <v>OFNA. SECRETARÍA DE SERVS ADMINISTRATIVOS Y FINANCIEROS</v>
          </cell>
          <cell r="C492" t="str">
            <v>SECRETARIA DE SERVICIOS ADMINISTRATIVOS Y FINANCIEROS</v>
          </cell>
        </row>
        <row r="493">
          <cell r="A493">
            <v>60112</v>
          </cell>
          <cell r="B493" t="str">
            <v>SECRETARÍA PRIVADA</v>
          </cell>
          <cell r="C493" t="str">
            <v>SECRETARIA DE SERVICIOS ADMINISTRATIVOS Y FINANCIEROS</v>
          </cell>
        </row>
        <row r="494">
          <cell r="A494">
            <v>60113</v>
          </cell>
          <cell r="B494" t="str">
            <v>SECRETARÍA PARTICULAR</v>
          </cell>
          <cell r="C494" t="str">
            <v>SECRETARIA DE SERVICIOS ADMINISTRATIVOS Y FINANCIEROS</v>
          </cell>
        </row>
        <row r="495">
          <cell r="A495">
            <v>60114</v>
          </cell>
          <cell r="B495" t="str">
            <v>COORDINACIÓN DE ASESORES</v>
          </cell>
          <cell r="C495" t="str">
            <v>SECRETARIA DE SERVICIOS ADMINISTRATIVOS Y FINANCIEROS</v>
          </cell>
        </row>
        <row r="496">
          <cell r="A496">
            <v>60120</v>
          </cell>
          <cell r="B496" t="str">
            <v>DIRECCIÓN DE ATENCIÓN A DIPUTADOS</v>
          </cell>
          <cell r="C496" t="str">
            <v>SECRETARIA DE SERVICIOS ADMINISTRATIVOS Y FINANCIEROS</v>
          </cell>
        </row>
        <row r="497">
          <cell r="A497">
            <v>60130</v>
          </cell>
          <cell r="B497" t="str">
            <v>INFORMÁTICA Y TELECOMUNICACIONES</v>
          </cell>
          <cell r="C497" t="str">
            <v>SECRETARIA DE SERVICIOS ADMINISTRATIVOS Y FINANCIEROS</v>
          </cell>
        </row>
        <row r="498">
          <cell r="A498">
            <v>60200</v>
          </cell>
          <cell r="B498" t="str">
            <v>COORDINACIÓN GENERAL DE SERVICIOS FINANCIEROS</v>
          </cell>
          <cell r="C498" t="str">
            <v>COORDINACIÓN GENERAL DE SERVICIOS FINANCIEROS</v>
          </cell>
        </row>
        <row r="499">
          <cell r="A499">
            <v>60210</v>
          </cell>
          <cell r="B499" t="str">
            <v>COORDINACIÓN GENERAL DE SERVICIOS FINANCIEROS</v>
          </cell>
          <cell r="C499" t="str">
            <v>COORDINACIÓN GENERAL DE SERVICIOS FINANCIEROS</v>
          </cell>
        </row>
        <row r="500">
          <cell r="A500">
            <v>60211</v>
          </cell>
          <cell r="B500" t="str">
            <v>OFNA. DE LA COORDINACIÓN GRAL DE SERVICIOS FINANCIEROS</v>
          </cell>
          <cell r="C500" t="str">
            <v>COORDINACIÓN GENERAL DE SERVICIOS FINANCIEROS</v>
          </cell>
        </row>
        <row r="501">
          <cell r="A501">
            <v>60212</v>
          </cell>
          <cell r="B501" t="str">
            <v>SECRETARÍA PARTICULAR</v>
          </cell>
          <cell r="C501" t="str">
            <v>COORDINACIÓN GENERAL DE SERVICIOS FINANCIEROS</v>
          </cell>
        </row>
        <row r="502">
          <cell r="A502">
            <v>60213</v>
          </cell>
          <cell r="B502" t="str">
            <v>COORDINACIÓN DE ASESORES</v>
          </cell>
          <cell r="C502" t="str">
            <v>COORDINACIÓN GENERAL DE SERVICIOS FINANCIEROS</v>
          </cell>
        </row>
        <row r="503">
          <cell r="A503">
            <v>60214</v>
          </cell>
          <cell r="B503" t="str">
            <v>DIRECCIÓN DE SISTEMAS</v>
          </cell>
          <cell r="C503" t="str">
            <v>COORDINACIÓN GENERAL DE SERVICIOS FINANCIEROS</v>
          </cell>
        </row>
        <row r="504">
          <cell r="A504">
            <v>60215</v>
          </cell>
          <cell r="B504" t="str">
            <v>COORDINACIÓN ADMINISTRATIVA</v>
          </cell>
          <cell r="C504" t="str">
            <v>COORDINACIÓN GENERAL DE SERVICIOS FINANCIEROS</v>
          </cell>
        </row>
        <row r="505">
          <cell r="A505">
            <v>60300</v>
          </cell>
          <cell r="B505" t="str">
            <v>DIRECCIÓN GENERAL DE PROGRAMACIÓN Y PRESUPUESTO</v>
          </cell>
          <cell r="C505" t="str">
            <v>DIRECCIÓN GENERAL DE PROGRAMACIÓN Y PRESUPUESTO</v>
          </cell>
        </row>
        <row r="506">
          <cell r="A506">
            <v>60310</v>
          </cell>
          <cell r="B506" t="str">
            <v>DIRECCIÓN GENERAL DE PROGRAMACIÓN Y PRESUPUESTO</v>
          </cell>
          <cell r="C506" t="str">
            <v>DIRECCIÓN GENERAL DE PROGRAMACIÓN Y PRESUPUESTO</v>
          </cell>
        </row>
        <row r="507">
          <cell r="A507">
            <v>60311</v>
          </cell>
          <cell r="B507" t="str">
            <v>OFNA. DE LA DIRECCIÓN GRAL DE PROGRAMACIÓN PRESUPUESTO</v>
          </cell>
          <cell r="C507" t="str">
            <v>DIRECCIÓN GENERAL DE PROGRAMACIÓN Y PRESUPUESTO</v>
          </cell>
        </row>
        <row r="508">
          <cell r="A508">
            <v>60320</v>
          </cell>
          <cell r="B508" t="str">
            <v>DIRECCIÓN DE PROGRAMACIÓN Y FORMULACIÓN PRESUP.</v>
          </cell>
          <cell r="C508" t="str">
            <v>DIRECCIÓN GENERAL DE PROGRAMACIÓN Y PRESUPUESTO</v>
          </cell>
        </row>
        <row r="509">
          <cell r="A509">
            <v>60330</v>
          </cell>
          <cell r="B509" t="str">
            <v>DIRECCIÓN DE SEGUIMIENTO Y CONTROL PRESUPUESTAL</v>
          </cell>
          <cell r="C509" t="str">
            <v>DIRECCIÓN GENERAL DE PROGRAMACIÓN Y PRESUPUESTO</v>
          </cell>
        </row>
        <row r="510">
          <cell r="A510">
            <v>60400</v>
          </cell>
          <cell r="B510" t="str">
            <v>DIRECCIÓN GENERAL DE CONTABILIDAD</v>
          </cell>
          <cell r="C510" t="str">
            <v>DIRECCIÓN GENERAL DE CONTABILIDAD</v>
          </cell>
        </row>
        <row r="511">
          <cell r="A511">
            <v>60410</v>
          </cell>
          <cell r="B511" t="str">
            <v>DIRECCIÓN GENERAL DE CONTABILIDAD</v>
          </cell>
          <cell r="C511" t="str">
            <v>DIRECCIÓN GENERAL DE CONTABILIDAD</v>
          </cell>
        </row>
        <row r="512">
          <cell r="A512">
            <v>60411</v>
          </cell>
          <cell r="B512" t="str">
            <v>OFNA. DE LA DIRECCIÓN GENERAL DE CONTABILIDAD</v>
          </cell>
          <cell r="C512" t="str">
            <v>DIRECCIÓN GENERAL DE CONTABILIDAD</v>
          </cell>
        </row>
        <row r="513">
          <cell r="A513">
            <v>60420</v>
          </cell>
          <cell r="B513" t="str">
            <v>DIRECCIÓN DE CONTABILIDAD</v>
          </cell>
          <cell r="C513" t="str">
            <v>DIRECCIÓN GENERAL DE CONTABILIDAD</v>
          </cell>
        </row>
        <row r="514">
          <cell r="A514">
            <v>60430</v>
          </cell>
          <cell r="B514" t="str">
            <v>DIRECCIÓN DE IMPUESTOS Y CONTROL PATRIMONIAL</v>
          </cell>
          <cell r="C514" t="str">
            <v>DIRECCIÓN GENERAL DE CONTABILIDAD</v>
          </cell>
        </row>
        <row r="515">
          <cell r="A515">
            <v>60500</v>
          </cell>
          <cell r="B515" t="str">
            <v>DIRECCIÓN GENERAL DE FINANZAS</v>
          </cell>
          <cell r="C515" t="str">
            <v>DIRECCIÓN GENERAL DE FINANZAS</v>
          </cell>
        </row>
        <row r="516">
          <cell r="A516">
            <v>60510</v>
          </cell>
          <cell r="B516" t="str">
            <v>DIRECCIÓN GENERAL DE FINANZAS</v>
          </cell>
          <cell r="C516" t="str">
            <v>DIRECCIÓN GENERAL DE FINANZAS</v>
          </cell>
        </row>
        <row r="517">
          <cell r="A517">
            <v>60511</v>
          </cell>
          <cell r="B517" t="str">
            <v>OFNA. DE LA DIRECCIÓN GENERAL DE FINANZAS</v>
          </cell>
          <cell r="C517" t="str">
            <v>DIRECCIÓN GENERAL DE FINANZAS</v>
          </cell>
        </row>
        <row r="518">
          <cell r="A518">
            <v>60520</v>
          </cell>
          <cell r="B518" t="str">
            <v>DIRECCIÓN DE CONTROL DE CHEQUES</v>
          </cell>
          <cell r="C518" t="str">
            <v>DIRECCIÓN GENERAL DE FINANZAS</v>
          </cell>
        </row>
        <row r="519">
          <cell r="A519">
            <v>60530</v>
          </cell>
          <cell r="B519" t="str">
            <v>DIRECCIÓN DE CONTROL DE OPERACIONES</v>
          </cell>
          <cell r="C519" t="str">
            <v>DIRECCIÓN GENERAL DE FINANZAS</v>
          </cell>
        </row>
        <row r="520">
          <cell r="A520">
            <v>60540</v>
          </cell>
          <cell r="B520" t="str">
            <v>DIRECCIÓN DE LA COORDINACIÓN TÉCNICA DE NOMINAS</v>
          </cell>
          <cell r="C520" t="str">
            <v>DIRECCIÓN GENERAL DE FINANZAS</v>
          </cell>
        </row>
        <row r="521">
          <cell r="A521">
            <v>60550</v>
          </cell>
          <cell r="B521" t="str">
            <v>DIRECCIÓN DE PAGO A DIPUTADOS</v>
          </cell>
          <cell r="C521" t="str">
            <v>DIRECCIÓN GENERAL DE FINANZAS</v>
          </cell>
        </row>
        <row r="522">
          <cell r="A522">
            <v>60560</v>
          </cell>
          <cell r="B522" t="str">
            <v>DIRECCIÓN DE APOYO A DIPUTADOS</v>
          </cell>
          <cell r="C522" t="str">
            <v>DIRECCIÓN GENERAL DE FINANZAS</v>
          </cell>
        </row>
        <row r="523">
          <cell r="A523">
            <v>60570</v>
          </cell>
          <cell r="B523" t="str">
            <v>PAGADURIA GENERAL</v>
          </cell>
          <cell r="C523" t="str">
            <v>DIRECCIÓN GENERAL DE FINANZAS</v>
          </cell>
        </row>
        <row r="524">
          <cell r="A524">
            <v>60600</v>
          </cell>
          <cell r="B524" t="str">
            <v>DIRECCIÓN GENERAL DE RECURSOS HUMANOS</v>
          </cell>
          <cell r="C524" t="str">
            <v>DIRECCIÓN GENERAL DE RECURSOS HUMANOS</v>
          </cell>
        </row>
        <row r="525">
          <cell r="A525">
            <v>60610</v>
          </cell>
          <cell r="B525" t="str">
            <v>DIRECCIÓN GENERAL DE RECURSOS HUMANOS</v>
          </cell>
          <cell r="C525" t="str">
            <v>DIRECCIÓN GENERAL DE RECURSOS HUMANOS</v>
          </cell>
        </row>
        <row r="526">
          <cell r="A526">
            <v>60611</v>
          </cell>
          <cell r="B526" t="str">
            <v>OFNA. DE LA DIRECCIÓN GENERAL DE RECURSOS HUMANOS</v>
          </cell>
          <cell r="C526" t="str">
            <v>DIRECCIÓN GENERAL DE RECURSOS HUMANOS</v>
          </cell>
        </row>
        <row r="527">
          <cell r="A527">
            <v>60612</v>
          </cell>
          <cell r="B527" t="str">
            <v>SECRETARÍA PARTICULAR</v>
          </cell>
          <cell r="C527" t="str">
            <v>DIRECCIÓN GENERAL DE RECURSOS HUMANOS</v>
          </cell>
        </row>
        <row r="528">
          <cell r="A528">
            <v>60613</v>
          </cell>
          <cell r="B528" t="str">
            <v>COORDINACIÓN ADMINISTRATIVA</v>
          </cell>
          <cell r="C528" t="str">
            <v>DIRECCIÓN GENERAL DE RECURSOS HUMANOS</v>
          </cell>
        </row>
        <row r="529">
          <cell r="A529">
            <v>60620</v>
          </cell>
          <cell r="B529" t="str">
            <v>DIRECCIÓN DE ADMINISTRACIÓN DE PERSONAL</v>
          </cell>
          <cell r="C529" t="str">
            <v>DIRECCIÓN GENERAL DE RECURSOS HUMANOS</v>
          </cell>
        </row>
        <row r="530">
          <cell r="A530">
            <v>60630</v>
          </cell>
          <cell r="B530" t="str">
            <v>DIRECCIÓN RELACIONES LABORALES Y SERVICIOS AL PERSONAL</v>
          </cell>
          <cell r="C530" t="str">
            <v>DIRECCIÓN GENERAL DE RECURSOS HUMANOS</v>
          </cell>
        </row>
        <row r="531">
          <cell r="A531">
            <v>60640</v>
          </cell>
          <cell r="B531" t="str">
            <v>DIRECCIÓN DE PLANEACIÓN Y DESARROLLO DE PERSONAL</v>
          </cell>
          <cell r="C531" t="str">
            <v>DIRECCIÓN GENERAL DE RECURSOS HUMANOS</v>
          </cell>
        </row>
        <row r="532">
          <cell r="A532">
            <v>60650</v>
          </cell>
          <cell r="B532" t="str">
            <v>DIRECCIÓN EVALUACIÓN Y CERTIFICACIÓN DE PERSONAL</v>
          </cell>
          <cell r="C532" t="str">
            <v>DIRECCIÓN GENERAL DE RECURSOS HUMANOS</v>
          </cell>
        </row>
        <row r="533">
          <cell r="A533">
            <v>60660</v>
          </cell>
          <cell r="B533" t="str">
            <v>CENTRO DE DESARROLLO INFANTIL</v>
          </cell>
          <cell r="C533" t="str">
            <v>DIRECCIÓN GENERAL DE RECURSOS HUMANOS</v>
          </cell>
        </row>
        <row r="534">
          <cell r="A534">
            <v>60670</v>
          </cell>
          <cell r="B534" t="str">
            <v>PERSONAL A DISPOSICIÓN</v>
          </cell>
          <cell r="C534" t="str">
            <v>DIRECCIÓN GENERAL DE RECURSOS HUMANOS</v>
          </cell>
        </row>
        <row r="535">
          <cell r="A535">
            <v>60680</v>
          </cell>
          <cell r="B535" t="str">
            <v>DIRECCIÓN GENERAL ADJUNTA DE CAPACITACIÓN</v>
          </cell>
          <cell r="C535" t="str">
            <v>DIRECCIÓN GENERAL DE RECURSOS HUMANOS</v>
          </cell>
        </row>
        <row r="536">
          <cell r="A536">
            <v>60681</v>
          </cell>
          <cell r="B536" t="str">
            <v>DIRECCIÓN DE CAPACITACIÓN Y ADIESTRAMIENTO</v>
          </cell>
          <cell r="C536" t="str">
            <v>DIRECCIÓN GENERAL DE RECURSOS HUMANOS</v>
          </cell>
        </row>
        <row r="537">
          <cell r="A537">
            <v>60700</v>
          </cell>
          <cell r="B537" t="str">
            <v>DIRECCIÓN GRAL DE RECURSOS MATERIALES Y SERVICIOS</v>
          </cell>
          <cell r="C537" t="str">
            <v>DIRECCIÓN GENERAL DE RECURSOS MATERIALES Y SERVICIOS</v>
          </cell>
        </row>
        <row r="538">
          <cell r="A538">
            <v>60710</v>
          </cell>
          <cell r="B538" t="str">
            <v>DIRECCIÓN GRAL DE RECURSOS MATERIALES Y SERVICIOS</v>
          </cell>
          <cell r="C538" t="str">
            <v>DIRECCIÓN GENERAL DE RECURSOS MATERIALES Y SERVICIOS</v>
          </cell>
        </row>
        <row r="539">
          <cell r="A539">
            <v>60711</v>
          </cell>
          <cell r="B539" t="str">
            <v>OFNA. DE LA DIR. GRAL DE RECURSOS MATERIALES Y SERVS</v>
          </cell>
          <cell r="C539" t="str">
            <v>DIRECCIÓN GENERAL DE RECURSOS MATERIALES Y SERVICIOS</v>
          </cell>
        </row>
        <row r="540">
          <cell r="A540">
            <v>60712</v>
          </cell>
          <cell r="B540" t="str">
            <v>SECRETARÍA PARTICULAR</v>
          </cell>
          <cell r="C540" t="str">
            <v>DIRECCIÓN GENERAL DE RECURSOS MATERIALES Y SERVICIOS</v>
          </cell>
        </row>
        <row r="541">
          <cell r="A541">
            <v>60713</v>
          </cell>
          <cell r="B541" t="str">
            <v>COORDINACIÓN ADMINISTRATIVA</v>
          </cell>
          <cell r="C541" t="str">
            <v>DIRECCIÓN GENERAL DE RECURSOS MATERIALES Y SERVICIOS</v>
          </cell>
        </row>
        <row r="542">
          <cell r="A542">
            <v>60720</v>
          </cell>
          <cell r="B542" t="str">
            <v>DIRECCIÓN DE SERVICIOS</v>
          </cell>
          <cell r="C542" t="str">
            <v>DIRECCIÓN GENERAL DE RECURSOS MATERIALES Y SERVICIOS</v>
          </cell>
        </row>
        <row r="543">
          <cell r="A543">
            <v>60730</v>
          </cell>
          <cell r="B543" t="str">
            <v>DIRECCIÓN DE ALMACÉN PROVEEDURÍA E INVENTARIOS</v>
          </cell>
          <cell r="C543" t="str">
            <v>DIRECCIÓN GENERAL DE RECURSOS MATERIALES Y SERVICIOS</v>
          </cell>
        </row>
        <row r="544">
          <cell r="A544">
            <v>60740</v>
          </cell>
          <cell r="B544" t="str">
            <v>DIRECCIÓN DE CONTRATOS Y NORMATIVIDAD</v>
          </cell>
          <cell r="C544" t="str">
            <v>DIRECCIÓN GENERAL DE RECURSOS MATERIALES Y SERVICIOS</v>
          </cell>
        </row>
        <row r="545">
          <cell r="A545">
            <v>60750</v>
          </cell>
          <cell r="B545" t="str">
            <v>DIRECCIÓN DE ADQUISICIONES</v>
          </cell>
          <cell r="C545" t="str">
            <v>DIRECCIÓN GENERAL DE RECURSOS MATERIALES Y SERVICIOS</v>
          </cell>
        </row>
        <row r="546">
          <cell r="A546">
            <v>60760</v>
          </cell>
          <cell r="B546" t="str">
            <v>DIRECCIÓN DE TALLERES GRÁFICOS</v>
          </cell>
          <cell r="C546" t="str">
            <v>DIRECCIÓN GENERAL DE RECURSOS MATERIALES Y SERVICIOS</v>
          </cell>
        </row>
        <row r="547">
          <cell r="A547">
            <v>60800</v>
          </cell>
          <cell r="B547" t="str">
            <v>DIRECCIÓN GENERAL DE ASUNTOS JURÍDICOS</v>
          </cell>
          <cell r="C547" t="str">
            <v>DIRECCIÓN GENERAL DE ASUNTOS JURÍDICOS</v>
          </cell>
        </row>
        <row r="548">
          <cell r="A548">
            <v>60810</v>
          </cell>
          <cell r="B548" t="str">
            <v>DIRECCIÓN GENERAL DE ASUNTOS JURÍDICOS</v>
          </cell>
          <cell r="C548" t="str">
            <v>DIRECCIÓN GENERAL DE ASUNTOS JURÍDICOS</v>
          </cell>
        </row>
        <row r="549">
          <cell r="A549">
            <v>60811</v>
          </cell>
          <cell r="B549" t="str">
            <v>OFNA. DE LA DIRECCIÓN GENERAL DE ASUNTOS JURÍDICOS</v>
          </cell>
          <cell r="C549" t="str">
            <v>DIRECCIÓN GENERAL DE ASUNTOS JURÍDICOS</v>
          </cell>
        </row>
        <row r="550">
          <cell r="A550">
            <v>60812</v>
          </cell>
          <cell r="B550" t="str">
            <v>SECRETARÍA PARTICULAR</v>
          </cell>
          <cell r="C550" t="str">
            <v>DIRECCIÓN GENERAL DE ASUNTOS JURÍDICOS</v>
          </cell>
        </row>
        <row r="551">
          <cell r="A551">
            <v>60813</v>
          </cell>
          <cell r="B551" t="str">
            <v>COORDINACIÓN ADMINISTRATIVA</v>
          </cell>
          <cell r="C551" t="str">
            <v>DIRECCIÓN GENERAL DE ASUNTOS JURÍDICOS</v>
          </cell>
        </row>
        <row r="552">
          <cell r="A552">
            <v>60820</v>
          </cell>
          <cell r="B552" t="str">
            <v>DIRECCIÓN DE ATENCIÓN LEGISLATIVA</v>
          </cell>
          <cell r="C552" t="str">
            <v>DIRECCIÓN GENERAL DE ASUNTOS JURÍDICOS</v>
          </cell>
        </row>
        <row r="553">
          <cell r="A553">
            <v>60830</v>
          </cell>
          <cell r="B553" t="str">
            <v>DIRECCIÓN DE SERVICIOS LEGALES</v>
          </cell>
          <cell r="C553" t="str">
            <v>DIRECCIÓN GENERAL DE ASUNTOS JURÍDICOS</v>
          </cell>
        </row>
        <row r="554">
          <cell r="A554">
            <v>60840</v>
          </cell>
          <cell r="B554" t="str">
            <v>DIRECCIÓN DE LO CONTENCIOSO</v>
          </cell>
          <cell r="C554" t="str">
            <v>DIRECCIÓN GENERAL DE ASUNTOS JURÍDICOS</v>
          </cell>
        </row>
        <row r="555">
          <cell r="A555">
            <v>60900</v>
          </cell>
          <cell r="B555" t="str">
            <v>DIRECCIÓN GENERAL DE RESGUARDO Y SEGURIDAD</v>
          </cell>
          <cell r="C555" t="str">
            <v>DIRECCIÓN GENERAL DE RESGUARDO Y SEGURIDAD</v>
          </cell>
        </row>
        <row r="556">
          <cell r="A556">
            <v>60910</v>
          </cell>
          <cell r="B556" t="str">
            <v>DIRECCIÓN GENERAL DE RESGUARDO Y SEGURIDAD</v>
          </cell>
          <cell r="C556" t="str">
            <v>DIRECCIÓN GENERAL DE RESGUARDO Y SEGURIDAD</v>
          </cell>
        </row>
        <row r="557">
          <cell r="A557">
            <v>60911</v>
          </cell>
          <cell r="B557" t="str">
            <v>OFNA. DE LA DIRECCIÓN GRAL DE RESGUARDO Y SEGURIDAD</v>
          </cell>
          <cell r="C557" t="str">
            <v>DIRECCIÓN GENERAL DE RESGUARDO Y SEGURIDAD</v>
          </cell>
        </row>
        <row r="558">
          <cell r="A558">
            <v>60912</v>
          </cell>
          <cell r="B558" t="str">
            <v>COORDINACIÓN TÉCNICA</v>
          </cell>
          <cell r="C558" t="str">
            <v>DIRECCIÓN GENERAL DE RESGUARDO Y SEGURIDAD</v>
          </cell>
        </row>
        <row r="559">
          <cell r="A559">
            <v>60913</v>
          </cell>
          <cell r="B559" t="str">
            <v>COORDINACIÓN ADMINISTRATIVA</v>
          </cell>
          <cell r="C559" t="str">
            <v>DIRECCIÓN GENERAL DE RESGUARDO Y SEGURIDAD</v>
          </cell>
        </row>
        <row r="560">
          <cell r="A560">
            <v>60920</v>
          </cell>
          <cell r="B560" t="str">
            <v>DIRECCIÓN DE SEGURIDAD</v>
          </cell>
          <cell r="C560" t="str">
            <v>DIRECCIÓN GENERAL DE RESGUARDO Y SEGURIDAD</v>
          </cell>
        </row>
        <row r="561">
          <cell r="A561">
            <v>60930</v>
          </cell>
          <cell r="B561" t="str">
            <v>DIRECCIÓN DE PROTECCIÓN CIVIL</v>
          </cell>
          <cell r="C561" t="str">
            <v>DIRECCIÓN GENERAL DE RESGUARDO Y SEGURIDAD</v>
          </cell>
        </row>
        <row r="562">
          <cell r="A562">
            <v>61100</v>
          </cell>
          <cell r="B562" t="str">
            <v>DIRECCIÓN GENERAL DE SERVICIOS MÉDICOS</v>
          </cell>
          <cell r="C562" t="str">
            <v>DIRECCIÓN GENERAL DE SERVICIOS MÉDICOS</v>
          </cell>
        </row>
        <row r="563">
          <cell r="A563">
            <v>61110</v>
          </cell>
          <cell r="B563" t="str">
            <v>DIRECCIÓN GENERAL DE SERVICIOS MÉDICOS</v>
          </cell>
          <cell r="C563" t="str">
            <v>DIRECCIÓN GENERAL DE SERVICIOS MÉDICOS</v>
          </cell>
        </row>
        <row r="564">
          <cell r="A564">
            <v>61111</v>
          </cell>
          <cell r="B564" t="str">
            <v>OFNA. DE LA DIRECCIÓN GENERAL DE SERVICIOS MÉDICOS</v>
          </cell>
          <cell r="C564" t="str">
            <v>DIRECCIÓN GENERAL DE SERVICIOS MÉDICOS</v>
          </cell>
        </row>
        <row r="565">
          <cell r="A565">
            <v>61112</v>
          </cell>
          <cell r="B565" t="str">
            <v>COORDINACIÓN ADMINISTRATIVA</v>
          </cell>
          <cell r="C565" t="str">
            <v>DIRECCIÓN GENERAL DE SERVICIOS MÉDICOS</v>
          </cell>
        </row>
        <row r="566">
          <cell r="A566">
            <v>61120</v>
          </cell>
          <cell r="B566" t="str">
            <v>DIRECCIÓN MEDICA</v>
          </cell>
          <cell r="C566" t="str">
            <v>DIRECCIÓN GENERAL DE SERVICIOS MÉDICOS</v>
          </cell>
        </row>
        <row r="567">
          <cell r="A567">
            <v>61200</v>
          </cell>
          <cell r="B567" t="str">
            <v>COORDINACIÓN GENERAL DE EVENTOS</v>
          </cell>
          <cell r="C567" t="str">
            <v>COORDINACIÓN GENERAL DE EVENTOS</v>
          </cell>
        </row>
        <row r="568">
          <cell r="A568">
            <v>61210</v>
          </cell>
          <cell r="B568" t="str">
            <v>COORDINACIÓN GENERAL DE EVENTOS</v>
          </cell>
          <cell r="C568" t="str">
            <v>COORDINACIÓN GENERAL DE EVENTOS</v>
          </cell>
        </row>
        <row r="569">
          <cell r="A569">
            <v>61211</v>
          </cell>
          <cell r="B569" t="str">
            <v>OFNA. DE LA COORDINACIÓN GENERAL DE EVENTOS</v>
          </cell>
          <cell r="C569" t="str">
            <v>COORDINACIÓN GENERAL DE EVENTOS</v>
          </cell>
        </row>
        <row r="570">
          <cell r="A570">
            <v>61212</v>
          </cell>
          <cell r="B570" t="str">
            <v>SECRETARÍA PARTICULAR</v>
          </cell>
          <cell r="C570" t="str">
            <v>COORDINACIÓN GENERAL DE EVENTOS</v>
          </cell>
        </row>
        <row r="571">
          <cell r="A571">
            <v>61213</v>
          </cell>
          <cell r="B571" t="str">
            <v>COORDINACIÓN ADMINISTRATIVA</v>
          </cell>
          <cell r="C571" t="str">
            <v>COORDINACIÓN GENERAL DE EVENTOS</v>
          </cell>
        </row>
        <row r="572">
          <cell r="A572">
            <v>61220</v>
          </cell>
          <cell r="B572" t="str">
            <v>DIRECCIÓN DE PROGRAMACIÓN Y SUPERVISIÓN DE EVENTOS</v>
          </cell>
          <cell r="C572" t="str">
            <v>COORDINACIÓN GENERAL DE EVENTOS</v>
          </cell>
        </row>
        <row r="573">
          <cell r="A573">
            <v>61230</v>
          </cell>
          <cell r="B573" t="str">
            <v>DIRECCIÓN DE APOYO LOGÍSTICO</v>
          </cell>
          <cell r="C573" t="str">
            <v>COORDINACIÓN GENERAL DE EVENTOS</v>
          </cell>
        </row>
        <row r="574">
          <cell r="A574">
            <v>61300</v>
          </cell>
          <cell r="B574" t="str">
            <v>DIRECCIÓN GENERAL DE TECNOLOGÍAS DE INFORMACIÓN</v>
          </cell>
          <cell r="C574" t="str">
            <v>DIRECCIÓN GENERAL DE TECNOLOGIAS DE INFORMACION</v>
          </cell>
        </row>
        <row r="575">
          <cell r="A575">
            <v>61310</v>
          </cell>
          <cell r="B575" t="str">
            <v>DIRECCIÓN GENERAL DE TECNOLOGÍAS DE INFORMACIÓN</v>
          </cell>
          <cell r="C575" t="str">
            <v>DIRECCIÓN GENERAL DE TECNOLOGIAS DE INFORMACION</v>
          </cell>
        </row>
        <row r="576">
          <cell r="A576">
            <v>61311</v>
          </cell>
          <cell r="B576" t="str">
            <v>OFNA. DE LA DIRECCIÓN GENERAL DE TECNOLOGÍAS DE INFORMACIÓN</v>
          </cell>
          <cell r="C576" t="str">
            <v>DIRECCIÓN GENERAL DE TECNOLOGIAS DE INFORMACION</v>
          </cell>
        </row>
        <row r="577">
          <cell r="A577">
            <v>61312</v>
          </cell>
          <cell r="B577" t="str">
            <v>UNIDAD DE SERVICIOS DE INFORMACIÓN ESTADÍSTICA Y GEOGRÁFICA</v>
          </cell>
          <cell r="C577" t="str">
            <v>DIRECCIÓN GENERAL DE TECNOLOGIAS DE INFORMACION</v>
          </cell>
        </row>
        <row r="578">
          <cell r="A578">
            <v>61313</v>
          </cell>
          <cell r="B578" t="str">
            <v>DIRECCIÓN DE INFRAESTRUCTURA Y TELECOMUNICACIONES</v>
          </cell>
          <cell r="C578" t="str">
            <v>DIRECCIÓN GENERAL DE TECNOLOGIAS DE INFORMACION</v>
          </cell>
        </row>
        <row r="579">
          <cell r="A579">
            <v>61314</v>
          </cell>
          <cell r="B579" t="str">
            <v>DIRECCIÓN DE SISTEMAS</v>
          </cell>
          <cell r="C579" t="str">
            <v>DIRECCIÓN GENERAL DE TECNOLOGIAS DE INFORMACION</v>
          </cell>
        </row>
        <row r="580">
          <cell r="A580">
            <v>61400</v>
          </cell>
          <cell r="B580" t="str">
            <v>DIRECCIÓN DE ATENCIÓN A DIPUTADOS</v>
          </cell>
          <cell r="C580" t="str">
            <v>DIRECCIÓN DE ATENCION A DIPUTADOS</v>
          </cell>
        </row>
        <row r="581">
          <cell r="A581">
            <v>61410</v>
          </cell>
          <cell r="B581" t="str">
            <v>DIRECCIÓN DE ATENCIÓN A DIPUTADOS</v>
          </cell>
          <cell r="C581" t="str">
            <v>DIRECCIÓN DE ATENCION A DIPUTADOS</v>
          </cell>
        </row>
        <row r="582">
          <cell r="A582">
            <v>70000</v>
          </cell>
          <cell r="B582" t="str">
            <v>INTERPARLAMENTARIAS</v>
          </cell>
          <cell r="C582" t="str">
            <v>INTERPARLAMENTARIAS</v>
          </cell>
        </row>
        <row r="583">
          <cell r="A583">
            <v>70100</v>
          </cell>
          <cell r="B583" t="str">
            <v>INTERPARLAMENTARIAS</v>
          </cell>
          <cell r="C583" t="str">
            <v>INTERPARLAMENTARIAS</v>
          </cell>
        </row>
        <row r="584">
          <cell r="A584">
            <v>70110</v>
          </cell>
          <cell r="B584" t="str">
            <v>MÉXICO - E.E.U.U.</v>
          </cell>
          <cell r="C584" t="str">
            <v>INTERPARLAMENTARIAS</v>
          </cell>
        </row>
        <row r="585">
          <cell r="A585">
            <v>70120</v>
          </cell>
          <cell r="B585" t="str">
            <v>MÉXICO - CANADÁ</v>
          </cell>
          <cell r="C585" t="str">
            <v>INTERPARLAMENTARIAS</v>
          </cell>
        </row>
        <row r="586">
          <cell r="A586">
            <v>70130</v>
          </cell>
          <cell r="B586" t="str">
            <v>MÉXICO - UNIÓN EUROPEA</v>
          </cell>
          <cell r="C586" t="str">
            <v>INTERPARLAMENTARIAS</v>
          </cell>
        </row>
        <row r="587">
          <cell r="A587">
            <v>70140</v>
          </cell>
          <cell r="B587" t="str">
            <v>PAR - LATINO</v>
          </cell>
          <cell r="C587" t="str">
            <v>INTERPARLAMENTARIAS</v>
          </cell>
        </row>
        <row r="588">
          <cell r="A588">
            <v>70150</v>
          </cell>
          <cell r="B588" t="str">
            <v>MÉXICO - ESPAÑA</v>
          </cell>
          <cell r="C588" t="str">
            <v>INTERPARLAMENTARIAS</v>
          </cell>
        </row>
        <row r="589">
          <cell r="A589">
            <v>70160</v>
          </cell>
          <cell r="B589" t="str">
            <v>IBEROAMERICANA DE COMISIONES DE CIENCIA Y TECNOLOGÍA</v>
          </cell>
          <cell r="C589" t="str">
            <v>INTERPARLAMENTARIAS</v>
          </cell>
        </row>
        <row r="590">
          <cell r="A590">
            <v>70170</v>
          </cell>
          <cell r="B590" t="str">
            <v>MÉXICO PARLAMENTO CENTROAMERICANO</v>
          </cell>
          <cell r="C590" t="str">
            <v>INTERPARLAMENTARIAS</v>
          </cell>
        </row>
        <row r="591">
          <cell r="A591">
            <v>70180</v>
          </cell>
          <cell r="B591" t="str">
            <v>MÉXICO - CHILE</v>
          </cell>
          <cell r="C591" t="str">
            <v>INTERPARLAMENTARIAS</v>
          </cell>
        </row>
        <row r="592">
          <cell r="A592">
            <v>70190</v>
          </cell>
          <cell r="B592" t="str">
            <v>MÉXICO - CUBA</v>
          </cell>
          <cell r="C592" t="str">
            <v>INTERPARLAMENTARIAS</v>
          </cell>
        </row>
        <row r="593">
          <cell r="A593">
            <v>70400</v>
          </cell>
          <cell r="B593" t="str">
            <v>GRUPOS DE AMISTAD</v>
          </cell>
          <cell r="C593" t="str">
            <v>GRUPOS DE AMISTAD</v>
          </cell>
        </row>
        <row r="594">
          <cell r="A594">
            <v>70433</v>
          </cell>
          <cell r="B594" t="str">
            <v>MÉXICO - NICARAGUA</v>
          </cell>
          <cell r="C594" t="str">
            <v>GRUPOS DE AMISTAD</v>
          </cell>
        </row>
        <row r="595">
          <cell r="A595">
            <v>70437</v>
          </cell>
          <cell r="B595" t="str">
            <v>MÉXICO - PORTUGAL</v>
          </cell>
          <cell r="C595" t="str">
            <v>GRUPOS DE AMISTAD</v>
          </cell>
        </row>
        <row r="596">
          <cell r="A596">
            <v>70447</v>
          </cell>
          <cell r="B596" t="str">
            <v>MÉXICO - MERCOSUR</v>
          </cell>
          <cell r="C596" t="str">
            <v>GRUPOS DE AMISTAD</v>
          </cell>
        </row>
        <row r="597">
          <cell r="A597">
            <v>80000</v>
          </cell>
          <cell r="B597" t="str">
            <v>OTROS CENTROS DE COSTOS</v>
          </cell>
          <cell r="C597" t="str">
            <v>OTROS CENTROS DE COSTOS (VARIOS)</v>
          </cell>
        </row>
        <row r="598">
          <cell r="A598">
            <v>81000</v>
          </cell>
          <cell r="B598" t="str">
            <v>VARIOS</v>
          </cell>
          <cell r="C598" t="str">
            <v>OTROS CENTROS DE COSTOS (VARIOS)</v>
          </cell>
        </row>
        <row r="599">
          <cell r="A599">
            <v>81010</v>
          </cell>
          <cell r="B599" t="str">
            <v>BANAMEX</v>
          </cell>
          <cell r="C599" t="str">
            <v>OTROS CENTROS DE COSTOS (VARIOS)</v>
          </cell>
        </row>
        <row r="600">
          <cell r="A600">
            <v>81020</v>
          </cell>
          <cell r="B600" t="str">
            <v>BBVA BANCOMER</v>
          </cell>
          <cell r="C600" t="str">
            <v>OTROS CENTROS DE COSTOS (VARIOS)</v>
          </cell>
        </row>
      </sheetData>
      <sheetData sheetId="1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da. ENERO-2000"/>
      <sheetName val="2da. FEBRERO-2000"/>
      <sheetName val="1a. MARZO-2000"/>
      <sheetName val="2da. MARZO-2000"/>
      <sheetName val="2da. ABRIL-2000"/>
      <sheetName val="2da. MAYO-2000"/>
      <sheetName val="2da. JUNIO-2000"/>
      <sheetName val="2da. JULIO-2000"/>
      <sheetName val="1a. AGOSTO-2000"/>
      <sheetName val="2da. AGOSTO-2000"/>
      <sheetName val="2da. SEPTIEMBRE-2000"/>
      <sheetName val="1a. OCTUBRE-2000"/>
      <sheetName val="2da. OCTUBRE-2000"/>
      <sheetName val="1a. NOVIEMBRE-2000"/>
      <sheetName val="GENERAL-MESES-2000"/>
      <sheetName val="GENERAL-DINERO-2000"/>
      <sheetName val="2da. NOVIEMBRE-2000"/>
    </sheetNames>
    <sheetDataSet>
      <sheetData sheetId="0">
        <row r="10">
          <cell r="A10" t="str">
            <v>Emple.</v>
          </cell>
          <cell r="B10" t="str">
            <v>Nombre</v>
          </cell>
          <cell r="C10" t="str">
            <v>Nivel</v>
          </cell>
          <cell r="D10" t="str">
            <v>Mensual</v>
          </cell>
          <cell r="E10" t="str">
            <v>Paga</v>
          </cell>
          <cell r="F10" t="str">
            <v>Dias</v>
          </cell>
          <cell r="G10" t="str">
            <v>Clave (31)</v>
          </cell>
          <cell r="H10" t="str">
            <v>Anteriores</v>
          </cell>
          <cell r="I10" t="str">
            <v>Dias</v>
          </cell>
          <cell r="J10" t="str">
            <v>Clave (31)</v>
          </cell>
          <cell r="K10" t="str">
            <v>Observaciones</v>
          </cell>
        </row>
        <row r="11">
          <cell r="A11">
            <v>3</v>
          </cell>
          <cell r="B11" t="str">
            <v>ABARCA JAIN GILBERTO</v>
          </cell>
          <cell r="C11" t="str">
            <v>26A03805</v>
          </cell>
          <cell r="D11">
            <v>2860</v>
          </cell>
          <cell r="E11" t="str">
            <v>DICIEMBRE</v>
          </cell>
          <cell r="F11">
            <v>4</v>
          </cell>
          <cell r="G11">
            <v>381.33</v>
          </cell>
        </row>
        <row r="12">
          <cell r="A12">
            <v>6</v>
          </cell>
          <cell r="B12" t="str">
            <v>ACATA HERNANDEZ MARIA DE LA LUZ</v>
          </cell>
          <cell r="C12" t="str">
            <v>27 S05810</v>
          </cell>
          <cell r="D12">
            <v>2994</v>
          </cell>
          <cell r="E12" t="str">
            <v>DICIEMBRE</v>
          </cell>
          <cell r="F12">
            <v>4</v>
          </cell>
          <cell r="G12">
            <v>399.2</v>
          </cell>
        </row>
        <row r="13">
          <cell r="A13">
            <v>7</v>
          </cell>
          <cell r="B13" t="str">
            <v>ACATA HERNANDEZ RENATO ANGEL</v>
          </cell>
          <cell r="C13" t="str">
            <v>19T03807</v>
          </cell>
          <cell r="D13">
            <v>2176</v>
          </cell>
          <cell r="E13" t="str">
            <v>DICIEMBRE</v>
          </cell>
          <cell r="F13">
            <v>4</v>
          </cell>
          <cell r="G13">
            <v>290.13</v>
          </cell>
        </row>
        <row r="14">
          <cell r="A14">
            <v>11</v>
          </cell>
          <cell r="B14" t="str">
            <v>ACEVEDO ZARAGOZA ENRIQUE</v>
          </cell>
          <cell r="C14" t="str">
            <v>27 Z T03805</v>
          </cell>
          <cell r="D14">
            <v>3081</v>
          </cell>
          <cell r="E14" t="str">
            <v>DICIEMBRE</v>
          </cell>
          <cell r="F14">
            <v>4</v>
          </cell>
          <cell r="G14">
            <v>410.8</v>
          </cell>
        </row>
        <row r="15">
          <cell r="A15">
            <v>16</v>
          </cell>
          <cell r="B15" t="str">
            <v>ACOSTA GRANADOS ALFREDO</v>
          </cell>
          <cell r="C15" t="str">
            <v>23A03804</v>
          </cell>
          <cell r="D15">
            <v>2582</v>
          </cell>
          <cell r="E15" t="str">
            <v>DICIEMBRE</v>
          </cell>
          <cell r="F15">
            <v>4</v>
          </cell>
          <cell r="G15">
            <v>344.27</v>
          </cell>
        </row>
        <row r="16">
          <cell r="A16">
            <v>17</v>
          </cell>
          <cell r="B16" t="str">
            <v>ACOSTA HERNANDEZ CIRO</v>
          </cell>
          <cell r="C16" t="str">
            <v>26A03805</v>
          </cell>
          <cell r="D16">
            <v>2860</v>
          </cell>
          <cell r="E16" t="str">
            <v>DICIEMBRE</v>
          </cell>
          <cell r="F16">
            <v>4</v>
          </cell>
          <cell r="G16">
            <v>381.33</v>
          </cell>
        </row>
        <row r="17">
          <cell r="A17">
            <v>6388</v>
          </cell>
          <cell r="B17" t="str">
            <v>ACOSTA SANCHEZ JULIO</v>
          </cell>
          <cell r="C17" t="str">
            <v>21T05808</v>
          </cell>
          <cell r="D17">
            <v>2356</v>
          </cell>
          <cell r="E17" t="str">
            <v>DICIEMBRE</v>
          </cell>
          <cell r="F17">
            <v>4</v>
          </cell>
          <cell r="G17">
            <v>314.13</v>
          </cell>
        </row>
        <row r="18">
          <cell r="A18">
            <v>18</v>
          </cell>
          <cell r="B18" t="str">
            <v>ACOSTA SANCHEZ MARIA GUADALUPE</v>
          </cell>
          <cell r="C18" t="str">
            <v>26A03805</v>
          </cell>
          <cell r="D18">
            <v>2860</v>
          </cell>
          <cell r="E18" t="str">
            <v>DICIEMBRE</v>
          </cell>
          <cell r="F18">
            <v>4</v>
          </cell>
          <cell r="G18">
            <v>381.33</v>
          </cell>
        </row>
        <row r="19">
          <cell r="A19">
            <v>19</v>
          </cell>
          <cell r="B19" t="str">
            <v>ACOSTA SANCHEZ SOFIA GRACIELA</v>
          </cell>
          <cell r="C19" t="str">
            <v>25A01806</v>
          </cell>
          <cell r="D19">
            <v>2733</v>
          </cell>
          <cell r="E19" t="str">
            <v>DICIEMBRE</v>
          </cell>
          <cell r="F19">
            <v>4</v>
          </cell>
          <cell r="G19">
            <v>364.4</v>
          </cell>
        </row>
        <row r="20">
          <cell r="A20">
            <v>25</v>
          </cell>
          <cell r="B20" t="str">
            <v>AGUILAR ACOSTA AGUSTIN</v>
          </cell>
          <cell r="C20" t="str">
            <v>23S05806</v>
          </cell>
          <cell r="D20">
            <v>2582</v>
          </cell>
          <cell r="E20" t="str">
            <v>DICIEMBRE</v>
          </cell>
          <cell r="F20">
            <v>4</v>
          </cell>
          <cell r="G20">
            <v>344.27</v>
          </cell>
        </row>
        <row r="21">
          <cell r="A21">
            <v>26</v>
          </cell>
          <cell r="B21" t="str">
            <v>AGUILAR AGUILAR JESUS SALVADOR</v>
          </cell>
          <cell r="C21" t="str">
            <v>25T03804</v>
          </cell>
          <cell r="D21">
            <v>2733</v>
          </cell>
          <cell r="E21" t="str">
            <v>DICIEMBRE</v>
          </cell>
          <cell r="F21">
            <v>4</v>
          </cell>
          <cell r="G21">
            <v>364.4</v>
          </cell>
        </row>
        <row r="22">
          <cell r="A22">
            <v>27</v>
          </cell>
          <cell r="B22" t="str">
            <v>AGUILAR AGUILAR MARIA DEL ROCIO</v>
          </cell>
          <cell r="C22" t="str">
            <v>26A03805</v>
          </cell>
          <cell r="D22">
            <v>2860</v>
          </cell>
          <cell r="E22" t="str">
            <v>DICIEMBRE</v>
          </cell>
          <cell r="F22">
            <v>4</v>
          </cell>
          <cell r="G22">
            <v>381.33</v>
          </cell>
        </row>
        <row r="23">
          <cell r="A23">
            <v>33</v>
          </cell>
          <cell r="B23" t="str">
            <v>AGUILAR CRUZ EMMA</v>
          </cell>
          <cell r="C23" t="str">
            <v>20A01821</v>
          </cell>
          <cell r="D23">
            <v>2253</v>
          </cell>
          <cell r="E23" t="str">
            <v>DICIEMBRE</v>
          </cell>
          <cell r="F23">
            <v>4</v>
          </cell>
          <cell r="G23">
            <v>300.39999999999998</v>
          </cell>
        </row>
        <row r="24">
          <cell r="A24">
            <v>34</v>
          </cell>
          <cell r="B24" t="str">
            <v>AGUILAR GUERRERO JOSE</v>
          </cell>
          <cell r="C24" t="str">
            <v>25S05803</v>
          </cell>
          <cell r="D24">
            <v>2733</v>
          </cell>
          <cell r="E24" t="str">
            <v>DICIEMBRE</v>
          </cell>
          <cell r="F24">
            <v>4</v>
          </cell>
          <cell r="G24">
            <v>364.4</v>
          </cell>
        </row>
        <row r="25">
          <cell r="A25">
            <v>38</v>
          </cell>
          <cell r="B25" t="str">
            <v>AGUILAR NIEVA FULGENCIO</v>
          </cell>
          <cell r="C25" t="str">
            <v>19S01803</v>
          </cell>
          <cell r="D25">
            <v>2176</v>
          </cell>
          <cell r="E25" t="str">
            <v>DICIEMBRE</v>
          </cell>
          <cell r="F25">
            <v>4</v>
          </cell>
          <cell r="G25">
            <v>290.13</v>
          </cell>
        </row>
        <row r="26">
          <cell r="A26">
            <v>41</v>
          </cell>
          <cell r="B26" t="str">
            <v>AGUILAR Y MAGA%A JUANA CARMEN</v>
          </cell>
          <cell r="C26" t="str">
            <v>24T03810</v>
          </cell>
          <cell r="D26">
            <v>2611</v>
          </cell>
          <cell r="E26" t="str">
            <v>DICIEMBRE</v>
          </cell>
          <cell r="F26">
            <v>4</v>
          </cell>
          <cell r="G26">
            <v>348.13</v>
          </cell>
        </row>
        <row r="27">
          <cell r="A27">
            <v>43</v>
          </cell>
          <cell r="B27" t="str">
            <v>AGUILERA MEDINA ADRIANA</v>
          </cell>
          <cell r="C27" t="str">
            <v>21A01805</v>
          </cell>
          <cell r="D27">
            <v>2356</v>
          </cell>
          <cell r="E27" t="str">
            <v>DICIEMBRE</v>
          </cell>
          <cell r="F27">
            <v>4</v>
          </cell>
          <cell r="G27">
            <v>314.13</v>
          </cell>
        </row>
        <row r="28">
          <cell r="A28">
            <v>44</v>
          </cell>
          <cell r="B28" t="str">
            <v>AGUIRRE BISTRAIN JUAN JOSE</v>
          </cell>
          <cell r="C28" t="str">
            <v>20A01821</v>
          </cell>
          <cell r="D28">
            <v>2253</v>
          </cell>
          <cell r="E28" t="str">
            <v>DICIEMBRE</v>
          </cell>
          <cell r="F28">
            <v>4</v>
          </cell>
          <cell r="G28">
            <v>300.39999999999998</v>
          </cell>
        </row>
        <row r="29">
          <cell r="A29">
            <v>50</v>
          </cell>
          <cell r="B29" t="str">
            <v>AGUIRRE SALAZAR SUSANA</v>
          </cell>
          <cell r="C29" t="str">
            <v>25A01806</v>
          </cell>
          <cell r="D29">
            <v>2733</v>
          </cell>
          <cell r="E29" t="str">
            <v>DICIEMBRE</v>
          </cell>
          <cell r="F29">
            <v>4</v>
          </cell>
          <cell r="G29">
            <v>364.4</v>
          </cell>
        </row>
        <row r="30">
          <cell r="A30">
            <v>51</v>
          </cell>
          <cell r="B30" t="str">
            <v>AGUIRRE SEGOVIANO JOAQUIN</v>
          </cell>
          <cell r="C30" t="str">
            <v>23S05806</v>
          </cell>
          <cell r="D30">
            <v>2582</v>
          </cell>
          <cell r="E30" t="str">
            <v>DICIEMBRE</v>
          </cell>
          <cell r="F30">
            <v>4</v>
          </cell>
          <cell r="G30">
            <v>344.27</v>
          </cell>
        </row>
        <row r="31">
          <cell r="A31">
            <v>53</v>
          </cell>
          <cell r="B31" t="str">
            <v>AGUIRRE SOSA ROSA MARIA</v>
          </cell>
          <cell r="C31" t="str">
            <v>26A03805</v>
          </cell>
          <cell r="D31">
            <v>2860</v>
          </cell>
          <cell r="E31" t="str">
            <v>DICIEMBRE</v>
          </cell>
          <cell r="F31">
            <v>4</v>
          </cell>
          <cell r="G31">
            <v>381.33</v>
          </cell>
        </row>
        <row r="32">
          <cell r="A32">
            <v>54</v>
          </cell>
          <cell r="B32" t="str">
            <v>AHUATZIN SERRANO ENRIQUE</v>
          </cell>
          <cell r="C32" t="str">
            <v>21S01804</v>
          </cell>
          <cell r="D32">
            <v>2356</v>
          </cell>
          <cell r="E32" t="str">
            <v>DICIEMBRE</v>
          </cell>
          <cell r="F32">
            <v>4</v>
          </cell>
          <cell r="G32">
            <v>314.13</v>
          </cell>
        </row>
        <row r="33">
          <cell r="A33">
            <v>55</v>
          </cell>
          <cell r="B33" t="str">
            <v>AHUATZIN SERRANO MARIA DEL REFUGIO</v>
          </cell>
          <cell r="C33" t="str">
            <v>19S01803</v>
          </cell>
          <cell r="D33">
            <v>2176</v>
          </cell>
          <cell r="E33" t="str">
            <v>DICIEMBRE</v>
          </cell>
          <cell r="F33">
            <v>4</v>
          </cell>
          <cell r="G33">
            <v>290.13</v>
          </cell>
        </row>
        <row r="34">
          <cell r="A34">
            <v>6906</v>
          </cell>
          <cell r="B34" t="str">
            <v>AHUMADA AMEZCUA JORGE</v>
          </cell>
          <cell r="C34" t="str">
            <v>19S01803</v>
          </cell>
          <cell r="D34">
            <v>2176</v>
          </cell>
          <cell r="E34" t="str">
            <v>DICIEMBRE</v>
          </cell>
          <cell r="F34">
            <v>4</v>
          </cell>
          <cell r="G34">
            <v>290.13</v>
          </cell>
        </row>
        <row r="35">
          <cell r="A35">
            <v>64</v>
          </cell>
          <cell r="B35" t="str">
            <v>ALATORRE MORALES HECTOR</v>
          </cell>
          <cell r="C35" t="str">
            <v>27 Z T03805</v>
          </cell>
          <cell r="D35">
            <v>3081</v>
          </cell>
          <cell r="E35" t="str">
            <v>DICIEMBRE</v>
          </cell>
          <cell r="F35">
            <v>4</v>
          </cell>
          <cell r="G35">
            <v>410.8</v>
          </cell>
        </row>
        <row r="36">
          <cell r="A36">
            <v>67</v>
          </cell>
          <cell r="B36" t="str">
            <v>ALBA GARCIA ISMAEL</v>
          </cell>
          <cell r="C36" t="str">
            <v>26A03805</v>
          </cell>
          <cell r="D36">
            <v>2860</v>
          </cell>
          <cell r="E36" t="str">
            <v>DICIEMBRE</v>
          </cell>
          <cell r="F36">
            <v>4</v>
          </cell>
          <cell r="G36">
            <v>381.33</v>
          </cell>
        </row>
        <row r="37">
          <cell r="A37">
            <v>68</v>
          </cell>
          <cell r="B37" t="str">
            <v>ALBA GODINEZ PEDRO</v>
          </cell>
          <cell r="C37" t="str">
            <v>20S05805</v>
          </cell>
          <cell r="D37">
            <v>2253</v>
          </cell>
          <cell r="E37" t="str">
            <v>DICIEMBRE</v>
          </cell>
          <cell r="F37">
            <v>4</v>
          </cell>
          <cell r="G37">
            <v>300.39999999999998</v>
          </cell>
        </row>
        <row r="38">
          <cell r="A38">
            <v>83</v>
          </cell>
          <cell r="B38" t="str">
            <v>ALEGRIA RAMIREZ FRANCISCA</v>
          </cell>
          <cell r="C38" t="str">
            <v>22A02804</v>
          </cell>
          <cell r="D38">
            <v>2466</v>
          </cell>
          <cell r="E38" t="str">
            <v>DICIEMBRE</v>
          </cell>
          <cell r="F38">
            <v>4</v>
          </cell>
          <cell r="G38">
            <v>328.8</v>
          </cell>
        </row>
        <row r="39">
          <cell r="A39">
            <v>92</v>
          </cell>
          <cell r="B39" t="str">
            <v>ALMARAZ Y MONROY JESUS</v>
          </cell>
          <cell r="C39" t="str">
            <v>23A03804</v>
          </cell>
          <cell r="D39">
            <v>2582</v>
          </cell>
          <cell r="E39" t="str">
            <v>DICIEMBRE</v>
          </cell>
          <cell r="F39">
            <v>4</v>
          </cell>
          <cell r="G39">
            <v>344.27</v>
          </cell>
        </row>
        <row r="40">
          <cell r="A40">
            <v>96</v>
          </cell>
          <cell r="B40" t="str">
            <v>ALONSO CASTRO JOSE ISMAEL JESUS</v>
          </cell>
          <cell r="C40" t="str">
            <v>27 S05810</v>
          </cell>
          <cell r="D40">
            <v>2994</v>
          </cell>
          <cell r="E40" t="str">
            <v>DICIEMBRE</v>
          </cell>
          <cell r="F40">
            <v>4</v>
          </cell>
          <cell r="G40">
            <v>399.2</v>
          </cell>
        </row>
        <row r="41">
          <cell r="A41">
            <v>102</v>
          </cell>
          <cell r="B41" t="str">
            <v>ALTAMIRANO LEY JOSE EFRAIN</v>
          </cell>
          <cell r="C41" t="str">
            <v>24T03810</v>
          </cell>
          <cell r="D41">
            <v>2611</v>
          </cell>
          <cell r="E41" t="str">
            <v>DICIEMBRE</v>
          </cell>
          <cell r="F41">
            <v>4</v>
          </cell>
          <cell r="G41">
            <v>348.13</v>
          </cell>
        </row>
        <row r="42">
          <cell r="A42">
            <v>103</v>
          </cell>
          <cell r="B42" t="str">
            <v>ALTAMIRANO VASQUEZ LEONIDES MARIA</v>
          </cell>
          <cell r="C42" t="str">
            <v>20A01821</v>
          </cell>
          <cell r="D42">
            <v>2253</v>
          </cell>
          <cell r="E42" t="str">
            <v>DICIEMBRE</v>
          </cell>
          <cell r="F42">
            <v>4</v>
          </cell>
          <cell r="G42">
            <v>300.39999999999998</v>
          </cell>
        </row>
        <row r="43">
          <cell r="A43">
            <v>107</v>
          </cell>
          <cell r="B43" t="str">
            <v>ALVARADO ARZAMENDI VICTOR JESUS</v>
          </cell>
          <cell r="C43" t="str">
            <v>19S01803</v>
          </cell>
          <cell r="D43">
            <v>2176</v>
          </cell>
          <cell r="E43" t="str">
            <v>DICIEMBRE</v>
          </cell>
          <cell r="F43">
            <v>4</v>
          </cell>
          <cell r="G43">
            <v>290.13</v>
          </cell>
        </row>
        <row r="44">
          <cell r="A44">
            <v>108</v>
          </cell>
          <cell r="B44" t="str">
            <v>ALVARADO CASTILLO BLANCA ESTELA</v>
          </cell>
          <cell r="C44" t="str">
            <v>20A03803</v>
          </cell>
          <cell r="D44">
            <v>2253</v>
          </cell>
          <cell r="E44" t="str">
            <v>DICIEMBRE</v>
          </cell>
          <cell r="F44">
            <v>4</v>
          </cell>
          <cell r="G44">
            <v>300.39999999999998</v>
          </cell>
        </row>
        <row r="45">
          <cell r="A45">
            <v>109</v>
          </cell>
          <cell r="B45" t="str">
            <v>ALVARADO CASTILLO TERESA DE JESUS</v>
          </cell>
          <cell r="C45" t="str">
            <v>27 Z A03806</v>
          </cell>
          <cell r="D45">
            <v>3081</v>
          </cell>
          <cell r="E45" t="str">
            <v>DICIEMBRE</v>
          </cell>
          <cell r="F45">
            <v>4</v>
          </cell>
          <cell r="G45">
            <v>410.8</v>
          </cell>
        </row>
        <row r="46">
          <cell r="A46">
            <v>118</v>
          </cell>
          <cell r="B46" t="str">
            <v>ALVAREZ GONZALEZ LAURA</v>
          </cell>
          <cell r="C46" t="str">
            <v>25S05803</v>
          </cell>
          <cell r="D46">
            <v>2733</v>
          </cell>
          <cell r="E46" t="str">
            <v>DICIEMBRE</v>
          </cell>
          <cell r="F46">
            <v>4</v>
          </cell>
          <cell r="G46">
            <v>364.4</v>
          </cell>
        </row>
        <row r="47">
          <cell r="A47">
            <v>119</v>
          </cell>
          <cell r="B47" t="str">
            <v>ALVAREZ GONZALEZ ROSA</v>
          </cell>
          <cell r="C47" t="str">
            <v>23S05806</v>
          </cell>
          <cell r="D47">
            <v>2582</v>
          </cell>
          <cell r="E47" t="str">
            <v>DICIEMBRE</v>
          </cell>
          <cell r="F47">
            <v>4</v>
          </cell>
          <cell r="G47">
            <v>344.27</v>
          </cell>
        </row>
        <row r="48">
          <cell r="A48">
            <v>122</v>
          </cell>
          <cell r="B48" t="str">
            <v>ALVAREZ INCLAN SANDRA</v>
          </cell>
          <cell r="C48" t="str">
            <v>22T03803</v>
          </cell>
          <cell r="D48">
            <v>2466</v>
          </cell>
          <cell r="E48" t="str">
            <v>DICIEMBRE</v>
          </cell>
          <cell r="F48">
            <v>4</v>
          </cell>
          <cell r="G48">
            <v>328.8</v>
          </cell>
        </row>
        <row r="49">
          <cell r="A49">
            <v>125</v>
          </cell>
          <cell r="B49" t="str">
            <v>AMADOR QUINTERO MARTHA</v>
          </cell>
          <cell r="C49" t="str">
            <v>20A01821</v>
          </cell>
          <cell r="D49">
            <v>2253</v>
          </cell>
          <cell r="E49" t="str">
            <v>DICIEMBRE</v>
          </cell>
          <cell r="F49">
            <v>4</v>
          </cell>
          <cell r="G49">
            <v>300.39999999999998</v>
          </cell>
        </row>
        <row r="50">
          <cell r="A50">
            <v>126</v>
          </cell>
          <cell r="B50" t="str">
            <v>AMAYA JIMENEZ DELFINA</v>
          </cell>
          <cell r="C50" t="str">
            <v>27 Z A03806</v>
          </cell>
          <cell r="D50">
            <v>3081</v>
          </cell>
          <cell r="E50" t="str">
            <v>DICIEMBRE</v>
          </cell>
          <cell r="F50">
            <v>4</v>
          </cell>
          <cell r="G50">
            <v>410.8</v>
          </cell>
        </row>
        <row r="51">
          <cell r="A51">
            <v>128</v>
          </cell>
          <cell r="B51" t="str">
            <v>AMEZCUA AYALA MA DE LOURDES MATIANA</v>
          </cell>
          <cell r="C51" t="str">
            <v>24T03810</v>
          </cell>
          <cell r="D51">
            <v>2611</v>
          </cell>
          <cell r="E51" t="str">
            <v>DICIEMBRE</v>
          </cell>
          <cell r="F51">
            <v>4</v>
          </cell>
          <cell r="G51">
            <v>348.13</v>
          </cell>
        </row>
        <row r="52">
          <cell r="A52">
            <v>132</v>
          </cell>
          <cell r="B52" t="str">
            <v>AMEZQUITA AMAYA ROMAN</v>
          </cell>
          <cell r="C52" t="str">
            <v>23A03804</v>
          </cell>
          <cell r="D52">
            <v>2582</v>
          </cell>
          <cell r="E52" t="str">
            <v>DICIEMBRE</v>
          </cell>
          <cell r="F52">
            <v>4</v>
          </cell>
          <cell r="G52">
            <v>344.27</v>
          </cell>
        </row>
        <row r="53">
          <cell r="A53">
            <v>133</v>
          </cell>
          <cell r="B53" t="str">
            <v>AMEZQUITA AMEZQUITA PEDRO</v>
          </cell>
          <cell r="C53" t="str">
            <v>27 ZA T03823</v>
          </cell>
          <cell r="D53">
            <v>3168</v>
          </cell>
          <cell r="E53" t="str">
            <v>DICIEMBRE</v>
          </cell>
          <cell r="F53">
            <v>4</v>
          </cell>
          <cell r="G53">
            <v>422.4</v>
          </cell>
        </row>
        <row r="54">
          <cell r="A54">
            <v>135</v>
          </cell>
          <cell r="B54" t="str">
            <v>AMUCHASTEGUI NAVARRETE LILIA</v>
          </cell>
          <cell r="C54" t="str">
            <v>25A01806</v>
          </cell>
          <cell r="D54">
            <v>2733</v>
          </cell>
          <cell r="E54" t="str">
            <v>DICIEMBRE</v>
          </cell>
          <cell r="F54">
            <v>4</v>
          </cell>
          <cell r="G54">
            <v>364.4</v>
          </cell>
        </row>
        <row r="55">
          <cell r="A55">
            <v>137</v>
          </cell>
          <cell r="B55" t="str">
            <v>ANAYA SALAZAR NORMA LAURA</v>
          </cell>
          <cell r="C55" t="str">
            <v>27 A01807</v>
          </cell>
          <cell r="D55">
            <v>2994</v>
          </cell>
          <cell r="E55" t="str">
            <v>DICIEMBRE</v>
          </cell>
          <cell r="F55">
            <v>4</v>
          </cell>
          <cell r="G55">
            <v>399.2</v>
          </cell>
        </row>
        <row r="56">
          <cell r="A56">
            <v>138</v>
          </cell>
          <cell r="B56" t="str">
            <v>ANAYA VILLAZANA NATIVIDAD</v>
          </cell>
          <cell r="C56" t="str">
            <v>19S01803</v>
          </cell>
          <cell r="D56">
            <v>2176</v>
          </cell>
          <cell r="E56" t="str">
            <v>DICIEMBRE</v>
          </cell>
          <cell r="F56">
            <v>4</v>
          </cell>
          <cell r="G56">
            <v>290.13</v>
          </cell>
        </row>
        <row r="57">
          <cell r="A57">
            <v>141</v>
          </cell>
          <cell r="B57" t="str">
            <v>ANDRADE MULATO SUSANA</v>
          </cell>
          <cell r="C57" t="str">
            <v>25A01806</v>
          </cell>
          <cell r="D57">
            <v>2733</v>
          </cell>
          <cell r="E57" t="str">
            <v>DICIEMBRE</v>
          </cell>
          <cell r="F57">
            <v>4</v>
          </cell>
          <cell r="G57">
            <v>364.4</v>
          </cell>
        </row>
        <row r="58">
          <cell r="A58">
            <v>143</v>
          </cell>
          <cell r="B58" t="str">
            <v>ANDRADE SEGURA JOSEFINA</v>
          </cell>
          <cell r="C58" t="str">
            <v>27 ZA T03823</v>
          </cell>
          <cell r="D58">
            <v>3168</v>
          </cell>
          <cell r="E58" t="str">
            <v>DICIEMBRE</v>
          </cell>
          <cell r="F58">
            <v>4</v>
          </cell>
          <cell r="G58">
            <v>422.4</v>
          </cell>
        </row>
        <row r="59">
          <cell r="A59">
            <v>147</v>
          </cell>
          <cell r="B59" t="str">
            <v>ANGELES GARCIA MARIA DE LA LUZ</v>
          </cell>
          <cell r="C59" t="str">
            <v>23A03804</v>
          </cell>
          <cell r="D59">
            <v>2582</v>
          </cell>
          <cell r="E59" t="str">
            <v>DICIEMBRE</v>
          </cell>
          <cell r="F59">
            <v>4</v>
          </cell>
          <cell r="G59">
            <v>344.27</v>
          </cell>
        </row>
        <row r="60">
          <cell r="A60">
            <v>5972</v>
          </cell>
          <cell r="B60" t="str">
            <v>ANGELES GARCIA VICTOR MANUEL</v>
          </cell>
          <cell r="C60" t="str">
            <v>20A01821</v>
          </cell>
          <cell r="D60">
            <v>2253</v>
          </cell>
          <cell r="E60" t="str">
            <v>DICIEMBRE</v>
          </cell>
          <cell r="F60">
            <v>4</v>
          </cell>
          <cell r="G60">
            <v>300.39999999999998</v>
          </cell>
        </row>
        <row r="61">
          <cell r="A61">
            <v>154</v>
          </cell>
          <cell r="B61" t="str">
            <v>ANZALDO TRAPAGA ALFREDO</v>
          </cell>
          <cell r="C61" t="str">
            <v>27 Z T03812</v>
          </cell>
          <cell r="D61">
            <v>3081</v>
          </cell>
          <cell r="E61" t="str">
            <v>DICIEMBRE</v>
          </cell>
          <cell r="F61">
            <v>4</v>
          </cell>
          <cell r="G61">
            <v>410.8</v>
          </cell>
        </row>
        <row r="62">
          <cell r="A62">
            <v>157</v>
          </cell>
          <cell r="B62" t="str">
            <v>ANZALDO TRAPAGA SALVADOR</v>
          </cell>
          <cell r="C62" t="str">
            <v>27 Z T03812</v>
          </cell>
          <cell r="D62">
            <v>3081</v>
          </cell>
          <cell r="E62" t="str">
            <v>DICIEMBRE</v>
          </cell>
          <cell r="F62">
            <v>4</v>
          </cell>
          <cell r="G62">
            <v>410.8</v>
          </cell>
        </row>
        <row r="63">
          <cell r="A63">
            <v>161</v>
          </cell>
          <cell r="B63" t="str">
            <v>ARAGON DIAZ FRANCISCO</v>
          </cell>
          <cell r="C63" t="str">
            <v>27 Z A03806</v>
          </cell>
          <cell r="D63">
            <v>3081</v>
          </cell>
          <cell r="E63" t="str">
            <v>DICIEMBRE</v>
          </cell>
          <cell r="F63">
            <v>4</v>
          </cell>
          <cell r="G63">
            <v>410.8</v>
          </cell>
        </row>
        <row r="64">
          <cell r="A64">
            <v>164</v>
          </cell>
          <cell r="B64" t="str">
            <v>ARAIZA HERNANDEZ MARTHA</v>
          </cell>
          <cell r="C64" t="str">
            <v>23A03804</v>
          </cell>
          <cell r="D64">
            <v>2582</v>
          </cell>
          <cell r="E64" t="str">
            <v>DICIEMBRE</v>
          </cell>
          <cell r="F64">
            <v>4</v>
          </cell>
          <cell r="G64">
            <v>344.27</v>
          </cell>
        </row>
        <row r="65">
          <cell r="A65">
            <v>167</v>
          </cell>
          <cell r="B65" t="str">
            <v>ARAUJO DE LA CRUZ MARIA MAGDALENA</v>
          </cell>
          <cell r="C65" t="str">
            <v>27 A01807</v>
          </cell>
          <cell r="D65">
            <v>2994</v>
          </cell>
          <cell r="E65" t="str">
            <v>DICIEMBRE</v>
          </cell>
          <cell r="F65">
            <v>4</v>
          </cell>
          <cell r="G65">
            <v>399.2</v>
          </cell>
        </row>
        <row r="66">
          <cell r="A66">
            <v>172</v>
          </cell>
          <cell r="B66" t="str">
            <v>ARBOLEYA CHAVEZ LAURA</v>
          </cell>
          <cell r="C66" t="str">
            <v>26A03805</v>
          </cell>
          <cell r="D66">
            <v>2860</v>
          </cell>
          <cell r="E66" t="str">
            <v>DICIEMBRE</v>
          </cell>
          <cell r="F66">
            <v>4</v>
          </cell>
          <cell r="G66">
            <v>381.33</v>
          </cell>
        </row>
        <row r="67">
          <cell r="A67">
            <v>173</v>
          </cell>
          <cell r="B67" t="str">
            <v>ARCE GUTIERREZ ALICIA ENRIQUETA</v>
          </cell>
          <cell r="C67" t="str">
            <v>27 Z T03805</v>
          </cell>
          <cell r="D67">
            <v>3081</v>
          </cell>
          <cell r="E67" t="str">
            <v>DICIEMBRE</v>
          </cell>
          <cell r="F67">
            <v>4</v>
          </cell>
          <cell r="G67">
            <v>410.8</v>
          </cell>
        </row>
        <row r="68">
          <cell r="A68">
            <v>174</v>
          </cell>
          <cell r="B68" t="str">
            <v>ARCE MORALES ELIZABETH</v>
          </cell>
          <cell r="C68" t="str">
            <v>21T05808</v>
          </cell>
          <cell r="D68">
            <v>2356</v>
          </cell>
          <cell r="E68" t="str">
            <v>DICIEMBRE</v>
          </cell>
          <cell r="F68">
            <v>4</v>
          </cell>
          <cell r="G68">
            <v>314.13</v>
          </cell>
        </row>
        <row r="69">
          <cell r="A69">
            <v>183</v>
          </cell>
          <cell r="B69" t="str">
            <v>ARELLANO HINOJOSA FROYLAN SERGIO</v>
          </cell>
          <cell r="C69" t="str">
            <v>27 S05810</v>
          </cell>
          <cell r="D69">
            <v>2994</v>
          </cell>
          <cell r="E69" t="str">
            <v>DICIEMBRE</v>
          </cell>
          <cell r="F69">
            <v>4</v>
          </cell>
          <cell r="G69">
            <v>399.2</v>
          </cell>
        </row>
        <row r="70">
          <cell r="A70">
            <v>185</v>
          </cell>
          <cell r="B70" t="str">
            <v>ARELLANO SANTANA ANTONIO</v>
          </cell>
          <cell r="C70" t="str">
            <v>23A03804</v>
          </cell>
          <cell r="D70">
            <v>2582</v>
          </cell>
          <cell r="E70" t="str">
            <v>DICIEMBRE</v>
          </cell>
          <cell r="F70">
            <v>4</v>
          </cell>
          <cell r="G70">
            <v>344.27</v>
          </cell>
        </row>
        <row r="71">
          <cell r="A71">
            <v>6905</v>
          </cell>
          <cell r="B71" t="str">
            <v>ARES RIVERA MARIA ISABEL</v>
          </cell>
          <cell r="C71" t="str">
            <v>20A01821</v>
          </cell>
          <cell r="D71">
            <v>2253</v>
          </cell>
          <cell r="E71" t="str">
            <v>DICIEMBRE</v>
          </cell>
          <cell r="F71">
            <v>4</v>
          </cell>
          <cell r="G71">
            <v>300.39999999999998</v>
          </cell>
        </row>
        <row r="72">
          <cell r="A72">
            <v>193</v>
          </cell>
          <cell r="B72" t="str">
            <v>ARGUELLES DAWE JULIETA ALICIA</v>
          </cell>
          <cell r="C72" t="str">
            <v>22T03803</v>
          </cell>
          <cell r="D72">
            <v>2466</v>
          </cell>
          <cell r="E72" t="str">
            <v>DICIEMBRE</v>
          </cell>
          <cell r="F72">
            <v>4</v>
          </cell>
          <cell r="G72">
            <v>328.8</v>
          </cell>
        </row>
        <row r="73">
          <cell r="A73">
            <v>197</v>
          </cell>
          <cell r="B73" t="str">
            <v>ARIZMENDI AVALOS SERGIO ALEJANDRO</v>
          </cell>
          <cell r="C73" t="str">
            <v>21T05808</v>
          </cell>
          <cell r="D73">
            <v>2356</v>
          </cell>
          <cell r="E73" t="str">
            <v>DICIEMBRE</v>
          </cell>
          <cell r="F73">
            <v>4</v>
          </cell>
          <cell r="G73">
            <v>314.13</v>
          </cell>
        </row>
        <row r="74">
          <cell r="A74">
            <v>199</v>
          </cell>
          <cell r="B74" t="str">
            <v>ARMENDARIZ SANDOVAL ANA VIOLETA</v>
          </cell>
          <cell r="C74" t="str">
            <v>21A01805</v>
          </cell>
          <cell r="D74">
            <v>2356</v>
          </cell>
          <cell r="E74" t="str">
            <v>DICIEMBRE</v>
          </cell>
          <cell r="F74">
            <v>4</v>
          </cell>
          <cell r="G74">
            <v>314.13</v>
          </cell>
        </row>
        <row r="75">
          <cell r="A75">
            <v>201</v>
          </cell>
          <cell r="B75" t="str">
            <v>ARMENTA ORTEGA MARIA CONCEPCION</v>
          </cell>
          <cell r="C75" t="str">
            <v>22A02804</v>
          </cell>
          <cell r="D75">
            <v>2466</v>
          </cell>
          <cell r="E75" t="str">
            <v>DICIEMBRE</v>
          </cell>
          <cell r="F75">
            <v>4</v>
          </cell>
          <cell r="G75">
            <v>328.8</v>
          </cell>
        </row>
        <row r="76">
          <cell r="A76">
            <v>204</v>
          </cell>
          <cell r="B76" t="str">
            <v>ARRATIA CASTRO RAYMUNDO</v>
          </cell>
          <cell r="C76" t="str">
            <v>19S01803</v>
          </cell>
          <cell r="D76">
            <v>2176</v>
          </cell>
          <cell r="E76" t="str">
            <v>DICIEMBRE</v>
          </cell>
          <cell r="F76">
            <v>4</v>
          </cell>
          <cell r="G76">
            <v>290.13</v>
          </cell>
        </row>
        <row r="77">
          <cell r="A77">
            <v>206</v>
          </cell>
          <cell r="B77" t="str">
            <v>ARREDONDO PANTOJA ALBERTINA</v>
          </cell>
          <cell r="C77" t="str">
            <v>27 A01807</v>
          </cell>
          <cell r="D77">
            <v>2994</v>
          </cell>
          <cell r="E77" t="str">
            <v>DICIEMBRE</v>
          </cell>
          <cell r="F77">
            <v>4</v>
          </cell>
          <cell r="G77">
            <v>399.2</v>
          </cell>
        </row>
        <row r="78">
          <cell r="A78">
            <v>208</v>
          </cell>
          <cell r="B78" t="str">
            <v>ARREGOYTIA SERVIN JACQUELINE</v>
          </cell>
          <cell r="C78" t="str">
            <v>23A03804</v>
          </cell>
          <cell r="D78">
            <v>2582</v>
          </cell>
          <cell r="E78" t="str">
            <v>DICIEMBRE</v>
          </cell>
          <cell r="F78">
            <v>4</v>
          </cell>
          <cell r="G78">
            <v>344.27</v>
          </cell>
        </row>
        <row r="79">
          <cell r="A79">
            <v>211</v>
          </cell>
          <cell r="B79" t="str">
            <v>ARREOLA RAMIREZ MARIA DEL PILAR</v>
          </cell>
          <cell r="C79" t="str">
            <v>23A03804</v>
          </cell>
          <cell r="D79">
            <v>2582</v>
          </cell>
          <cell r="E79" t="str">
            <v>DICIEMBRE</v>
          </cell>
          <cell r="F79">
            <v>4</v>
          </cell>
          <cell r="G79">
            <v>344.27</v>
          </cell>
        </row>
        <row r="80">
          <cell r="A80">
            <v>221</v>
          </cell>
          <cell r="B80" t="str">
            <v>AVALOS REYES PATRICIA</v>
          </cell>
          <cell r="C80" t="str">
            <v>26A03805</v>
          </cell>
          <cell r="D80">
            <v>2860</v>
          </cell>
          <cell r="E80" t="str">
            <v>DICIEMBRE</v>
          </cell>
          <cell r="F80">
            <v>4</v>
          </cell>
          <cell r="G80">
            <v>381.33</v>
          </cell>
        </row>
        <row r="81">
          <cell r="A81">
            <v>5016</v>
          </cell>
          <cell r="B81" t="str">
            <v>AVELEYRA BAUTISTA GABRIELA ANGELICA</v>
          </cell>
          <cell r="C81" t="str">
            <v>22T03803</v>
          </cell>
          <cell r="D81">
            <v>2466</v>
          </cell>
          <cell r="E81" t="str">
            <v>DICIEMBRE</v>
          </cell>
          <cell r="F81">
            <v>4</v>
          </cell>
          <cell r="G81">
            <v>328.8</v>
          </cell>
        </row>
        <row r="82">
          <cell r="A82">
            <v>228</v>
          </cell>
          <cell r="B82" t="str">
            <v>AVILA MORENO MARIA SOCORRO</v>
          </cell>
          <cell r="C82" t="str">
            <v>27 Z A03806</v>
          </cell>
          <cell r="D82">
            <v>3081</v>
          </cell>
          <cell r="E82" t="str">
            <v>DICIEMBRE</v>
          </cell>
          <cell r="F82">
            <v>4</v>
          </cell>
          <cell r="G82">
            <v>410.8</v>
          </cell>
        </row>
        <row r="83">
          <cell r="A83">
            <v>232</v>
          </cell>
          <cell r="B83" t="str">
            <v>AVILES GOMEZ YOLANDA</v>
          </cell>
          <cell r="C83" t="str">
            <v>20A01821</v>
          </cell>
          <cell r="D83">
            <v>2253</v>
          </cell>
          <cell r="E83" t="str">
            <v>DICIEMBRE</v>
          </cell>
          <cell r="F83">
            <v>4</v>
          </cell>
          <cell r="G83">
            <v>300.39999999999998</v>
          </cell>
        </row>
        <row r="84">
          <cell r="A84">
            <v>233</v>
          </cell>
          <cell r="B84" t="str">
            <v>AVILES TELLEZ JAVIER</v>
          </cell>
          <cell r="C84" t="str">
            <v>27 Z T03805</v>
          </cell>
          <cell r="D84">
            <v>3081</v>
          </cell>
          <cell r="E84" t="str">
            <v>DICIEMBRE</v>
          </cell>
          <cell r="F84">
            <v>4</v>
          </cell>
          <cell r="G84">
            <v>410.8</v>
          </cell>
        </row>
        <row r="85">
          <cell r="A85">
            <v>234</v>
          </cell>
          <cell r="B85" t="str">
            <v>AVILES VEJAR JORGE MARTIN</v>
          </cell>
          <cell r="C85" t="str">
            <v>23A03804</v>
          </cell>
          <cell r="D85">
            <v>2582</v>
          </cell>
          <cell r="E85" t="str">
            <v>DICIEMBRE</v>
          </cell>
          <cell r="F85">
            <v>4</v>
          </cell>
          <cell r="G85">
            <v>344.27</v>
          </cell>
        </row>
        <row r="86">
          <cell r="A86">
            <v>235</v>
          </cell>
          <cell r="B86" t="str">
            <v>AYALA ALEGRIA ELVIRA</v>
          </cell>
          <cell r="C86" t="str">
            <v>27 ZA T03823</v>
          </cell>
          <cell r="D86">
            <v>3168</v>
          </cell>
          <cell r="E86" t="str">
            <v>DICIEMBRE</v>
          </cell>
          <cell r="F86">
            <v>4</v>
          </cell>
          <cell r="G86">
            <v>422.4</v>
          </cell>
        </row>
        <row r="87">
          <cell r="A87">
            <v>238</v>
          </cell>
          <cell r="B87" t="str">
            <v>AYALA SALAS MARIA DE LOURDES</v>
          </cell>
          <cell r="C87" t="str">
            <v>23A03804</v>
          </cell>
          <cell r="D87">
            <v>2582</v>
          </cell>
          <cell r="E87" t="str">
            <v>DICIEMBRE</v>
          </cell>
          <cell r="F87">
            <v>4</v>
          </cell>
          <cell r="G87">
            <v>344.27</v>
          </cell>
        </row>
        <row r="88">
          <cell r="A88">
            <v>240</v>
          </cell>
          <cell r="B88" t="str">
            <v>AZAOLA Y AGUILAR MERCEDES</v>
          </cell>
          <cell r="C88" t="str">
            <v>26A03805</v>
          </cell>
          <cell r="D88">
            <v>2860</v>
          </cell>
          <cell r="E88" t="str">
            <v>DICIEMBRE</v>
          </cell>
          <cell r="F88">
            <v>4</v>
          </cell>
          <cell r="G88">
            <v>381.33</v>
          </cell>
        </row>
        <row r="89">
          <cell r="A89">
            <v>245</v>
          </cell>
          <cell r="B89" t="str">
            <v>BACA HERRERA GRACIELA</v>
          </cell>
          <cell r="C89" t="str">
            <v>27 A01807</v>
          </cell>
          <cell r="D89">
            <v>2994</v>
          </cell>
          <cell r="E89" t="str">
            <v>DICIEMBRE</v>
          </cell>
          <cell r="F89">
            <v>4</v>
          </cell>
          <cell r="G89">
            <v>399.2</v>
          </cell>
        </row>
        <row r="90">
          <cell r="A90">
            <v>249</v>
          </cell>
          <cell r="B90" t="str">
            <v>BAEZ AGUILAR VIRGINIA</v>
          </cell>
          <cell r="C90" t="str">
            <v>27 Z T03805</v>
          </cell>
          <cell r="D90">
            <v>3081</v>
          </cell>
          <cell r="E90" t="str">
            <v>DICIEMBRE</v>
          </cell>
          <cell r="F90">
            <v>4</v>
          </cell>
          <cell r="G90">
            <v>410.8</v>
          </cell>
        </row>
        <row r="91">
          <cell r="A91">
            <v>260</v>
          </cell>
          <cell r="B91" t="str">
            <v>BARRAZA JARILLO HIMELDA ALBERTA</v>
          </cell>
          <cell r="C91" t="str">
            <v>22T03803</v>
          </cell>
          <cell r="D91">
            <v>2466</v>
          </cell>
          <cell r="E91" t="str">
            <v>DICIEMBRE</v>
          </cell>
          <cell r="F91">
            <v>4</v>
          </cell>
          <cell r="G91">
            <v>328.8</v>
          </cell>
        </row>
        <row r="92">
          <cell r="A92">
            <v>264</v>
          </cell>
          <cell r="B92" t="str">
            <v>BARRERA LOPEZ MIGUEL ANGEL</v>
          </cell>
          <cell r="C92" t="str">
            <v>26S08804</v>
          </cell>
          <cell r="D92">
            <v>2860</v>
          </cell>
          <cell r="E92" t="str">
            <v>DICIEMBRE</v>
          </cell>
          <cell r="F92">
            <v>4</v>
          </cell>
          <cell r="G92">
            <v>381.33</v>
          </cell>
        </row>
        <row r="93">
          <cell r="A93">
            <v>265</v>
          </cell>
          <cell r="B93" t="str">
            <v>BARRERA MARTINEZ SOCORRO</v>
          </cell>
          <cell r="C93" t="str">
            <v>24T03810</v>
          </cell>
          <cell r="D93">
            <v>2611</v>
          </cell>
          <cell r="E93" t="str">
            <v>DICIEMBRE</v>
          </cell>
          <cell r="F93">
            <v>4</v>
          </cell>
          <cell r="G93">
            <v>348.13</v>
          </cell>
        </row>
        <row r="94">
          <cell r="A94">
            <v>266</v>
          </cell>
          <cell r="B94" t="str">
            <v>BARRERA MERCADO ESTHER</v>
          </cell>
          <cell r="C94" t="str">
            <v>23A03804</v>
          </cell>
          <cell r="D94">
            <v>2582</v>
          </cell>
          <cell r="E94" t="str">
            <v>DICIEMBRE</v>
          </cell>
          <cell r="F94">
            <v>4</v>
          </cell>
          <cell r="G94">
            <v>344.27</v>
          </cell>
        </row>
        <row r="95">
          <cell r="A95">
            <v>268</v>
          </cell>
          <cell r="B95" t="str">
            <v>BARRERA OVIEDO JESUS ALBERTO</v>
          </cell>
          <cell r="C95" t="str">
            <v>19S01803</v>
          </cell>
          <cell r="D95">
            <v>2176</v>
          </cell>
          <cell r="E95" t="str">
            <v>DICIEMBRE</v>
          </cell>
          <cell r="F95">
            <v>4</v>
          </cell>
          <cell r="G95">
            <v>290.13</v>
          </cell>
        </row>
        <row r="96">
          <cell r="A96">
            <v>269</v>
          </cell>
          <cell r="B96" t="str">
            <v>BARRERA RODRIGUEZ RUBEN</v>
          </cell>
          <cell r="C96" t="str">
            <v>21A01805</v>
          </cell>
          <cell r="D96">
            <v>2356</v>
          </cell>
          <cell r="E96" t="str">
            <v>DICIEMBRE</v>
          </cell>
          <cell r="F96">
            <v>4</v>
          </cell>
          <cell r="G96">
            <v>314.13</v>
          </cell>
        </row>
        <row r="97">
          <cell r="A97">
            <v>270</v>
          </cell>
          <cell r="B97" t="str">
            <v>BARRIENTOS BONILLA ROSA MARIA</v>
          </cell>
          <cell r="C97" t="str">
            <v>21S01804</v>
          </cell>
          <cell r="D97">
            <v>2356</v>
          </cell>
          <cell r="E97" t="str">
            <v>DICIEMBRE</v>
          </cell>
          <cell r="F97">
            <v>4</v>
          </cell>
          <cell r="G97">
            <v>314.13</v>
          </cell>
        </row>
        <row r="98">
          <cell r="A98">
            <v>273</v>
          </cell>
          <cell r="B98" t="str">
            <v>BARRIOS RUIZ MARIA PETRA</v>
          </cell>
          <cell r="C98" t="str">
            <v>26A03805</v>
          </cell>
          <cell r="D98">
            <v>2860</v>
          </cell>
          <cell r="E98" t="str">
            <v>DICIEMBRE</v>
          </cell>
          <cell r="F98">
            <v>4</v>
          </cell>
          <cell r="G98">
            <v>381.33</v>
          </cell>
        </row>
        <row r="99">
          <cell r="A99">
            <v>275</v>
          </cell>
          <cell r="B99" t="str">
            <v>BARRON ALVAREZ JUANA</v>
          </cell>
          <cell r="C99" t="str">
            <v>20S05805</v>
          </cell>
          <cell r="D99">
            <v>2253</v>
          </cell>
          <cell r="E99" t="str">
            <v>DICIEMBRE</v>
          </cell>
          <cell r="F99">
            <v>4</v>
          </cell>
          <cell r="G99">
            <v>300.39999999999998</v>
          </cell>
        </row>
        <row r="100">
          <cell r="A100">
            <v>280</v>
          </cell>
          <cell r="B100" t="str">
            <v>BASILIO APOLINAR LORENZO</v>
          </cell>
          <cell r="C100" t="str">
            <v>19S01803</v>
          </cell>
          <cell r="D100">
            <v>2176</v>
          </cell>
          <cell r="E100" t="str">
            <v>DICIEMBRE</v>
          </cell>
          <cell r="F100">
            <v>4</v>
          </cell>
          <cell r="G100">
            <v>290.13</v>
          </cell>
        </row>
        <row r="101">
          <cell r="A101">
            <v>282</v>
          </cell>
          <cell r="B101" t="str">
            <v>BATISTA CACERES CARLOS MANUEL</v>
          </cell>
          <cell r="C101" t="str">
            <v>27 Z T03805</v>
          </cell>
          <cell r="D101">
            <v>3081</v>
          </cell>
          <cell r="E101" t="str">
            <v>DICIEMBRE</v>
          </cell>
          <cell r="F101">
            <v>4</v>
          </cell>
          <cell r="G101">
            <v>410.8</v>
          </cell>
        </row>
        <row r="102">
          <cell r="A102">
            <v>283</v>
          </cell>
          <cell r="B102" t="str">
            <v>BAUTISTA GARCIA NATIVIDAD</v>
          </cell>
          <cell r="C102" t="str">
            <v>27 Z A03806</v>
          </cell>
          <cell r="D102">
            <v>3081</v>
          </cell>
          <cell r="E102" t="str">
            <v>DICIEMBRE</v>
          </cell>
          <cell r="F102">
            <v>4</v>
          </cell>
          <cell r="G102">
            <v>410.8</v>
          </cell>
        </row>
        <row r="103">
          <cell r="A103">
            <v>285</v>
          </cell>
          <cell r="B103" t="str">
            <v>BAUTISTA HERNANDEZ MIGUEL</v>
          </cell>
          <cell r="C103" t="str">
            <v>24T03810</v>
          </cell>
          <cell r="D103">
            <v>2611</v>
          </cell>
          <cell r="E103" t="str">
            <v>DICIEMBRE</v>
          </cell>
          <cell r="F103">
            <v>4</v>
          </cell>
          <cell r="G103">
            <v>348.13</v>
          </cell>
        </row>
        <row r="104">
          <cell r="A104">
            <v>299</v>
          </cell>
          <cell r="B104" t="str">
            <v>BELLO ADAME FRANCISCO JAVIER</v>
          </cell>
          <cell r="C104" t="str">
            <v>23A03804</v>
          </cell>
          <cell r="D104">
            <v>2582</v>
          </cell>
          <cell r="E104" t="str">
            <v>DICIEMBRE</v>
          </cell>
          <cell r="F104">
            <v>4</v>
          </cell>
          <cell r="G104">
            <v>344.27</v>
          </cell>
        </row>
        <row r="105">
          <cell r="A105">
            <v>300</v>
          </cell>
          <cell r="B105" t="str">
            <v>BELLO FUENTES ROBERTO</v>
          </cell>
          <cell r="C105" t="str">
            <v>27 Z T03805</v>
          </cell>
          <cell r="D105">
            <v>3081</v>
          </cell>
          <cell r="E105" t="str">
            <v>DICIEMBRE</v>
          </cell>
          <cell r="F105">
            <v>4</v>
          </cell>
          <cell r="G105">
            <v>410.8</v>
          </cell>
        </row>
        <row r="106">
          <cell r="A106">
            <v>302</v>
          </cell>
          <cell r="B106" t="str">
            <v>BENITEZ DE LA CRUZ CONCEPCION</v>
          </cell>
          <cell r="C106" t="str">
            <v>19S01803</v>
          </cell>
          <cell r="D106">
            <v>2176</v>
          </cell>
          <cell r="E106" t="str">
            <v>DICIEMBRE</v>
          </cell>
          <cell r="F106">
            <v>4</v>
          </cell>
          <cell r="G106">
            <v>290.13</v>
          </cell>
        </row>
        <row r="107">
          <cell r="A107">
            <v>305</v>
          </cell>
          <cell r="B107" t="str">
            <v>BERMEO RANGEL ESPERANZA</v>
          </cell>
          <cell r="C107" t="str">
            <v>21S01804</v>
          </cell>
          <cell r="D107">
            <v>2356</v>
          </cell>
          <cell r="E107" t="str">
            <v>DICIEMBRE</v>
          </cell>
          <cell r="F107">
            <v>4</v>
          </cell>
          <cell r="G107">
            <v>314.13</v>
          </cell>
        </row>
        <row r="108">
          <cell r="A108">
            <v>306</v>
          </cell>
          <cell r="B108" t="str">
            <v>BERMEO RANGEL JOSE ROBERTO</v>
          </cell>
          <cell r="C108" t="str">
            <v>21S01804</v>
          </cell>
          <cell r="D108">
            <v>2356</v>
          </cell>
          <cell r="E108" t="str">
            <v>DICIEMBRE</v>
          </cell>
          <cell r="F108">
            <v>4</v>
          </cell>
          <cell r="G108">
            <v>314.13</v>
          </cell>
        </row>
        <row r="109">
          <cell r="A109">
            <v>308</v>
          </cell>
          <cell r="B109" t="str">
            <v>BERNAL ESPINOZA MARIA GUADALUPE</v>
          </cell>
          <cell r="C109" t="str">
            <v>20A01821</v>
          </cell>
          <cell r="D109">
            <v>2253</v>
          </cell>
          <cell r="E109" t="str">
            <v>DICIEMBRE</v>
          </cell>
          <cell r="F109">
            <v>4</v>
          </cell>
          <cell r="G109">
            <v>300.39999999999998</v>
          </cell>
        </row>
        <row r="110">
          <cell r="A110">
            <v>309</v>
          </cell>
          <cell r="B110" t="str">
            <v>BERNAL NAVA ALMA GEORGINA</v>
          </cell>
          <cell r="C110" t="str">
            <v>26A03805</v>
          </cell>
          <cell r="D110">
            <v>2860</v>
          </cell>
          <cell r="E110" t="str">
            <v>DICIEMBRE</v>
          </cell>
          <cell r="F110">
            <v>4</v>
          </cell>
          <cell r="G110">
            <v>381.33</v>
          </cell>
        </row>
        <row r="111">
          <cell r="A111">
            <v>310</v>
          </cell>
          <cell r="B111" t="str">
            <v>BERNAL SILVA MARIA ELIZABETH</v>
          </cell>
          <cell r="C111" t="str">
            <v>23A03804</v>
          </cell>
          <cell r="D111">
            <v>2582</v>
          </cell>
          <cell r="E111" t="str">
            <v>DICIEMBRE</v>
          </cell>
          <cell r="F111">
            <v>4</v>
          </cell>
          <cell r="G111">
            <v>344.27</v>
          </cell>
        </row>
        <row r="112">
          <cell r="A112">
            <v>315</v>
          </cell>
          <cell r="B112" t="str">
            <v>BETANCOURT LARRONDO FERNANDO</v>
          </cell>
          <cell r="C112" t="str">
            <v>27 Z T03805</v>
          </cell>
          <cell r="D112">
            <v>3081</v>
          </cell>
          <cell r="E112" t="str">
            <v>DICIEMBRE</v>
          </cell>
          <cell r="F112">
            <v>4</v>
          </cell>
          <cell r="G112">
            <v>410.8</v>
          </cell>
        </row>
        <row r="113">
          <cell r="A113">
            <v>317</v>
          </cell>
          <cell r="B113" t="str">
            <v>BETANZOS MARTINEZ HERMILO</v>
          </cell>
          <cell r="C113" t="str">
            <v>25T03804</v>
          </cell>
          <cell r="D113">
            <v>2733</v>
          </cell>
          <cell r="E113" t="str">
            <v>DICIEMBRE</v>
          </cell>
          <cell r="F113">
            <v>4</v>
          </cell>
          <cell r="G113">
            <v>364.4</v>
          </cell>
        </row>
        <row r="114">
          <cell r="A114">
            <v>6772</v>
          </cell>
          <cell r="B114" t="str">
            <v>BETANZOS MARTINEZ TOMAS ACACIO</v>
          </cell>
          <cell r="C114" t="str">
            <v>20A03803</v>
          </cell>
          <cell r="D114">
            <v>2253</v>
          </cell>
          <cell r="E114" t="str">
            <v>DICIEMBRE</v>
          </cell>
          <cell r="F114">
            <v>4</v>
          </cell>
          <cell r="G114">
            <v>300.39999999999998</v>
          </cell>
        </row>
        <row r="115">
          <cell r="A115">
            <v>318</v>
          </cell>
          <cell r="B115" t="str">
            <v>BIBIANO CUEVAS JESUS</v>
          </cell>
          <cell r="C115" t="str">
            <v>23S05806</v>
          </cell>
          <cell r="D115">
            <v>2582</v>
          </cell>
          <cell r="E115" t="str">
            <v>DICIEMBRE</v>
          </cell>
          <cell r="F115">
            <v>4</v>
          </cell>
          <cell r="G115">
            <v>344.27</v>
          </cell>
        </row>
        <row r="116">
          <cell r="A116">
            <v>319</v>
          </cell>
          <cell r="B116" t="str">
            <v>BISTRAIN NOE MARTHA</v>
          </cell>
          <cell r="C116" t="str">
            <v>23A03804</v>
          </cell>
          <cell r="D116">
            <v>2582</v>
          </cell>
          <cell r="E116" t="str">
            <v>DICIEMBRE</v>
          </cell>
          <cell r="F116">
            <v>4</v>
          </cell>
          <cell r="G116">
            <v>344.27</v>
          </cell>
        </row>
        <row r="117">
          <cell r="A117">
            <v>323</v>
          </cell>
          <cell r="B117" t="str">
            <v>BLANCAS RUBI GUADALUPE</v>
          </cell>
          <cell r="C117" t="str">
            <v>20A01821</v>
          </cell>
          <cell r="D117">
            <v>2253</v>
          </cell>
          <cell r="E117" t="str">
            <v>DICIEMBRE</v>
          </cell>
          <cell r="F117">
            <v>4</v>
          </cell>
          <cell r="G117">
            <v>300.39999999999998</v>
          </cell>
        </row>
        <row r="118">
          <cell r="A118">
            <v>325</v>
          </cell>
          <cell r="B118" t="str">
            <v>BLANCO PONCE MARIA ESTHER</v>
          </cell>
          <cell r="C118" t="str">
            <v>25A01806</v>
          </cell>
          <cell r="D118">
            <v>2733</v>
          </cell>
          <cell r="E118" t="str">
            <v>DICIEMBRE</v>
          </cell>
          <cell r="F118">
            <v>4</v>
          </cell>
          <cell r="G118">
            <v>364.4</v>
          </cell>
        </row>
        <row r="119">
          <cell r="A119">
            <v>328</v>
          </cell>
          <cell r="B119" t="str">
            <v>BOBADILLA SANCHEZ RICARDO</v>
          </cell>
          <cell r="C119" t="str">
            <v>21T05808</v>
          </cell>
          <cell r="D119">
            <v>2356</v>
          </cell>
          <cell r="E119" t="str">
            <v>DICIEMBRE</v>
          </cell>
          <cell r="F119">
            <v>4</v>
          </cell>
          <cell r="G119">
            <v>314.13</v>
          </cell>
        </row>
        <row r="120">
          <cell r="A120">
            <v>339</v>
          </cell>
          <cell r="B120" t="str">
            <v>BOURET FUENTES FRANCISCO</v>
          </cell>
          <cell r="C120" t="str">
            <v>23A03804</v>
          </cell>
          <cell r="D120">
            <v>2582</v>
          </cell>
          <cell r="E120" t="str">
            <v>DICIEMBRE</v>
          </cell>
          <cell r="F120">
            <v>4</v>
          </cell>
          <cell r="G120">
            <v>344.27</v>
          </cell>
        </row>
        <row r="121">
          <cell r="A121">
            <v>346</v>
          </cell>
          <cell r="B121" t="str">
            <v>BRAVO VARGAS MARIA TERESA</v>
          </cell>
          <cell r="C121" t="str">
            <v>27 Z T03805</v>
          </cell>
          <cell r="D121">
            <v>3081</v>
          </cell>
          <cell r="E121" t="str">
            <v>DICIEMBRE</v>
          </cell>
          <cell r="F121">
            <v>4</v>
          </cell>
          <cell r="G121">
            <v>410.8</v>
          </cell>
        </row>
        <row r="122">
          <cell r="A122">
            <v>347</v>
          </cell>
          <cell r="B122" t="str">
            <v>BRENES LOPEZ GRISELDA</v>
          </cell>
          <cell r="C122" t="str">
            <v>22T03803</v>
          </cell>
          <cell r="D122">
            <v>2466</v>
          </cell>
          <cell r="E122" t="str">
            <v>DICIEMBRE</v>
          </cell>
          <cell r="F122">
            <v>4</v>
          </cell>
          <cell r="G122">
            <v>328.8</v>
          </cell>
        </row>
        <row r="123">
          <cell r="A123">
            <v>349</v>
          </cell>
          <cell r="B123" t="str">
            <v>BRISE%O ROMERO MARIA DOLORES CANDELARIA</v>
          </cell>
          <cell r="C123" t="str">
            <v>24T03810</v>
          </cell>
          <cell r="D123">
            <v>2611</v>
          </cell>
          <cell r="E123" t="str">
            <v>DICIEMBRE</v>
          </cell>
          <cell r="F123">
            <v>4</v>
          </cell>
          <cell r="G123">
            <v>348.13</v>
          </cell>
        </row>
        <row r="124">
          <cell r="A124">
            <v>351</v>
          </cell>
          <cell r="B124" t="str">
            <v>BRUN ALATRISTE IRENE</v>
          </cell>
          <cell r="C124" t="str">
            <v>23T05807</v>
          </cell>
          <cell r="D124">
            <v>2582</v>
          </cell>
          <cell r="E124" t="str">
            <v>DICIEMBRE</v>
          </cell>
          <cell r="F124">
            <v>4</v>
          </cell>
          <cell r="G124">
            <v>344.27</v>
          </cell>
        </row>
        <row r="125">
          <cell r="A125">
            <v>355</v>
          </cell>
          <cell r="B125" t="str">
            <v>BURGOS NOH GUADALUPE</v>
          </cell>
          <cell r="C125" t="str">
            <v>27 Z T03812</v>
          </cell>
          <cell r="D125">
            <v>3081</v>
          </cell>
          <cell r="E125" t="str">
            <v>DICIEMBRE</v>
          </cell>
          <cell r="F125">
            <v>4</v>
          </cell>
          <cell r="G125">
            <v>410.8</v>
          </cell>
        </row>
        <row r="126">
          <cell r="A126">
            <v>356</v>
          </cell>
          <cell r="B126" t="str">
            <v>BURILLO AMEZCUA REBECA VICTORIA</v>
          </cell>
          <cell r="C126" t="str">
            <v>25T03804</v>
          </cell>
          <cell r="D126">
            <v>2733</v>
          </cell>
          <cell r="E126" t="str">
            <v>DICIEMBRE</v>
          </cell>
          <cell r="F126">
            <v>4</v>
          </cell>
          <cell r="G126">
            <v>364.4</v>
          </cell>
        </row>
        <row r="127">
          <cell r="A127">
            <v>6230</v>
          </cell>
          <cell r="B127" t="str">
            <v>BUSTOS HERNANDEZ ROGELIO BERNARDINO</v>
          </cell>
          <cell r="C127" t="str">
            <v>21T05808</v>
          </cell>
          <cell r="D127">
            <v>2356</v>
          </cell>
          <cell r="E127" t="str">
            <v>DICIEMBRE</v>
          </cell>
          <cell r="F127">
            <v>4</v>
          </cell>
          <cell r="G127">
            <v>314.13</v>
          </cell>
        </row>
        <row r="128">
          <cell r="A128">
            <v>360</v>
          </cell>
          <cell r="B128" t="str">
            <v>BUSTOS Y ACOSTA CARMEN</v>
          </cell>
          <cell r="C128" t="str">
            <v>26A03805</v>
          </cell>
          <cell r="D128">
            <v>2860</v>
          </cell>
          <cell r="E128" t="str">
            <v>DICIEMBRE</v>
          </cell>
          <cell r="F128">
            <v>4</v>
          </cell>
          <cell r="G128">
            <v>381.33</v>
          </cell>
        </row>
        <row r="129">
          <cell r="A129">
            <v>361</v>
          </cell>
          <cell r="B129" t="str">
            <v>CABA%AS FLAVIA CARITINA</v>
          </cell>
          <cell r="C129" t="str">
            <v>27 Z T03805</v>
          </cell>
          <cell r="D129">
            <v>3081</v>
          </cell>
          <cell r="E129" t="str">
            <v>DICIEMBRE</v>
          </cell>
          <cell r="F129">
            <v>4</v>
          </cell>
          <cell r="G129">
            <v>410.8</v>
          </cell>
        </row>
        <row r="130">
          <cell r="A130">
            <v>362</v>
          </cell>
          <cell r="B130" t="str">
            <v>CABALLERO BOLA%OS RAFAEL GERMAN</v>
          </cell>
          <cell r="C130" t="str">
            <v>27 Z T03805</v>
          </cell>
          <cell r="D130">
            <v>3081</v>
          </cell>
          <cell r="E130" t="str">
            <v>DICIEMBRE</v>
          </cell>
          <cell r="F130">
            <v>4</v>
          </cell>
          <cell r="G130">
            <v>410.8</v>
          </cell>
        </row>
        <row r="131">
          <cell r="A131">
            <v>364</v>
          </cell>
          <cell r="B131" t="str">
            <v>CABELLO MARTINEZ MARIA DE LOS ANGELES</v>
          </cell>
          <cell r="C131" t="str">
            <v>23A03804</v>
          </cell>
          <cell r="D131">
            <v>2582</v>
          </cell>
          <cell r="E131" t="str">
            <v>DICIEMBRE</v>
          </cell>
          <cell r="F131">
            <v>4</v>
          </cell>
          <cell r="G131">
            <v>344.27</v>
          </cell>
        </row>
        <row r="132">
          <cell r="A132">
            <v>365</v>
          </cell>
          <cell r="B132" t="str">
            <v>CABELLO MARTINEZ MARIA DEL CARMEN</v>
          </cell>
          <cell r="C132" t="str">
            <v>23T05807</v>
          </cell>
          <cell r="D132">
            <v>2582</v>
          </cell>
          <cell r="E132" t="str">
            <v>DICIEMBRE</v>
          </cell>
          <cell r="F132">
            <v>4</v>
          </cell>
          <cell r="G132">
            <v>344.27</v>
          </cell>
        </row>
        <row r="133">
          <cell r="A133">
            <v>367</v>
          </cell>
          <cell r="B133" t="str">
            <v>CABRERA ABREO JOSE MARTIN</v>
          </cell>
          <cell r="C133" t="str">
            <v>21S01804</v>
          </cell>
          <cell r="D133">
            <v>2356</v>
          </cell>
          <cell r="E133" t="str">
            <v>DICIEMBRE</v>
          </cell>
          <cell r="F133">
            <v>4</v>
          </cell>
          <cell r="G133">
            <v>314.13</v>
          </cell>
        </row>
        <row r="134">
          <cell r="A134">
            <v>372</v>
          </cell>
          <cell r="B134" t="str">
            <v>CABRERA PACHECO AGUSTIN</v>
          </cell>
          <cell r="C134" t="str">
            <v>27 Z T03805</v>
          </cell>
          <cell r="D134">
            <v>3081</v>
          </cell>
          <cell r="E134" t="str">
            <v>DICIEMBRE</v>
          </cell>
          <cell r="F134">
            <v>4</v>
          </cell>
          <cell r="G134">
            <v>410.8</v>
          </cell>
        </row>
        <row r="135">
          <cell r="A135">
            <v>376</v>
          </cell>
          <cell r="B135" t="str">
            <v>CACHON PACHO SARA ALICIA</v>
          </cell>
          <cell r="C135" t="str">
            <v>23T05807</v>
          </cell>
          <cell r="D135">
            <v>2582</v>
          </cell>
          <cell r="E135" t="str">
            <v>DICIEMBRE</v>
          </cell>
          <cell r="F135">
            <v>4</v>
          </cell>
          <cell r="G135">
            <v>344.27</v>
          </cell>
        </row>
        <row r="136">
          <cell r="A136">
            <v>384</v>
          </cell>
          <cell r="B136" t="str">
            <v>CALIXTO ALBERTO JAVIER</v>
          </cell>
          <cell r="C136" t="str">
            <v>19S01803</v>
          </cell>
          <cell r="D136">
            <v>2176</v>
          </cell>
          <cell r="E136" t="str">
            <v>DICIEMBRE</v>
          </cell>
          <cell r="F136">
            <v>4</v>
          </cell>
          <cell r="G136">
            <v>290.13</v>
          </cell>
        </row>
        <row r="137">
          <cell r="A137">
            <v>388</v>
          </cell>
          <cell r="B137" t="str">
            <v>CALLEROS CALLEROS LUZ MARIA</v>
          </cell>
          <cell r="C137" t="str">
            <v>26A03805</v>
          </cell>
          <cell r="D137">
            <v>2860</v>
          </cell>
          <cell r="E137" t="str">
            <v>DICIEMBRE</v>
          </cell>
          <cell r="F137">
            <v>4</v>
          </cell>
          <cell r="G137">
            <v>381.33</v>
          </cell>
        </row>
        <row r="138">
          <cell r="A138">
            <v>390</v>
          </cell>
          <cell r="B138" t="str">
            <v>CAMACHO CASASOLA JOSE MARTIN</v>
          </cell>
          <cell r="C138" t="str">
            <v>19S01803</v>
          </cell>
          <cell r="D138">
            <v>2176</v>
          </cell>
          <cell r="E138" t="str">
            <v>DICIEMBRE</v>
          </cell>
          <cell r="F138">
            <v>4</v>
          </cell>
          <cell r="G138">
            <v>290.13</v>
          </cell>
        </row>
        <row r="139">
          <cell r="A139">
            <v>391</v>
          </cell>
          <cell r="B139" t="str">
            <v>CAMACHO FLORES VICTOR</v>
          </cell>
          <cell r="C139" t="str">
            <v>20S05805</v>
          </cell>
          <cell r="D139">
            <v>2253</v>
          </cell>
          <cell r="E139" t="str">
            <v>DICIEMBRE</v>
          </cell>
          <cell r="F139">
            <v>4</v>
          </cell>
          <cell r="G139">
            <v>300.39999999999998</v>
          </cell>
        </row>
        <row r="140">
          <cell r="A140">
            <v>392</v>
          </cell>
          <cell r="B140" t="str">
            <v>CAMACHO LOPEZ ANDRES</v>
          </cell>
          <cell r="C140" t="str">
            <v>24T03810</v>
          </cell>
          <cell r="D140">
            <v>2611</v>
          </cell>
          <cell r="E140" t="str">
            <v>DICIEMBRE</v>
          </cell>
          <cell r="F140">
            <v>4</v>
          </cell>
          <cell r="G140">
            <v>348.13</v>
          </cell>
        </row>
        <row r="141">
          <cell r="A141">
            <v>393</v>
          </cell>
          <cell r="B141" t="str">
            <v>CAMACHO ORTIZ MARIA GUADALUPE</v>
          </cell>
          <cell r="C141" t="str">
            <v>23A03804</v>
          </cell>
          <cell r="D141">
            <v>2582</v>
          </cell>
          <cell r="E141" t="str">
            <v>DICIEMBRE</v>
          </cell>
          <cell r="F141">
            <v>4</v>
          </cell>
          <cell r="G141">
            <v>344.27</v>
          </cell>
        </row>
        <row r="142">
          <cell r="A142">
            <v>395</v>
          </cell>
          <cell r="B142" t="str">
            <v>CAMARENA GUTIERREZ ALEJANDRO JAVIER</v>
          </cell>
          <cell r="C142" t="str">
            <v>25T03804</v>
          </cell>
          <cell r="D142">
            <v>2733</v>
          </cell>
          <cell r="E142" t="str">
            <v>DICIEMBRE</v>
          </cell>
          <cell r="F142">
            <v>4</v>
          </cell>
          <cell r="G142">
            <v>364.4</v>
          </cell>
        </row>
        <row r="143">
          <cell r="A143">
            <v>396</v>
          </cell>
          <cell r="B143" t="str">
            <v>CAMARENA GUTIERREZ LUIS ADRIAN</v>
          </cell>
          <cell r="C143" t="str">
            <v>23A03804</v>
          </cell>
          <cell r="D143">
            <v>2582</v>
          </cell>
          <cell r="E143" t="str">
            <v>DICIEMBRE</v>
          </cell>
          <cell r="F143">
            <v>4</v>
          </cell>
          <cell r="G143">
            <v>344.27</v>
          </cell>
        </row>
        <row r="144">
          <cell r="A144">
            <v>401</v>
          </cell>
          <cell r="B144" t="str">
            <v>CAMPOS ONTIVEROS LUZ MARIA</v>
          </cell>
          <cell r="C144" t="str">
            <v>27 Z T03805</v>
          </cell>
          <cell r="D144">
            <v>3081</v>
          </cell>
          <cell r="E144" t="str">
            <v>DICIEMBRE</v>
          </cell>
          <cell r="F144">
            <v>4</v>
          </cell>
          <cell r="G144">
            <v>410.8</v>
          </cell>
        </row>
        <row r="145">
          <cell r="A145">
            <v>402</v>
          </cell>
          <cell r="B145" t="str">
            <v>CAMPOS PEREZ JUAN</v>
          </cell>
          <cell r="C145" t="str">
            <v>20A01821</v>
          </cell>
          <cell r="D145">
            <v>2253</v>
          </cell>
          <cell r="E145" t="str">
            <v>DICIEMBRE</v>
          </cell>
          <cell r="F145">
            <v>4</v>
          </cell>
          <cell r="G145">
            <v>300.39999999999998</v>
          </cell>
        </row>
        <row r="146">
          <cell r="A146">
            <v>406</v>
          </cell>
          <cell r="B146" t="str">
            <v>CAMPOS ZU%IGA ARMANDO</v>
          </cell>
          <cell r="C146" t="str">
            <v>21A01805</v>
          </cell>
          <cell r="D146">
            <v>2356</v>
          </cell>
          <cell r="E146" t="str">
            <v>DICIEMBRE</v>
          </cell>
          <cell r="F146">
            <v>4</v>
          </cell>
          <cell r="G146">
            <v>314.13</v>
          </cell>
        </row>
        <row r="147">
          <cell r="A147">
            <v>424</v>
          </cell>
          <cell r="B147" t="str">
            <v>CARDENAS TENORIO ALMA MIREYA</v>
          </cell>
          <cell r="C147" t="str">
            <v>27 ZA T03823</v>
          </cell>
          <cell r="D147">
            <v>3168</v>
          </cell>
          <cell r="E147" t="str">
            <v>DICIEMBRE</v>
          </cell>
          <cell r="F147">
            <v>4</v>
          </cell>
          <cell r="G147">
            <v>422.4</v>
          </cell>
        </row>
        <row r="148">
          <cell r="A148">
            <v>425</v>
          </cell>
          <cell r="B148" t="str">
            <v>CARDENAS Y GARCIA MARIA ELENA</v>
          </cell>
          <cell r="C148" t="str">
            <v>25T03804</v>
          </cell>
          <cell r="D148">
            <v>2733</v>
          </cell>
          <cell r="E148" t="str">
            <v>DICIEMBRE</v>
          </cell>
          <cell r="F148">
            <v>4</v>
          </cell>
          <cell r="G148">
            <v>364.4</v>
          </cell>
        </row>
        <row r="149">
          <cell r="A149">
            <v>432</v>
          </cell>
          <cell r="B149" t="str">
            <v>CARMONA GRUNSTEIN NENE ANGELINA</v>
          </cell>
          <cell r="C149" t="str">
            <v>27 Z A03806</v>
          </cell>
          <cell r="D149">
            <v>3081</v>
          </cell>
          <cell r="E149" t="str">
            <v>DICIEMBRE</v>
          </cell>
          <cell r="F149">
            <v>4</v>
          </cell>
          <cell r="G149">
            <v>410.8</v>
          </cell>
        </row>
        <row r="150">
          <cell r="A150">
            <v>438</v>
          </cell>
          <cell r="B150" t="str">
            <v>CARMONA ZAVALA ROSA MARIA</v>
          </cell>
          <cell r="C150" t="str">
            <v>19T03807</v>
          </cell>
          <cell r="D150">
            <v>2176</v>
          </cell>
          <cell r="E150" t="str">
            <v>DICIEMBRE</v>
          </cell>
          <cell r="F150">
            <v>4</v>
          </cell>
          <cell r="G150">
            <v>290.13</v>
          </cell>
        </row>
        <row r="151">
          <cell r="A151">
            <v>440</v>
          </cell>
          <cell r="B151" t="str">
            <v>CARRERA CERVON MIGUEL AGUSTIN</v>
          </cell>
          <cell r="C151" t="str">
            <v>27 ZA T03823</v>
          </cell>
          <cell r="D151">
            <v>3168</v>
          </cell>
          <cell r="E151" t="str">
            <v>DICIEMBRE</v>
          </cell>
          <cell r="F151">
            <v>4</v>
          </cell>
          <cell r="G151">
            <v>422.4</v>
          </cell>
        </row>
        <row r="152">
          <cell r="A152">
            <v>446</v>
          </cell>
          <cell r="B152" t="str">
            <v>CARRILLO ARTEAGA CARLOS JORGE</v>
          </cell>
          <cell r="C152" t="str">
            <v>20S05805</v>
          </cell>
          <cell r="D152">
            <v>2253</v>
          </cell>
          <cell r="E152" t="str">
            <v>DICIEMBRE</v>
          </cell>
          <cell r="F152">
            <v>4</v>
          </cell>
          <cell r="G152">
            <v>300.39999999999998</v>
          </cell>
        </row>
        <row r="153">
          <cell r="A153">
            <v>456</v>
          </cell>
          <cell r="B153" t="str">
            <v>CASILLAS ROBLEDO LUZ MARIA ELIA</v>
          </cell>
          <cell r="C153" t="str">
            <v>26A03805</v>
          </cell>
          <cell r="D153">
            <v>2860</v>
          </cell>
          <cell r="E153" t="str">
            <v>DICIEMBRE</v>
          </cell>
          <cell r="F153">
            <v>4</v>
          </cell>
          <cell r="G153">
            <v>381.33</v>
          </cell>
        </row>
        <row r="154">
          <cell r="A154">
            <v>458</v>
          </cell>
          <cell r="B154" t="str">
            <v>CASTA%EDA AGUILERA FEDERICO</v>
          </cell>
          <cell r="C154" t="str">
            <v>22T03803</v>
          </cell>
          <cell r="D154">
            <v>2466</v>
          </cell>
          <cell r="E154" t="str">
            <v>DICIEMBRE</v>
          </cell>
          <cell r="F154">
            <v>4</v>
          </cell>
          <cell r="G154">
            <v>328.8</v>
          </cell>
        </row>
        <row r="155">
          <cell r="A155">
            <v>460</v>
          </cell>
          <cell r="B155" t="str">
            <v>CASTA%EDA ESTEVEZ MATILDE</v>
          </cell>
          <cell r="C155" t="str">
            <v>20A01821</v>
          </cell>
          <cell r="D155">
            <v>2253</v>
          </cell>
          <cell r="E155" t="str">
            <v>DICIEMBRE</v>
          </cell>
          <cell r="F155">
            <v>4</v>
          </cell>
          <cell r="G155">
            <v>300.39999999999998</v>
          </cell>
        </row>
        <row r="156">
          <cell r="A156">
            <v>464</v>
          </cell>
          <cell r="B156" t="str">
            <v>CASTELAN VICTORIA ANGEL</v>
          </cell>
          <cell r="C156" t="str">
            <v>21A01805</v>
          </cell>
          <cell r="D156">
            <v>2356</v>
          </cell>
          <cell r="E156" t="str">
            <v>DICIEMBRE</v>
          </cell>
          <cell r="F156">
            <v>4</v>
          </cell>
          <cell r="G156">
            <v>314.13</v>
          </cell>
        </row>
        <row r="157">
          <cell r="A157">
            <v>475</v>
          </cell>
          <cell r="B157" t="str">
            <v>CASTILLO BRACHO FRANCISCA</v>
          </cell>
          <cell r="C157" t="str">
            <v>21S01804</v>
          </cell>
          <cell r="D157">
            <v>2356</v>
          </cell>
          <cell r="E157" t="str">
            <v>DICIEMBRE</v>
          </cell>
          <cell r="F157">
            <v>4</v>
          </cell>
          <cell r="G157">
            <v>314.13</v>
          </cell>
        </row>
        <row r="158">
          <cell r="A158">
            <v>478</v>
          </cell>
          <cell r="B158" t="str">
            <v>CASTILLO COLOME MARIA ELENA</v>
          </cell>
          <cell r="C158" t="str">
            <v>27 Z T03812</v>
          </cell>
          <cell r="D158">
            <v>3081</v>
          </cell>
          <cell r="E158" t="str">
            <v>DICIEMBRE</v>
          </cell>
          <cell r="F158">
            <v>4</v>
          </cell>
          <cell r="G158">
            <v>410.8</v>
          </cell>
        </row>
        <row r="159">
          <cell r="A159">
            <v>480</v>
          </cell>
          <cell r="B159" t="str">
            <v>CASTILLO DELGADO MARIA DE LA LUZ MARAGDA</v>
          </cell>
          <cell r="C159" t="str">
            <v>27 Z T03805</v>
          </cell>
          <cell r="D159">
            <v>3081</v>
          </cell>
          <cell r="E159" t="str">
            <v>DICIEMBRE</v>
          </cell>
          <cell r="F159">
            <v>4</v>
          </cell>
          <cell r="G159">
            <v>410.8</v>
          </cell>
        </row>
        <row r="160">
          <cell r="A160">
            <v>482</v>
          </cell>
          <cell r="B160" t="str">
            <v>CASTILLO GARZA JOSE</v>
          </cell>
          <cell r="C160" t="str">
            <v>21A01805</v>
          </cell>
          <cell r="D160">
            <v>2356</v>
          </cell>
          <cell r="E160" t="str">
            <v>DICIEMBRE</v>
          </cell>
          <cell r="F160">
            <v>4</v>
          </cell>
          <cell r="G160">
            <v>314.13</v>
          </cell>
        </row>
        <row r="161">
          <cell r="A161">
            <v>6522</v>
          </cell>
          <cell r="B161" t="str">
            <v>CASTILLO Y TORRES GLADYS NOEMI</v>
          </cell>
          <cell r="C161" t="str">
            <v>25A01806</v>
          </cell>
          <cell r="D161">
            <v>2733</v>
          </cell>
          <cell r="E161" t="str">
            <v>DICIEMBRE</v>
          </cell>
          <cell r="F161">
            <v>4</v>
          </cell>
          <cell r="G161">
            <v>364.4</v>
          </cell>
        </row>
        <row r="162">
          <cell r="A162">
            <v>491</v>
          </cell>
          <cell r="B162" t="str">
            <v>CASTRO COTA JACINTO</v>
          </cell>
          <cell r="C162" t="str">
            <v>25A01806</v>
          </cell>
          <cell r="D162">
            <v>2733</v>
          </cell>
          <cell r="E162" t="str">
            <v>DICIEMBRE</v>
          </cell>
          <cell r="F162">
            <v>4</v>
          </cell>
          <cell r="G162">
            <v>364.4</v>
          </cell>
        </row>
        <row r="163">
          <cell r="A163">
            <v>493</v>
          </cell>
          <cell r="B163" t="str">
            <v>CASTRO GARCIA SABINO</v>
          </cell>
          <cell r="C163" t="str">
            <v>27 Z T03805</v>
          </cell>
          <cell r="D163">
            <v>3081</v>
          </cell>
          <cell r="E163" t="str">
            <v>DICIEMBRE</v>
          </cell>
          <cell r="F163">
            <v>4</v>
          </cell>
          <cell r="G163">
            <v>410.8</v>
          </cell>
        </row>
        <row r="164">
          <cell r="A164">
            <v>497</v>
          </cell>
          <cell r="B164" t="str">
            <v>CASTRO LOPEZ EDITH</v>
          </cell>
          <cell r="C164" t="str">
            <v>23A03804</v>
          </cell>
          <cell r="D164">
            <v>2582</v>
          </cell>
          <cell r="E164" t="str">
            <v>DICIEMBRE</v>
          </cell>
          <cell r="F164">
            <v>4</v>
          </cell>
          <cell r="G164">
            <v>344.27</v>
          </cell>
        </row>
        <row r="165">
          <cell r="A165">
            <v>500</v>
          </cell>
          <cell r="B165" t="str">
            <v>CASTRO REJON GUILLERMO ANTONIO</v>
          </cell>
          <cell r="C165" t="str">
            <v>27 Z T03805</v>
          </cell>
          <cell r="D165">
            <v>3081</v>
          </cell>
          <cell r="E165" t="str">
            <v>DICIEMBRE</v>
          </cell>
          <cell r="F165">
            <v>4</v>
          </cell>
          <cell r="G165">
            <v>410.8</v>
          </cell>
        </row>
        <row r="166">
          <cell r="A166">
            <v>509</v>
          </cell>
          <cell r="B166" t="str">
            <v>CEJUDO ESPINOSA JOSE LUIS</v>
          </cell>
          <cell r="C166" t="str">
            <v>19S01803</v>
          </cell>
          <cell r="D166">
            <v>2176</v>
          </cell>
          <cell r="E166" t="str">
            <v>DICIEMBRE</v>
          </cell>
          <cell r="F166">
            <v>4</v>
          </cell>
          <cell r="G166">
            <v>290.13</v>
          </cell>
        </row>
        <row r="167">
          <cell r="A167">
            <v>519</v>
          </cell>
          <cell r="B167" t="str">
            <v>CISNEROS ZAPATA MARGARITA</v>
          </cell>
          <cell r="C167" t="str">
            <v>25A01806</v>
          </cell>
          <cell r="D167">
            <v>2733</v>
          </cell>
          <cell r="E167" t="str">
            <v>DICIEMBRE</v>
          </cell>
          <cell r="F167">
            <v>4</v>
          </cell>
          <cell r="G167">
            <v>364.4</v>
          </cell>
        </row>
        <row r="168">
          <cell r="A168">
            <v>522</v>
          </cell>
          <cell r="B168" t="str">
            <v>COBOS PRIANTI CLAUDIA</v>
          </cell>
          <cell r="C168" t="str">
            <v>22T03803</v>
          </cell>
          <cell r="D168">
            <v>2466</v>
          </cell>
          <cell r="E168" t="str">
            <v>DICIEMBRE</v>
          </cell>
          <cell r="F168">
            <v>4</v>
          </cell>
          <cell r="G168">
            <v>328.8</v>
          </cell>
        </row>
        <row r="169">
          <cell r="A169">
            <v>531</v>
          </cell>
          <cell r="B169" t="str">
            <v>CONSTANTINO OLIVEROS GUILLERMO</v>
          </cell>
          <cell r="C169" t="str">
            <v>20A03803</v>
          </cell>
          <cell r="D169">
            <v>2253</v>
          </cell>
          <cell r="E169" t="str">
            <v>DICIEMBRE</v>
          </cell>
          <cell r="F169">
            <v>4</v>
          </cell>
          <cell r="G169">
            <v>300.39999999999998</v>
          </cell>
        </row>
        <row r="170">
          <cell r="A170">
            <v>534</v>
          </cell>
          <cell r="B170" t="str">
            <v>CONTRERAS GARCIA MARIO</v>
          </cell>
          <cell r="C170" t="str">
            <v>23A03804</v>
          </cell>
          <cell r="D170">
            <v>2582</v>
          </cell>
          <cell r="E170" t="str">
            <v>DICIEMBRE</v>
          </cell>
          <cell r="F170">
            <v>4</v>
          </cell>
          <cell r="G170">
            <v>344.27</v>
          </cell>
        </row>
        <row r="171">
          <cell r="A171">
            <v>535</v>
          </cell>
          <cell r="B171" t="str">
            <v>CONTRERAS GOMEZ DAVID</v>
          </cell>
          <cell r="C171" t="str">
            <v>26T03824</v>
          </cell>
          <cell r="D171">
            <v>2860</v>
          </cell>
          <cell r="E171" t="str">
            <v>DICIEMBRE</v>
          </cell>
          <cell r="F171">
            <v>4</v>
          </cell>
          <cell r="G171">
            <v>381.33</v>
          </cell>
        </row>
        <row r="172">
          <cell r="A172">
            <v>536</v>
          </cell>
          <cell r="B172" t="str">
            <v>CONTRERAS GOMEZ JESUS</v>
          </cell>
          <cell r="C172" t="str">
            <v>26S08804</v>
          </cell>
          <cell r="D172">
            <v>2860</v>
          </cell>
          <cell r="E172" t="str">
            <v>DICIEMBRE</v>
          </cell>
          <cell r="F172">
            <v>4</v>
          </cell>
          <cell r="G172">
            <v>381.33</v>
          </cell>
        </row>
        <row r="173">
          <cell r="A173">
            <v>539</v>
          </cell>
          <cell r="B173" t="str">
            <v>CONTRERAS URIBE MARIA DE JESUS</v>
          </cell>
          <cell r="C173" t="str">
            <v>19S01803</v>
          </cell>
          <cell r="D173">
            <v>2176</v>
          </cell>
          <cell r="E173" t="str">
            <v>DICIEMBRE</v>
          </cell>
          <cell r="F173">
            <v>4</v>
          </cell>
          <cell r="G173">
            <v>290.13</v>
          </cell>
        </row>
        <row r="174">
          <cell r="A174">
            <v>541</v>
          </cell>
          <cell r="B174" t="str">
            <v>CORDERO BARRAGAN MARIA MAGDALENA SAIDE</v>
          </cell>
          <cell r="C174" t="str">
            <v>21S01804</v>
          </cell>
          <cell r="D174">
            <v>2356</v>
          </cell>
          <cell r="E174" t="str">
            <v>DICIEMBRE</v>
          </cell>
          <cell r="F174">
            <v>4</v>
          </cell>
          <cell r="G174">
            <v>314.13</v>
          </cell>
        </row>
        <row r="175">
          <cell r="A175">
            <v>545</v>
          </cell>
          <cell r="B175" t="str">
            <v>CORIA SAMANO OMAR</v>
          </cell>
          <cell r="C175" t="str">
            <v>20A01821</v>
          </cell>
          <cell r="D175">
            <v>2253</v>
          </cell>
          <cell r="E175" t="str">
            <v>DICIEMBRE</v>
          </cell>
          <cell r="F175">
            <v>4</v>
          </cell>
          <cell r="G175">
            <v>300.39999999999998</v>
          </cell>
        </row>
        <row r="176">
          <cell r="A176">
            <v>546</v>
          </cell>
          <cell r="B176" t="str">
            <v>CORNEJO MANRIQUEZ RAFAEL</v>
          </cell>
          <cell r="C176" t="str">
            <v>21S01804</v>
          </cell>
          <cell r="D176">
            <v>2356</v>
          </cell>
          <cell r="E176" t="str">
            <v>DICIEMBRE</v>
          </cell>
          <cell r="F176">
            <v>4</v>
          </cell>
          <cell r="G176">
            <v>314.13</v>
          </cell>
        </row>
        <row r="177">
          <cell r="A177">
            <v>547</v>
          </cell>
          <cell r="B177" t="str">
            <v>CORONA AGUILAR EFREN</v>
          </cell>
          <cell r="C177" t="str">
            <v>19T03807</v>
          </cell>
          <cell r="D177">
            <v>2176</v>
          </cell>
          <cell r="E177" t="str">
            <v>DICIEMBRE</v>
          </cell>
          <cell r="F177">
            <v>4</v>
          </cell>
          <cell r="G177">
            <v>290.13</v>
          </cell>
        </row>
        <row r="178">
          <cell r="A178">
            <v>552</v>
          </cell>
          <cell r="B178" t="str">
            <v>CORRAL ESPINOZA ALFREDO</v>
          </cell>
          <cell r="C178" t="str">
            <v>27 Z T03805</v>
          </cell>
          <cell r="D178">
            <v>3081</v>
          </cell>
          <cell r="E178" t="str">
            <v>DICIEMBRE</v>
          </cell>
          <cell r="F178">
            <v>4</v>
          </cell>
          <cell r="G178">
            <v>410.8</v>
          </cell>
        </row>
        <row r="179">
          <cell r="A179">
            <v>560</v>
          </cell>
          <cell r="B179" t="str">
            <v>CORTES ANGUIANO SANTIAGO</v>
          </cell>
          <cell r="C179" t="str">
            <v>25S05803</v>
          </cell>
          <cell r="D179">
            <v>2733</v>
          </cell>
          <cell r="E179" t="str">
            <v>DICIEMBRE</v>
          </cell>
          <cell r="F179">
            <v>4</v>
          </cell>
          <cell r="G179">
            <v>364.4</v>
          </cell>
        </row>
        <row r="180">
          <cell r="A180">
            <v>562</v>
          </cell>
          <cell r="B180" t="str">
            <v>CORTES FORTIS LAURA</v>
          </cell>
          <cell r="C180" t="str">
            <v>27 Z T03812</v>
          </cell>
          <cell r="D180">
            <v>3081</v>
          </cell>
          <cell r="E180" t="str">
            <v>DICIEMBRE</v>
          </cell>
          <cell r="F180">
            <v>4</v>
          </cell>
          <cell r="G180">
            <v>410.8</v>
          </cell>
        </row>
        <row r="181">
          <cell r="A181">
            <v>563</v>
          </cell>
          <cell r="B181" t="str">
            <v>CORTES FORTIS SALVADOR</v>
          </cell>
          <cell r="C181" t="str">
            <v>27 Z T03805</v>
          </cell>
          <cell r="D181">
            <v>3081</v>
          </cell>
          <cell r="E181" t="str">
            <v>DICIEMBRE</v>
          </cell>
          <cell r="F181">
            <v>4</v>
          </cell>
          <cell r="G181">
            <v>410.8</v>
          </cell>
        </row>
        <row r="182">
          <cell r="A182">
            <v>567</v>
          </cell>
          <cell r="B182" t="str">
            <v>CORTES MARTINEZ MARIA MARTINA</v>
          </cell>
          <cell r="C182" t="str">
            <v>19S01803</v>
          </cell>
          <cell r="D182">
            <v>2176</v>
          </cell>
          <cell r="E182" t="str">
            <v>DICIEMBRE</v>
          </cell>
          <cell r="F182">
            <v>4</v>
          </cell>
          <cell r="G182">
            <v>290.13</v>
          </cell>
        </row>
        <row r="183">
          <cell r="A183">
            <v>569</v>
          </cell>
          <cell r="B183" t="str">
            <v>CORTES MORALES ANGEL</v>
          </cell>
          <cell r="C183" t="str">
            <v>27 Z S08805</v>
          </cell>
          <cell r="D183">
            <v>3081</v>
          </cell>
          <cell r="E183" t="str">
            <v>DICIEMBRE</v>
          </cell>
          <cell r="F183">
            <v>4</v>
          </cell>
          <cell r="G183">
            <v>410.8</v>
          </cell>
        </row>
        <row r="184">
          <cell r="A184">
            <v>571</v>
          </cell>
          <cell r="B184" t="str">
            <v>CORTEZ MARTINEZ MA LOURDES</v>
          </cell>
          <cell r="C184" t="str">
            <v>20A01821</v>
          </cell>
          <cell r="D184">
            <v>2253</v>
          </cell>
          <cell r="E184" t="str">
            <v>DICIEMBRE</v>
          </cell>
          <cell r="F184">
            <v>4</v>
          </cell>
          <cell r="G184">
            <v>300.39999999999998</v>
          </cell>
        </row>
        <row r="185">
          <cell r="A185">
            <v>572</v>
          </cell>
          <cell r="B185" t="str">
            <v>COSME MONTES FLAVIO</v>
          </cell>
          <cell r="C185" t="str">
            <v>19S01803</v>
          </cell>
          <cell r="D185">
            <v>2176</v>
          </cell>
          <cell r="E185" t="str">
            <v>DICIEMBRE</v>
          </cell>
          <cell r="F185">
            <v>4</v>
          </cell>
          <cell r="G185">
            <v>290.13</v>
          </cell>
        </row>
        <row r="186">
          <cell r="A186">
            <v>580</v>
          </cell>
          <cell r="B186" t="str">
            <v>CRUZ ALVARADO JOSE ANTONIO</v>
          </cell>
          <cell r="C186" t="str">
            <v>20S05805</v>
          </cell>
          <cell r="D186">
            <v>2253</v>
          </cell>
          <cell r="E186" t="str">
            <v>DICIEMBRE</v>
          </cell>
          <cell r="F186">
            <v>4</v>
          </cell>
          <cell r="G186">
            <v>300.39999999999998</v>
          </cell>
        </row>
        <row r="187">
          <cell r="A187">
            <v>581</v>
          </cell>
          <cell r="B187" t="str">
            <v>CRUZ ALVARADO MARIO</v>
          </cell>
          <cell r="C187" t="str">
            <v>23A03804</v>
          </cell>
          <cell r="D187">
            <v>2582</v>
          </cell>
          <cell r="E187" t="str">
            <v>DICIEMBRE</v>
          </cell>
          <cell r="F187">
            <v>4</v>
          </cell>
          <cell r="G187">
            <v>344.27</v>
          </cell>
        </row>
        <row r="188">
          <cell r="A188">
            <v>584</v>
          </cell>
          <cell r="B188" t="str">
            <v>CRUZ CRUZ MARIA DE LA LUZ</v>
          </cell>
          <cell r="C188" t="str">
            <v>21A01805</v>
          </cell>
          <cell r="D188">
            <v>2356</v>
          </cell>
          <cell r="E188" t="str">
            <v>DICIEMBRE</v>
          </cell>
          <cell r="F188">
            <v>4</v>
          </cell>
          <cell r="G188">
            <v>314.13</v>
          </cell>
        </row>
        <row r="189">
          <cell r="A189">
            <v>585</v>
          </cell>
          <cell r="B189" t="str">
            <v>CRUZ CHAVEZ JACINTA</v>
          </cell>
          <cell r="C189" t="str">
            <v>20A01821</v>
          </cell>
          <cell r="D189">
            <v>2253</v>
          </cell>
          <cell r="E189" t="str">
            <v>DICIEMBRE</v>
          </cell>
          <cell r="F189">
            <v>4</v>
          </cell>
          <cell r="G189">
            <v>300.39999999999998</v>
          </cell>
        </row>
        <row r="190">
          <cell r="A190">
            <v>586</v>
          </cell>
          <cell r="B190" t="str">
            <v>CRUZ ESTRELLA ISMAEL</v>
          </cell>
          <cell r="C190" t="str">
            <v>24T03810</v>
          </cell>
          <cell r="D190">
            <v>2611</v>
          </cell>
          <cell r="E190" t="str">
            <v>DICIEMBRE</v>
          </cell>
          <cell r="F190">
            <v>4</v>
          </cell>
          <cell r="G190">
            <v>348.13</v>
          </cell>
        </row>
        <row r="191">
          <cell r="A191">
            <v>590</v>
          </cell>
          <cell r="B191" t="str">
            <v>CRUZ HERNANDEZ MAURO ALEJANDRO</v>
          </cell>
          <cell r="C191" t="str">
            <v>20A01821</v>
          </cell>
          <cell r="D191">
            <v>2253</v>
          </cell>
          <cell r="E191" t="str">
            <v>DICIEMBRE</v>
          </cell>
          <cell r="F191">
            <v>4</v>
          </cell>
          <cell r="G191">
            <v>300.39999999999998</v>
          </cell>
        </row>
        <row r="192">
          <cell r="A192">
            <v>591</v>
          </cell>
          <cell r="B192" t="str">
            <v>CRUZ ISLAS ELISEO ENRIQUE</v>
          </cell>
          <cell r="C192" t="str">
            <v>27 Z S08805</v>
          </cell>
          <cell r="D192">
            <v>3081</v>
          </cell>
          <cell r="E192" t="str">
            <v>DICIEMBRE</v>
          </cell>
          <cell r="F192">
            <v>4</v>
          </cell>
          <cell r="G192">
            <v>410.8</v>
          </cell>
        </row>
        <row r="193">
          <cell r="A193">
            <v>595</v>
          </cell>
          <cell r="B193" t="str">
            <v>CRUZ RAMIREZ GLORIA ERNESTINA</v>
          </cell>
          <cell r="C193" t="str">
            <v>20A01821</v>
          </cell>
          <cell r="D193">
            <v>2253</v>
          </cell>
          <cell r="E193" t="str">
            <v>DICIEMBRE</v>
          </cell>
          <cell r="F193">
            <v>4</v>
          </cell>
          <cell r="G193">
            <v>300.39999999999998</v>
          </cell>
        </row>
        <row r="194">
          <cell r="A194">
            <v>596</v>
          </cell>
          <cell r="B194" t="str">
            <v>CRUZ RICO ALBERTO</v>
          </cell>
          <cell r="C194" t="str">
            <v>26A03805</v>
          </cell>
          <cell r="D194">
            <v>2860</v>
          </cell>
          <cell r="E194" t="str">
            <v>DICIEMBRE</v>
          </cell>
          <cell r="F194">
            <v>4</v>
          </cell>
          <cell r="G194">
            <v>381.33</v>
          </cell>
        </row>
        <row r="195">
          <cell r="A195">
            <v>597</v>
          </cell>
          <cell r="B195" t="str">
            <v>CRUZ RICO EFREN ROBERTO</v>
          </cell>
          <cell r="C195" t="str">
            <v>25S05803</v>
          </cell>
          <cell r="D195">
            <v>2733</v>
          </cell>
          <cell r="E195" t="str">
            <v>DICIEMBRE</v>
          </cell>
          <cell r="F195">
            <v>4</v>
          </cell>
          <cell r="G195">
            <v>364.4</v>
          </cell>
        </row>
        <row r="196">
          <cell r="A196">
            <v>601</v>
          </cell>
          <cell r="B196" t="str">
            <v>CRUZ VAZQUEZ JOSE CUPERTINO</v>
          </cell>
          <cell r="C196" t="str">
            <v>27 Z S08805</v>
          </cell>
          <cell r="D196">
            <v>3081</v>
          </cell>
          <cell r="E196" t="str">
            <v>DICIEMBRE</v>
          </cell>
          <cell r="F196">
            <v>4</v>
          </cell>
          <cell r="G196">
            <v>410.8</v>
          </cell>
        </row>
        <row r="197">
          <cell r="A197">
            <v>603</v>
          </cell>
          <cell r="B197" t="str">
            <v>CUATE VARGAS ROSA MARIA</v>
          </cell>
          <cell r="C197" t="str">
            <v>27 Z T03805</v>
          </cell>
          <cell r="D197">
            <v>3081</v>
          </cell>
          <cell r="E197" t="str">
            <v>DICIEMBRE</v>
          </cell>
          <cell r="F197">
            <v>4</v>
          </cell>
          <cell r="G197">
            <v>410.8</v>
          </cell>
        </row>
        <row r="198">
          <cell r="A198">
            <v>607</v>
          </cell>
          <cell r="B198" t="str">
            <v>CUELLAR CABRERA HECTOR OMAR</v>
          </cell>
          <cell r="C198" t="str">
            <v>24T03810</v>
          </cell>
          <cell r="D198">
            <v>2611</v>
          </cell>
          <cell r="E198" t="str">
            <v>DICIEMBRE</v>
          </cell>
          <cell r="F198">
            <v>4</v>
          </cell>
          <cell r="G198">
            <v>348.13</v>
          </cell>
        </row>
        <row r="199">
          <cell r="A199">
            <v>610</v>
          </cell>
          <cell r="B199" t="str">
            <v>CUEVAS PI%A MARIA SILVIA ROSALINDA</v>
          </cell>
          <cell r="C199" t="str">
            <v>27 Z S08805</v>
          </cell>
          <cell r="D199">
            <v>3081</v>
          </cell>
          <cell r="E199" t="str">
            <v>DICIEMBRE</v>
          </cell>
          <cell r="F199">
            <v>4</v>
          </cell>
          <cell r="G199">
            <v>410.8</v>
          </cell>
        </row>
        <row r="200">
          <cell r="A200">
            <v>611</v>
          </cell>
          <cell r="B200" t="str">
            <v>CURIEL AYALA JOSE LUIS</v>
          </cell>
          <cell r="C200" t="str">
            <v>21A01805</v>
          </cell>
          <cell r="D200">
            <v>2356</v>
          </cell>
          <cell r="E200" t="str">
            <v>DICIEMBRE</v>
          </cell>
          <cell r="F200">
            <v>4</v>
          </cell>
          <cell r="G200">
            <v>314.13</v>
          </cell>
        </row>
        <row r="201">
          <cell r="A201">
            <v>616</v>
          </cell>
          <cell r="B201" t="str">
            <v>CHAPERO GOMEZ MARIA ELENA</v>
          </cell>
          <cell r="C201" t="str">
            <v>19S01803</v>
          </cell>
          <cell r="D201">
            <v>2176</v>
          </cell>
          <cell r="E201" t="str">
            <v>DICIEMBRE</v>
          </cell>
          <cell r="F201">
            <v>4</v>
          </cell>
          <cell r="G201">
            <v>290.13</v>
          </cell>
        </row>
        <row r="202">
          <cell r="A202">
            <v>623</v>
          </cell>
          <cell r="B202" t="str">
            <v>CHAVEZ GABINO ALFONSO</v>
          </cell>
          <cell r="C202" t="str">
            <v>27 Z T03805</v>
          </cell>
          <cell r="D202">
            <v>3081</v>
          </cell>
          <cell r="E202" t="str">
            <v>DICIEMBRE</v>
          </cell>
          <cell r="F202">
            <v>4</v>
          </cell>
          <cell r="G202">
            <v>410.8</v>
          </cell>
        </row>
        <row r="203">
          <cell r="A203">
            <v>624</v>
          </cell>
          <cell r="B203" t="str">
            <v>CHAVEZ GABINO LILIA</v>
          </cell>
          <cell r="C203" t="str">
            <v>25A01806</v>
          </cell>
          <cell r="D203">
            <v>2733</v>
          </cell>
          <cell r="E203" t="str">
            <v>DICIEMBRE</v>
          </cell>
          <cell r="F203">
            <v>4</v>
          </cell>
          <cell r="G203">
            <v>364.4</v>
          </cell>
        </row>
        <row r="204">
          <cell r="A204">
            <v>629</v>
          </cell>
          <cell r="B204" t="str">
            <v>CHAVEZ HERNANDEZ CRISTINA</v>
          </cell>
          <cell r="C204" t="str">
            <v>25T03804</v>
          </cell>
          <cell r="D204">
            <v>2733</v>
          </cell>
          <cell r="E204" t="str">
            <v>DICIEMBRE</v>
          </cell>
          <cell r="F204">
            <v>4</v>
          </cell>
          <cell r="G204">
            <v>364.4</v>
          </cell>
        </row>
        <row r="205">
          <cell r="A205">
            <v>630</v>
          </cell>
          <cell r="B205" t="str">
            <v>CHAVEZ HERNANDEZ MARIA FRANCISCA</v>
          </cell>
          <cell r="C205" t="str">
            <v>19S01803</v>
          </cell>
          <cell r="D205">
            <v>2176</v>
          </cell>
          <cell r="E205" t="str">
            <v>DICIEMBRE</v>
          </cell>
          <cell r="F205">
            <v>4</v>
          </cell>
          <cell r="G205">
            <v>290.13</v>
          </cell>
        </row>
        <row r="206">
          <cell r="A206">
            <v>635</v>
          </cell>
          <cell r="B206" t="str">
            <v>CHAVIRA AREVALO MARTHA ALEJANDRA</v>
          </cell>
          <cell r="C206" t="str">
            <v>21A01805</v>
          </cell>
          <cell r="D206">
            <v>2356</v>
          </cell>
          <cell r="E206" t="str">
            <v>DICIEMBRE</v>
          </cell>
          <cell r="F206">
            <v>4</v>
          </cell>
          <cell r="G206">
            <v>314.13</v>
          </cell>
        </row>
        <row r="207">
          <cell r="A207">
            <v>636</v>
          </cell>
          <cell r="B207" t="str">
            <v>CHI CORTES JOSE HILARIO</v>
          </cell>
          <cell r="C207" t="str">
            <v>19T03807</v>
          </cell>
          <cell r="D207">
            <v>2176</v>
          </cell>
          <cell r="E207" t="str">
            <v>DICIEMBRE</v>
          </cell>
          <cell r="F207">
            <v>4</v>
          </cell>
          <cell r="G207">
            <v>290.13</v>
          </cell>
        </row>
        <row r="208">
          <cell r="A208">
            <v>638</v>
          </cell>
          <cell r="B208" t="str">
            <v>CHINO DE LOS ANGELES HERMELINDA</v>
          </cell>
          <cell r="C208" t="str">
            <v>21S01804</v>
          </cell>
          <cell r="D208">
            <v>2356</v>
          </cell>
          <cell r="E208" t="str">
            <v>DICIEMBRE</v>
          </cell>
          <cell r="F208">
            <v>4</v>
          </cell>
          <cell r="G208">
            <v>314.13</v>
          </cell>
        </row>
        <row r="209">
          <cell r="A209">
            <v>652</v>
          </cell>
          <cell r="B209" t="str">
            <v>DE JESUS GONZALEZ ANTONIO</v>
          </cell>
          <cell r="C209" t="str">
            <v>22T03803</v>
          </cell>
          <cell r="D209">
            <v>2466</v>
          </cell>
          <cell r="E209" t="str">
            <v>DICIEMBRE</v>
          </cell>
          <cell r="F209">
            <v>4</v>
          </cell>
          <cell r="G209">
            <v>328.8</v>
          </cell>
        </row>
        <row r="210">
          <cell r="A210">
            <v>660</v>
          </cell>
          <cell r="B210" t="str">
            <v>DE LA PE%A MONTA%O JOAQUIN</v>
          </cell>
          <cell r="C210" t="str">
            <v>21A01805</v>
          </cell>
          <cell r="D210">
            <v>2356</v>
          </cell>
          <cell r="E210" t="str">
            <v>DICIEMBRE</v>
          </cell>
          <cell r="F210">
            <v>4</v>
          </cell>
          <cell r="G210">
            <v>314.13</v>
          </cell>
        </row>
        <row r="211">
          <cell r="A211">
            <v>670</v>
          </cell>
          <cell r="B211" t="str">
            <v>DEL RAZO ALVAREZ MARIA DE LOS ANGELES</v>
          </cell>
          <cell r="C211" t="str">
            <v>27 ZA T03823</v>
          </cell>
          <cell r="D211">
            <v>3168</v>
          </cell>
          <cell r="E211" t="str">
            <v>DICIEMBRE</v>
          </cell>
          <cell r="F211">
            <v>4</v>
          </cell>
          <cell r="G211">
            <v>422.4</v>
          </cell>
        </row>
        <row r="212">
          <cell r="A212">
            <v>672</v>
          </cell>
          <cell r="B212" t="str">
            <v>DEL VALLE ACOSTA FERNANDO</v>
          </cell>
          <cell r="C212" t="str">
            <v>27 S05810</v>
          </cell>
          <cell r="D212">
            <v>2994</v>
          </cell>
          <cell r="E212" t="str">
            <v>DICIEMBRE</v>
          </cell>
          <cell r="F212">
            <v>4</v>
          </cell>
          <cell r="G212">
            <v>399.2</v>
          </cell>
        </row>
        <row r="213">
          <cell r="A213">
            <v>676</v>
          </cell>
          <cell r="B213" t="str">
            <v>DELGADILLO LOPEZ JOSE VENTURA</v>
          </cell>
          <cell r="C213" t="str">
            <v>21S01804</v>
          </cell>
          <cell r="D213">
            <v>2356</v>
          </cell>
          <cell r="E213" t="str">
            <v>DICIEMBRE</v>
          </cell>
          <cell r="F213">
            <v>4</v>
          </cell>
          <cell r="G213">
            <v>314.13</v>
          </cell>
        </row>
        <row r="214">
          <cell r="A214">
            <v>680</v>
          </cell>
          <cell r="B214" t="str">
            <v>DELGADO TULA ALEJANDRO</v>
          </cell>
          <cell r="C214" t="str">
            <v>19S01803</v>
          </cell>
          <cell r="D214">
            <v>2176</v>
          </cell>
          <cell r="E214" t="str">
            <v>DICIEMBRE</v>
          </cell>
          <cell r="F214">
            <v>4</v>
          </cell>
          <cell r="G214">
            <v>290.13</v>
          </cell>
        </row>
        <row r="215">
          <cell r="A215">
            <v>683</v>
          </cell>
          <cell r="B215" t="str">
            <v>DIAZ ARROYO BLANCA ROSENDA</v>
          </cell>
          <cell r="C215" t="str">
            <v>22T03803</v>
          </cell>
          <cell r="D215">
            <v>2466</v>
          </cell>
          <cell r="E215" t="str">
            <v>DICIEMBRE</v>
          </cell>
          <cell r="F215">
            <v>4</v>
          </cell>
          <cell r="G215">
            <v>328.8</v>
          </cell>
        </row>
        <row r="216">
          <cell r="A216">
            <v>3301</v>
          </cell>
          <cell r="B216" t="str">
            <v>DIAZ HIGUELDO JULIO CESAR</v>
          </cell>
          <cell r="C216" t="str">
            <v>19S01803</v>
          </cell>
          <cell r="D216">
            <v>2176</v>
          </cell>
          <cell r="E216" t="str">
            <v>DICIEMBRE</v>
          </cell>
          <cell r="F216">
            <v>4</v>
          </cell>
          <cell r="G216">
            <v>290.13</v>
          </cell>
        </row>
        <row r="217">
          <cell r="A217">
            <v>695</v>
          </cell>
          <cell r="B217" t="str">
            <v>DIAZ RODRIGUEZ LETICIA</v>
          </cell>
          <cell r="C217" t="str">
            <v>27 Z T03805</v>
          </cell>
          <cell r="D217">
            <v>3081</v>
          </cell>
          <cell r="E217" t="str">
            <v>DICIEMBRE</v>
          </cell>
          <cell r="F217">
            <v>4</v>
          </cell>
          <cell r="G217">
            <v>410.8</v>
          </cell>
        </row>
        <row r="218">
          <cell r="A218">
            <v>696</v>
          </cell>
          <cell r="B218" t="str">
            <v>DIAZ RODRIGUEZ MARIA CONCEPCION</v>
          </cell>
          <cell r="C218" t="str">
            <v>27 A01807</v>
          </cell>
          <cell r="D218">
            <v>2994</v>
          </cell>
          <cell r="E218" t="str">
            <v>DICIEMBRE</v>
          </cell>
          <cell r="F218">
            <v>4</v>
          </cell>
          <cell r="G218">
            <v>399.2</v>
          </cell>
        </row>
        <row r="219">
          <cell r="A219">
            <v>699</v>
          </cell>
          <cell r="B219" t="str">
            <v>DIAZ TAPIA ANGEL PABLO</v>
          </cell>
          <cell r="C219" t="str">
            <v>22T03803</v>
          </cell>
          <cell r="D219">
            <v>2466</v>
          </cell>
          <cell r="E219" t="str">
            <v>DICIEMBRE</v>
          </cell>
          <cell r="F219">
            <v>4</v>
          </cell>
          <cell r="G219">
            <v>328.8</v>
          </cell>
        </row>
        <row r="220">
          <cell r="A220">
            <v>701</v>
          </cell>
          <cell r="B220" t="str">
            <v>DIAZ Y LEYVA COLUMBA AIDA</v>
          </cell>
          <cell r="C220" t="str">
            <v>27 ZA T03823</v>
          </cell>
          <cell r="D220">
            <v>3168</v>
          </cell>
          <cell r="E220" t="str">
            <v>DICIEMBRE</v>
          </cell>
          <cell r="F220">
            <v>4</v>
          </cell>
          <cell r="G220">
            <v>422.4</v>
          </cell>
        </row>
        <row r="221">
          <cell r="A221">
            <v>704</v>
          </cell>
          <cell r="B221" t="str">
            <v>DIRVAS CRUZ REBECA</v>
          </cell>
          <cell r="C221" t="str">
            <v>23A03804</v>
          </cell>
          <cell r="D221">
            <v>2582</v>
          </cell>
          <cell r="E221" t="str">
            <v>DICIEMBRE</v>
          </cell>
          <cell r="F221">
            <v>4</v>
          </cell>
          <cell r="G221">
            <v>344.27</v>
          </cell>
        </row>
        <row r="222">
          <cell r="A222">
            <v>709</v>
          </cell>
          <cell r="B222" t="str">
            <v>DOMINGUEZ CARRION MICAELA</v>
          </cell>
          <cell r="C222" t="str">
            <v>23A03804</v>
          </cell>
          <cell r="D222">
            <v>2582</v>
          </cell>
          <cell r="E222" t="str">
            <v>DICIEMBRE</v>
          </cell>
          <cell r="F222">
            <v>4</v>
          </cell>
          <cell r="G222">
            <v>344.27</v>
          </cell>
        </row>
        <row r="223">
          <cell r="A223">
            <v>713</v>
          </cell>
          <cell r="B223" t="str">
            <v>DOMINGUEZ RIVERA LUZ DEL CARMEN</v>
          </cell>
          <cell r="C223" t="str">
            <v>21S01804</v>
          </cell>
          <cell r="D223">
            <v>2356</v>
          </cell>
          <cell r="E223" t="str">
            <v>DICIEMBRE</v>
          </cell>
          <cell r="F223">
            <v>4</v>
          </cell>
          <cell r="G223">
            <v>314.13</v>
          </cell>
        </row>
        <row r="224">
          <cell r="A224">
            <v>714</v>
          </cell>
          <cell r="B224" t="str">
            <v>DOMINGUEZ RODRIGUEZ ALICIA</v>
          </cell>
          <cell r="C224" t="str">
            <v>20A01821</v>
          </cell>
          <cell r="D224">
            <v>2253</v>
          </cell>
          <cell r="E224" t="str">
            <v>DICIEMBRE</v>
          </cell>
          <cell r="F224">
            <v>4</v>
          </cell>
          <cell r="G224">
            <v>300.39999999999998</v>
          </cell>
        </row>
        <row r="225">
          <cell r="A225">
            <v>715</v>
          </cell>
          <cell r="B225" t="str">
            <v>DOMINGUEZ SEGURA MAURO</v>
          </cell>
          <cell r="C225" t="str">
            <v>19S01803</v>
          </cell>
          <cell r="D225">
            <v>2176</v>
          </cell>
          <cell r="E225" t="str">
            <v>DICIEMBRE</v>
          </cell>
          <cell r="F225">
            <v>4</v>
          </cell>
          <cell r="G225">
            <v>290.13</v>
          </cell>
        </row>
        <row r="226">
          <cell r="A226">
            <v>716</v>
          </cell>
          <cell r="B226" t="str">
            <v>DOMINGUEZ VAZQUEZ ENGRACIA</v>
          </cell>
          <cell r="C226" t="str">
            <v>27 A01807</v>
          </cell>
          <cell r="D226">
            <v>2994</v>
          </cell>
          <cell r="E226" t="str">
            <v>DICIEMBRE</v>
          </cell>
          <cell r="F226">
            <v>4</v>
          </cell>
          <cell r="G226">
            <v>399.2</v>
          </cell>
        </row>
        <row r="227">
          <cell r="A227">
            <v>723</v>
          </cell>
          <cell r="B227" t="str">
            <v>DORANTES PRUDENCIO MARIA ANTONIETA</v>
          </cell>
          <cell r="C227" t="str">
            <v>20A01821</v>
          </cell>
          <cell r="D227">
            <v>2253</v>
          </cell>
          <cell r="E227" t="str">
            <v>DICIEMBRE</v>
          </cell>
          <cell r="F227">
            <v>4</v>
          </cell>
          <cell r="G227">
            <v>300.39999999999998</v>
          </cell>
        </row>
        <row r="228">
          <cell r="A228">
            <v>731</v>
          </cell>
          <cell r="B228" t="str">
            <v>ECHEVERRIA BETANCOURT MARIA EUGENIA</v>
          </cell>
          <cell r="C228" t="str">
            <v>20A03803</v>
          </cell>
          <cell r="D228">
            <v>2253</v>
          </cell>
          <cell r="E228" t="str">
            <v>DICIEMBRE</v>
          </cell>
          <cell r="F228">
            <v>4</v>
          </cell>
          <cell r="G228">
            <v>300.39999999999998</v>
          </cell>
        </row>
        <row r="229">
          <cell r="A229">
            <v>734</v>
          </cell>
          <cell r="B229" t="str">
            <v>ELIZALDE RIVERA XOCHITL</v>
          </cell>
          <cell r="C229" t="str">
            <v>22T03803</v>
          </cell>
          <cell r="D229">
            <v>2466</v>
          </cell>
          <cell r="E229" t="str">
            <v>DICIEMBRE</v>
          </cell>
          <cell r="F229">
            <v>4</v>
          </cell>
          <cell r="G229">
            <v>328.8</v>
          </cell>
        </row>
        <row r="230">
          <cell r="A230">
            <v>738</v>
          </cell>
          <cell r="B230" t="str">
            <v>EMBA MARTINEZ SOFIA</v>
          </cell>
          <cell r="C230" t="str">
            <v>20A03803</v>
          </cell>
          <cell r="D230">
            <v>2253</v>
          </cell>
          <cell r="E230" t="str">
            <v>DICIEMBRE</v>
          </cell>
          <cell r="F230">
            <v>4</v>
          </cell>
          <cell r="G230">
            <v>300.39999999999998</v>
          </cell>
        </row>
        <row r="231">
          <cell r="A231">
            <v>746</v>
          </cell>
          <cell r="B231" t="str">
            <v>ESCOBAR CORREA JOSE LUIS</v>
          </cell>
          <cell r="C231" t="str">
            <v>20S05805</v>
          </cell>
          <cell r="D231">
            <v>2253</v>
          </cell>
          <cell r="E231" t="str">
            <v>DICIEMBRE</v>
          </cell>
          <cell r="F231">
            <v>4</v>
          </cell>
          <cell r="G231">
            <v>300.39999999999998</v>
          </cell>
        </row>
        <row r="232">
          <cell r="A232">
            <v>750</v>
          </cell>
          <cell r="B232" t="str">
            <v>ESLAVA RAMIREZ DOMITILO</v>
          </cell>
          <cell r="C232" t="str">
            <v>22T03803</v>
          </cell>
          <cell r="D232">
            <v>2466</v>
          </cell>
          <cell r="E232" t="str">
            <v>DICIEMBRE</v>
          </cell>
          <cell r="F232">
            <v>4</v>
          </cell>
          <cell r="G232">
            <v>328.8</v>
          </cell>
        </row>
        <row r="233">
          <cell r="A233">
            <v>760</v>
          </cell>
          <cell r="B233" t="str">
            <v>ESPINOSA COLMENERO ISABEL LEONOR</v>
          </cell>
          <cell r="C233" t="str">
            <v>27 Z T03805</v>
          </cell>
          <cell r="D233">
            <v>3081</v>
          </cell>
          <cell r="E233" t="str">
            <v>DICIEMBRE</v>
          </cell>
          <cell r="F233">
            <v>4</v>
          </cell>
          <cell r="G233">
            <v>410.8</v>
          </cell>
        </row>
        <row r="234">
          <cell r="A234">
            <v>771</v>
          </cell>
          <cell r="B234" t="str">
            <v>ESPINOSA ITURVE FELIPE</v>
          </cell>
          <cell r="C234" t="str">
            <v>19S01803</v>
          </cell>
          <cell r="D234">
            <v>2176</v>
          </cell>
          <cell r="E234" t="str">
            <v>DICIEMBRE</v>
          </cell>
          <cell r="F234">
            <v>4</v>
          </cell>
          <cell r="G234">
            <v>290.13</v>
          </cell>
        </row>
        <row r="235">
          <cell r="A235">
            <v>774</v>
          </cell>
          <cell r="B235" t="str">
            <v>ESPINOSA MARTINEZ WENDY</v>
          </cell>
          <cell r="C235" t="str">
            <v>21A01805</v>
          </cell>
          <cell r="D235">
            <v>2356</v>
          </cell>
          <cell r="E235" t="str">
            <v>DICIEMBRE</v>
          </cell>
          <cell r="F235">
            <v>4</v>
          </cell>
          <cell r="G235">
            <v>314.13</v>
          </cell>
        </row>
        <row r="236">
          <cell r="A236">
            <v>765</v>
          </cell>
          <cell r="B236" t="str">
            <v>ESPINOSA SALDA%A SANDRA MAGDALENA</v>
          </cell>
          <cell r="C236" t="str">
            <v>25A01806</v>
          </cell>
          <cell r="D236">
            <v>2733</v>
          </cell>
          <cell r="E236" t="str">
            <v>DICIEMBRE</v>
          </cell>
          <cell r="F236">
            <v>4</v>
          </cell>
          <cell r="G236">
            <v>364.4</v>
          </cell>
        </row>
        <row r="237">
          <cell r="A237">
            <v>766</v>
          </cell>
          <cell r="B237" t="str">
            <v>ESPINOZA ACOSTA MARIA DEL ROSARIO</v>
          </cell>
          <cell r="C237" t="str">
            <v>25A01806</v>
          </cell>
          <cell r="D237">
            <v>2733</v>
          </cell>
          <cell r="E237" t="str">
            <v>DICIEMBRE</v>
          </cell>
          <cell r="F237">
            <v>4</v>
          </cell>
          <cell r="G237">
            <v>364.4</v>
          </cell>
        </row>
        <row r="238">
          <cell r="A238">
            <v>768</v>
          </cell>
          <cell r="B238" t="str">
            <v>ESPINOZA CORTES OSCAR GERARDO</v>
          </cell>
          <cell r="C238" t="str">
            <v>19S01803</v>
          </cell>
          <cell r="D238">
            <v>2176</v>
          </cell>
          <cell r="E238" t="str">
            <v>DICIEMBRE</v>
          </cell>
          <cell r="F238">
            <v>4</v>
          </cell>
          <cell r="G238">
            <v>290.13</v>
          </cell>
        </row>
        <row r="239">
          <cell r="A239">
            <v>2927</v>
          </cell>
          <cell r="B239" t="str">
            <v>ESPINOZA D L M HERNANDEZ PATRICIA</v>
          </cell>
          <cell r="C239" t="str">
            <v>23A03804</v>
          </cell>
          <cell r="D239">
            <v>2582</v>
          </cell>
          <cell r="E239" t="str">
            <v>DICIEMBRE</v>
          </cell>
          <cell r="F239">
            <v>4</v>
          </cell>
          <cell r="G239">
            <v>344.27</v>
          </cell>
        </row>
        <row r="240">
          <cell r="A240">
            <v>770</v>
          </cell>
          <cell r="B240" t="str">
            <v>ESPINOZA HERNANDEZ MARIA BELEN</v>
          </cell>
          <cell r="C240" t="str">
            <v>23S05806</v>
          </cell>
          <cell r="D240">
            <v>2582</v>
          </cell>
          <cell r="E240" t="str">
            <v>DICIEMBRE</v>
          </cell>
          <cell r="F240">
            <v>4</v>
          </cell>
          <cell r="G240">
            <v>344.27</v>
          </cell>
        </row>
        <row r="241">
          <cell r="A241">
            <v>775</v>
          </cell>
          <cell r="B241" t="str">
            <v>ESPINOZA NIEVES REYNA</v>
          </cell>
          <cell r="C241" t="str">
            <v>27 Z T03805</v>
          </cell>
          <cell r="D241">
            <v>3081</v>
          </cell>
          <cell r="E241" t="str">
            <v>DICIEMBRE</v>
          </cell>
          <cell r="F241">
            <v>4</v>
          </cell>
          <cell r="G241">
            <v>410.8</v>
          </cell>
        </row>
        <row r="242">
          <cell r="A242">
            <v>776</v>
          </cell>
          <cell r="B242" t="str">
            <v>ESPINOZA SERRANO MARGARITO</v>
          </cell>
          <cell r="C242" t="str">
            <v>20S03802</v>
          </cell>
          <cell r="D242">
            <v>2253</v>
          </cell>
          <cell r="E242" t="str">
            <v>DICIEMBRE</v>
          </cell>
          <cell r="F242">
            <v>4</v>
          </cell>
          <cell r="G242">
            <v>300.39999999999998</v>
          </cell>
        </row>
        <row r="243">
          <cell r="A243">
            <v>780</v>
          </cell>
          <cell r="B243" t="str">
            <v>ESQUIVEL AGUIRRE MARIZA ELVIRA</v>
          </cell>
          <cell r="C243" t="str">
            <v>25A01806</v>
          </cell>
          <cell r="D243">
            <v>2733</v>
          </cell>
          <cell r="E243" t="str">
            <v>DICIEMBRE</v>
          </cell>
          <cell r="F243">
            <v>4</v>
          </cell>
          <cell r="G243">
            <v>364.4</v>
          </cell>
        </row>
        <row r="244">
          <cell r="A244">
            <v>781</v>
          </cell>
          <cell r="B244" t="str">
            <v>ESQUIVEL ORTIZ LAURA ELVIRA</v>
          </cell>
          <cell r="C244" t="str">
            <v>23T05807</v>
          </cell>
          <cell r="D244">
            <v>2582</v>
          </cell>
          <cell r="E244" t="str">
            <v>DICIEMBRE</v>
          </cell>
          <cell r="F244">
            <v>4</v>
          </cell>
          <cell r="G244">
            <v>344.27</v>
          </cell>
        </row>
        <row r="245">
          <cell r="A245">
            <v>791</v>
          </cell>
          <cell r="B245" t="str">
            <v>ESTRELLA MARTINEZ LUCERO</v>
          </cell>
          <cell r="C245" t="str">
            <v>20A01821</v>
          </cell>
          <cell r="D245">
            <v>2253</v>
          </cell>
          <cell r="E245" t="str">
            <v>DICIEMBRE</v>
          </cell>
          <cell r="F245">
            <v>4</v>
          </cell>
          <cell r="G245">
            <v>300.39999999999998</v>
          </cell>
        </row>
        <row r="246">
          <cell r="A246">
            <v>795</v>
          </cell>
          <cell r="B246" t="str">
            <v>FABILA TAPIA MARIA ELENA</v>
          </cell>
          <cell r="C246" t="str">
            <v>27 ZB-A21859</v>
          </cell>
          <cell r="D246">
            <v>3197</v>
          </cell>
          <cell r="E246" t="str">
            <v>DICIEMBRE</v>
          </cell>
          <cell r="F246">
            <v>4</v>
          </cell>
          <cell r="G246">
            <v>426.27</v>
          </cell>
        </row>
        <row r="247">
          <cell r="A247">
            <v>806</v>
          </cell>
          <cell r="B247" t="str">
            <v>FERNANDEZ CHAVEZ CRYSSE</v>
          </cell>
          <cell r="C247" t="str">
            <v>26A03805</v>
          </cell>
          <cell r="D247">
            <v>2860</v>
          </cell>
          <cell r="E247" t="str">
            <v>DICIEMBRE</v>
          </cell>
          <cell r="F247">
            <v>4</v>
          </cell>
          <cell r="G247">
            <v>381.33</v>
          </cell>
        </row>
        <row r="248">
          <cell r="A248">
            <v>807</v>
          </cell>
          <cell r="B248" t="str">
            <v>FERNANDEZ CHAVEZ ERICKA</v>
          </cell>
          <cell r="C248" t="str">
            <v>21A01805</v>
          </cell>
          <cell r="D248">
            <v>2356</v>
          </cell>
          <cell r="E248" t="str">
            <v>DICIEMBRE</v>
          </cell>
          <cell r="F248">
            <v>4</v>
          </cell>
          <cell r="G248">
            <v>314.13</v>
          </cell>
        </row>
        <row r="249">
          <cell r="A249">
            <v>809</v>
          </cell>
          <cell r="B249" t="str">
            <v>FERNANDEZ ESPEJEL MARIA LETICIA EVA</v>
          </cell>
          <cell r="C249" t="str">
            <v>23A03804</v>
          </cell>
          <cell r="D249">
            <v>2582</v>
          </cell>
          <cell r="E249" t="str">
            <v>DICIEMBRE</v>
          </cell>
          <cell r="F249">
            <v>4</v>
          </cell>
          <cell r="G249">
            <v>344.27</v>
          </cell>
        </row>
        <row r="250">
          <cell r="A250">
            <v>810</v>
          </cell>
          <cell r="B250" t="str">
            <v>FERNANDEZ ESPEJEL MARIA VERONICA</v>
          </cell>
          <cell r="C250" t="str">
            <v>27 Z A03806</v>
          </cell>
          <cell r="D250">
            <v>3081</v>
          </cell>
          <cell r="E250" t="str">
            <v>DICIEMBRE</v>
          </cell>
          <cell r="F250">
            <v>4</v>
          </cell>
          <cell r="G250">
            <v>410.8</v>
          </cell>
        </row>
        <row r="251">
          <cell r="A251">
            <v>818</v>
          </cell>
          <cell r="B251" t="str">
            <v>FERNANDEZ RANGEL MARIA SOCORRO</v>
          </cell>
          <cell r="C251" t="str">
            <v>21S01804</v>
          </cell>
          <cell r="D251">
            <v>2356</v>
          </cell>
          <cell r="E251" t="str">
            <v>DICIEMBRE</v>
          </cell>
          <cell r="F251">
            <v>4</v>
          </cell>
          <cell r="G251">
            <v>314.13</v>
          </cell>
        </row>
        <row r="252">
          <cell r="A252">
            <v>826</v>
          </cell>
          <cell r="B252" t="str">
            <v>FERREIRA . GILBERTO</v>
          </cell>
          <cell r="C252" t="str">
            <v>20S05805</v>
          </cell>
          <cell r="D252">
            <v>2253</v>
          </cell>
          <cell r="E252" t="str">
            <v>DICIEMBRE</v>
          </cell>
          <cell r="F252">
            <v>4</v>
          </cell>
          <cell r="G252">
            <v>300.39999999999998</v>
          </cell>
        </row>
        <row r="253">
          <cell r="A253">
            <v>838</v>
          </cell>
          <cell r="B253" t="str">
            <v>FLORES . ARMANDO</v>
          </cell>
          <cell r="C253" t="str">
            <v>21S01804</v>
          </cell>
          <cell r="D253">
            <v>2356</v>
          </cell>
          <cell r="E253" t="str">
            <v>DICIEMBRE</v>
          </cell>
          <cell r="F253">
            <v>4</v>
          </cell>
          <cell r="G253">
            <v>314.13</v>
          </cell>
        </row>
        <row r="254">
          <cell r="A254">
            <v>843</v>
          </cell>
          <cell r="B254" t="str">
            <v>FLORES DE LEON JOSEFINA SILVIA</v>
          </cell>
          <cell r="C254" t="str">
            <v>23A03804</v>
          </cell>
          <cell r="D254">
            <v>2582</v>
          </cell>
          <cell r="E254" t="str">
            <v>DICIEMBRE</v>
          </cell>
          <cell r="F254">
            <v>4</v>
          </cell>
          <cell r="G254">
            <v>344.27</v>
          </cell>
        </row>
        <row r="255">
          <cell r="A255">
            <v>847</v>
          </cell>
          <cell r="B255" t="str">
            <v>FLORES GOMEZ MONICA</v>
          </cell>
          <cell r="C255" t="str">
            <v>20A01821</v>
          </cell>
          <cell r="D255">
            <v>2253</v>
          </cell>
          <cell r="E255" t="str">
            <v>DICIEMBRE</v>
          </cell>
          <cell r="F255">
            <v>4</v>
          </cell>
          <cell r="G255">
            <v>300.39999999999998</v>
          </cell>
        </row>
        <row r="256">
          <cell r="A256">
            <v>851</v>
          </cell>
          <cell r="B256" t="str">
            <v>FLORES NAVA CONSTANTINO</v>
          </cell>
          <cell r="C256" t="str">
            <v>19S01803</v>
          </cell>
          <cell r="D256">
            <v>2176</v>
          </cell>
          <cell r="E256" t="str">
            <v>DICIEMBRE</v>
          </cell>
          <cell r="F256">
            <v>4</v>
          </cell>
          <cell r="G256">
            <v>290.13</v>
          </cell>
        </row>
        <row r="257">
          <cell r="A257">
            <v>852</v>
          </cell>
          <cell r="B257" t="str">
            <v>FLORES PEDROZA BERTHA MARGARITA</v>
          </cell>
          <cell r="C257" t="str">
            <v>23A03804</v>
          </cell>
          <cell r="D257">
            <v>2582</v>
          </cell>
          <cell r="E257" t="str">
            <v>DICIEMBRE</v>
          </cell>
          <cell r="F257">
            <v>4</v>
          </cell>
          <cell r="G257">
            <v>344.27</v>
          </cell>
        </row>
        <row r="258">
          <cell r="A258">
            <v>853</v>
          </cell>
          <cell r="B258" t="str">
            <v>FLORES PEREZ RICARDO</v>
          </cell>
          <cell r="C258" t="str">
            <v>23A03804</v>
          </cell>
          <cell r="D258">
            <v>2582</v>
          </cell>
          <cell r="E258" t="str">
            <v>DICIEMBRE</v>
          </cell>
          <cell r="F258">
            <v>4</v>
          </cell>
          <cell r="G258">
            <v>344.27</v>
          </cell>
        </row>
        <row r="259">
          <cell r="A259">
            <v>854</v>
          </cell>
          <cell r="B259" t="str">
            <v>FLORES RUIZ MARIA MAGDALENA</v>
          </cell>
          <cell r="C259" t="str">
            <v>27 A01807</v>
          </cell>
          <cell r="D259">
            <v>2994</v>
          </cell>
          <cell r="E259" t="str">
            <v>DICIEMBRE</v>
          </cell>
          <cell r="F259">
            <v>4</v>
          </cell>
          <cell r="G259">
            <v>399.2</v>
          </cell>
        </row>
        <row r="260">
          <cell r="A260">
            <v>867</v>
          </cell>
          <cell r="B260" t="str">
            <v>FRANCO JURADO SALVADOR ARMANDO</v>
          </cell>
          <cell r="C260" t="str">
            <v>23A03804</v>
          </cell>
          <cell r="D260">
            <v>2582</v>
          </cell>
          <cell r="E260" t="str">
            <v>DICIEMBRE</v>
          </cell>
          <cell r="F260">
            <v>4</v>
          </cell>
          <cell r="G260">
            <v>344.27</v>
          </cell>
        </row>
        <row r="261">
          <cell r="A261">
            <v>869</v>
          </cell>
          <cell r="B261" t="str">
            <v>FRIAS MARTINEZ MAXIMO</v>
          </cell>
          <cell r="C261" t="str">
            <v>20S03802</v>
          </cell>
          <cell r="D261">
            <v>2253</v>
          </cell>
          <cell r="E261" t="str">
            <v>DICIEMBRE</v>
          </cell>
          <cell r="F261">
            <v>4</v>
          </cell>
          <cell r="G261">
            <v>300.39999999999998</v>
          </cell>
        </row>
        <row r="262">
          <cell r="A262">
            <v>6332</v>
          </cell>
          <cell r="B262" t="str">
            <v>FUENTES HERNANDEZ ROSALIA</v>
          </cell>
          <cell r="C262" t="str">
            <v>24T03810</v>
          </cell>
          <cell r="D262">
            <v>2611</v>
          </cell>
          <cell r="E262" t="str">
            <v>DICIEMBRE</v>
          </cell>
          <cell r="F262">
            <v>4</v>
          </cell>
          <cell r="G262">
            <v>348.13</v>
          </cell>
        </row>
        <row r="263">
          <cell r="A263">
            <v>876</v>
          </cell>
          <cell r="B263" t="str">
            <v>FUENTES RAMIREZ CARLOS</v>
          </cell>
          <cell r="C263" t="str">
            <v>24T03810</v>
          </cell>
          <cell r="D263">
            <v>2611</v>
          </cell>
          <cell r="E263" t="str">
            <v>DICIEMBRE</v>
          </cell>
          <cell r="F263">
            <v>4</v>
          </cell>
          <cell r="G263">
            <v>348.13</v>
          </cell>
        </row>
        <row r="264">
          <cell r="A264">
            <v>877</v>
          </cell>
          <cell r="B264" t="str">
            <v>FUENTES RAMIREZ ELIZABETH MARISOL</v>
          </cell>
          <cell r="C264" t="str">
            <v>22T03803</v>
          </cell>
          <cell r="D264">
            <v>2466</v>
          </cell>
          <cell r="E264" t="str">
            <v>DICIEMBRE</v>
          </cell>
          <cell r="F264">
            <v>4</v>
          </cell>
          <cell r="G264">
            <v>328.8</v>
          </cell>
        </row>
        <row r="265">
          <cell r="A265">
            <v>884</v>
          </cell>
          <cell r="B265" t="str">
            <v>GALICIA SANTOYO FELIPE</v>
          </cell>
          <cell r="C265" t="str">
            <v>19S01803</v>
          </cell>
          <cell r="D265">
            <v>2176</v>
          </cell>
          <cell r="E265" t="str">
            <v>DICIEMBRE</v>
          </cell>
          <cell r="F265">
            <v>4</v>
          </cell>
          <cell r="G265">
            <v>290.13</v>
          </cell>
        </row>
        <row r="266">
          <cell r="A266">
            <v>886</v>
          </cell>
          <cell r="B266" t="str">
            <v>GALINDO TEJEDA CARINA</v>
          </cell>
          <cell r="C266" t="str">
            <v>27 A01807</v>
          </cell>
          <cell r="D266">
            <v>2994</v>
          </cell>
          <cell r="E266" t="str">
            <v>DICIEMBRE</v>
          </cell>
          <cell r="F266">
            <v>4</v>
          </cell>
          <cell r="G266">
            <v>399.2</v>
          </cell>
        </row>
        <row r="267">
          <cell r="A267">
            <v>888</v>
          </cell>
          <cell r="B267" t="str">
            <v>GALINDO VILLASE%OR CARMEN ALEJANDRA</v>
          </cell>
          <cell r="C267" t="str">
            <v>27 Z A03806</v>
          </cell>
          <cell r="D267">
            <v>3081</v>
          </cell>
          <cell r="E267" t="str">
            <v>DICIEMBRE</v>
          </cell>
          <cell r="F267">
            <v>4</v>
          </cell>
          <cell r="G267">
            <v>410.8</v>
          </cell>
        </row>
        <row r="268">
          <cell r="A268">
            <v>889</v>
          </cell>
          <cell r="B268" t="str">
            <v>GALVAN HERNANDEZ ALEJO</v>
          </cell>
          <cell r="C268" t="str">
            <v>27 S05810</v>
          </cell>
          <cell r="D268">
            <v>2994</v>
          </cell>
          <cell r="E268" t="str">
            <v>DICIEMBRE</v>
          </cell>
          <cell r="F268">
            <v>4</v>
          </cell>
          <cell r="G268">
            <v>399.2</v>
          </cell>
        </row>
        <row r="269">
          <cell r="A269">
            <v>892</v>
          </cell>
          <cell r="B269" t="str">
            <v>GALVAN OSORNIO ABIGAIL</v>
          </cell>
          <cell r="C269" t="str">
            <v>22T03803</v>
          </cell>
          <cell r="D269">
            <v>2466</v>
          </cell>
          <cell r="E269" t="str">
            <v>DICIEMBRE</v>
          </cell>
          <cell r="F269">
            <v>4</v>
          </cell>
          <cell r="G269">
            <v>328.8</v>
          </cell>
        </row>
        <row r="270">
          <cell r="A270">
            <v>893</v>
          </cell>
          <cell r="B270" t="str">
            <v>GALVAN SANCHEZ ALEJANDRO</v>
          </cell>
          <cell r="C270" t="str">
            <v>19S01803</v>
          </cell>
          <cell r="D270">
            <v>2176</v>
          </cell>
          <cell r="E270" t="str">
            <v>DICIEMBRE</v>
          </cell>
          <cell r="F270">
            <v>4</v>
          </cell>
          <cell r="G270">
            <v>290.13</v>
          </cell>
        </row>
        <row r="271">
          <cell r="A271">
            <v>894</v>
          </cell>
          <cell r="B271" t="str">
            <v>GALVAN SANCHEZ CELIA</v>
          </cell>
          <cell r="C271" t="str">
            <v>21S01804</v>
          </cell>
          <cell r="D271">
            <v>2356</v>
          </cell>
          <cell r="E271" t="str">
            <v>DICIEMBRE</v>
          </cell>
          <cell r="F271">
            <v>4</v>
          </cell>
          <cell r="G271">
            <v>314.13</v>
          </cell>
        </row>
        <row r="272">
          <cell r="A272">
            <v>896</v>
          </cell>
          <cell r="B272" t="str">
            <v>GALVAN SANCHEZ MARIA PUEBLITO</v>
          </cell>
          <cell r="C272" t="str">
            <v>26S08804</v>
          </cell>
          <cell r="D272">
            <v>2860</v>
          </cell>
          <cell r="E272" t="str">
            <v>DICIEMBRE</v>
          </cell>
          <cell r="F272">
            <v>4</v>
          </cell>
          <cell r="G272">
            <v>381.33</v>
          </cell>
        </row>
        <row r="273">
          <cell r="A273">
            <v>898</v>
          </cell>
          <cell r="B273" t="str">
            <v>GALVEZ CHAVEZ ROSA MARIA</v>
          </cell>
          <cell r="C273" t="str">
            <v>27 Z T03812</v>
          </cell>
          <cell r="D273">
            <v>3081</v>
          </cell>
          <cell r="E273" t="str">
            <v>DICIEMBRE</v>
          </cell>
          <cell r="F273">
            <v>4</v>
          </cell>
          <cell r="G273">
            <v>410.8</v>
          </cell>
        </row>
        <row r="274">
          <cell r="A274">
            <v>903</v>
          </cell>
          <cell r="B274" t="str">
            <v>GALLEGOS RUIZ ARACELI</v>
          </cell>
          <cell r="C274" t="str">
            <v>23S05806</v>
          </cell>
          <cell r="D274">
            <v>2582</v>
          </cell>
          <cell r="E274" t="str">
            <v>DICIEMBRE</v>
          </cell>
          <cell r="F274">
            <v>4</v>
          </cell>
          <cell r="G274">
            <v>344.27</v>
          </cell>
        </row>
        <row r="275">
          <cell r="A275">
            <v>948</v>
          </cell>
          <cell r="B275" t="str">
            <v>GARCIA . MARTHA</v>
          </cell>
          <cell r="C275" t="str">
            <v>27 S05810</v>
          </cell>
          <cell r="D275">
            <v>2994</v>
          </cell>
          <cell r="E275" t="str">
            <v>DICIEMBRE</v>
          </cell>
          <cell r="F275">
            <v>4</v>
          </cell>
          <cell r="G275">
            <v>399.2</v>
          </cell>
        </row>
        <row r="276">
          <cell r="A276">
            <v>918</v>
          </cell>
          <cell r="B276" t="str">
            <v>GARCIA BUSTOS JULIO</v>
          </cell>
          <cell r="C276" t="str">
            <v>26T03824</v>
          </cell>
          <cell r="D276">
            <v>2860</v>
          </cell>
          <cell r="E276" t="str">
            <v>DICIEMBRE</v>
          </cell>
          <cell r="F276">
            <v>4</v>
          </cell>
          <cell r="G276">
            <v>381.33</v>
          </cell>
        </row>
        <row r="277">
          <cell r="A277">
            <v>923</v>
          </cell>
          <cell r="B277" t="str">
            <v>GARCIA CHAVEZ ELIZABETH</v>
          </cell>
          <cell r="C277" t="str">
            <v>20A03803</v>
          </cell>
          <cell r="D277">
            <v>2253</v>
          </cell>
          <cell r="E277" t="str">
            <v>DICIEMBRE</v>
          </cell>
          <cell r="F277">
            <v>4</v>
          </cell>
          <cell r="G277">
            <v>300.39999999999998</v>
          </cell>
        </row>
        <row r="278">
          <cell r="A278">
            <v>925</v>
          </cell>
          <cell r="B278" t="str">
            <v>GARCIA DUARTE ALBERTO</v>
          </cell>
          <cell r="C278" t="str">
            <v>24T03810</v>
          </cell>
          <cell r="D278">
            <v>2611</v>
          </cell>
          <cell r="E278" t="str">
            <v>DICIEMBRE</v>
          </cell>
          <cell r="F278">
            <v>4</v>
          </cell>
          <cell r="G278">
            <v>348.13</v>
          </cell>
        </row>
        <row r="279">
          <cell r="A279">
            <v>928</v>
          </cell>
          <cell r="B279" t="str">
            <v>GARCIA FLORES DOLORES</v>
          </cell>
          <cell r="C279" t="str">
            <v>27 ZA T03823</v>
          </cell>
          <cell r="D279">
            <v>3168</v>
          </cell>
          <cell r="E279" t="str">
            <v>DICIEMBRE</v>
          </cell>
          <cell r="F279">
            <v>4</v>
          </cell>
          <cell r="G279">
            <v>422.4</v>
          </cell>
        </row>
        <row r="280">
          <cell r="A280">
            <v>930</v>
          </cell>
          <cell r="B280" t="str">
            <v>GARCIA FLORES VICTOR</v>
          </cell>
          <cell r="C280" t="str">
            <v>21S01804</v>
          </cell>
          <cell r="D280">
            <v>2356</v>
          </cell>
          <cell r="E280" t="str">
            <v>DICIEMBRE</v>
          </cell>
          <cell r="F280">
            <v>4</v>
          </cell>
          <cell r="G280">
            <v>314.13</v>
          </cell>
        </row>
        <row r="281">
          <cell r="A281">
            <v>931</v>
          </cell>
          <cell r="B281" t="str">
            <v>GARCIA FRAGA MARIA ZENAIDA</v>
          </cell>
          <cell r="C281" t="str">
            <v>26A03805</v>
          </cell>
          <cell r="D281">
            <v>2860</v>
          </cell>
          <cell r="E281" t="str">
            <v>DICIEMBRE</v>
          </cell>
          <cell r="F281">
            <v>4</v>
          </cell>
          <cell r="G281">
            <v>381.33</v>
          </cell>
        </row>
        <row r="282">
          <cell r="A282">
            <v>935</v>
          </cell>
          <cell r="B282" t="str">
            <v>GARCIA GIL LUZ MARIA</v>
          </cell>
          <cell r="C282" t="str">
            <v>20S05805</v>
          </cell>
          <cell r="D282">
            <v>2253</v>
          </cell>
          <cell r="E282" t="str">
            <v>DICIEMBRE</v>
          </cell>
          <cell r="F282">
            <v>4</v>
          </cell>
          <cell r="G282">
            <v>300.39999999999998</v>
          </cell>
        </row>
        <row r="283">
          <cell r="A283">
            <v>938</v>
          </cell>
          <cell r="B283" t="str">
            <v>GARCIA HERNANDEZ JESUS</v>
          </cell>
          <cell r="C283" t="str">
            <v>25A01806</v>
          </cell>
          <cell r="D283">
            <v>2733</v>
          </cell>
          <cell r="E283" t="str">
            <v>DICIEMBRE</v>
          </cell>
          <cell r="F283">
            <v>4</v>
          </cell>
          <cell r="G283">
            <v>364.4</v>
          </cell>
        </row>
        <row r="284">
          <cell r="A284">
            <v>944</v>
          </cell>
          <cell r="B284" t="str">
            <v>GARCIA LOPEZ ALVARO ARTURO</v>
          </cell>
          <cell r="C284" t="str">
            <v>26S08804</v>
          </cell>
          <cell r="D284">
            <v>2860</v>
          </cell>
          <cell r="E284" t="str">
            <v>DICIEMBRE</v>
          </cell>
          <cell r="F284">
            <v>4</v>
          </cell>
          <cell r="G284">
            <v>381.33</v>
          </cell>
        </row>
        <row r="285">
          <cell r="A285">
            <v>953</v>
          </cell>
          <cell r="B285" t="str">
            <v>GARCIA MEZA MARIA DEL CARMEN</v>
          </cell>
          <cell r="C285" t="str">
            <v>23A03804</v>
          </cell>
          <cell r="D285">
            <v>2582</v>
          </cell>
          <cell r="E285" t="str">
            <v>DICIEMBRE</v>
          </cell>
          <cell r="F285">
            <v>4</v>
          </cell>
          <cell r="G285">
            <v>344.27</v>
          </cell>
        </row>
        <row r="286">
          <cell r="A286">
            <v>955</v>
          </cell>
          <cell r="B286" t="str">
            <v>GARCIA MILLAN MARTIN</v>
          </cell>
          <cell r="C286" t="str">
            <v>24T03810</v>
          </cell>
          <cell r="D286">
            <v>2611</v>
          </cell>
          <cell r="E286" t="str">
            <v>DICIEMBRE</v>
          </cell>
          <cell r="F286">
            <v>4</v>
          </cell>
          <cell r="G286">
            <v>348.13</v>
          </cell>
        </row>
        <row r="287">
          <cell r="A287">
            <v>956</v>
          </cell>
          <cell r="B287" t="str">
            <v>GARCIA MILLAN SOFIA EVA</v>
          </cell>
          <cell r="C287" t="str">
            <v>27 A01807</v>
          </cell>
          <cell r="D287">
            <v>2994</v>
          </cell>
          <cell r="E287" t="str">
            <v>DICIEMBRE</v>
          </cell>
          <cell r="F287">
            <v>4</v>
          </cell>
          <cell r="G287">
            <v>399.2</v>
          </cell>
        </row>
        <row r="288">
          <cell r="A288">
            <v>6810</v>
          </cell>
          <cell r="B288" t="str">
            <v>GARCIA MILLAN SONIA</v>
          </cell>
          <cell r="C288" t="str">
            <v>23A03804</v>
          </cell>
          <cell r="D288">
            <v>2582</v>
          </cell>
          <cell r="E288" t="str">
            <v>DICIEMBRE</v>
          </cell>
          <cell r="F288">
            <v>4</v>
          </cell>
          <cell r="G288">
            <v>344.27</v>
          </cell>
        </row>
        <row r="289">
          <cell r="A289">
            <v>957</v>
          </cell>
          <cell r="B289" t="str">
            <v>GARCIA MONTIEL JULIA</v>
          </cell>
          <cell r="C289" t="str">
            <v>21A01805</v>
          </cell>
          <cell r="D289">
            <v>2356</v>
          </cell>
          <cell r="E289" t="str">
            <v>DICIEMBRE</v>
          </cell>
          <cell r="F289">
            <v>4</v>
          </cell>
          <cell r="G289">
            <v>314.13</v>
          </cell>
        </row>
        <row r="290">
          <cell r="A290">
            <v>958</v>
          </cell>
          <cell r="B290" t="str">
            <v>GARCIA MORALES ESTHER</v>
          </cell>
          <cell r="C290" t="str">
            <v>23A03804</v>
          </cell>
          <cell r="D290">
            <v>2582</v>
          </cell>
          <cell r="E290" t="str">
            <v>DICIEMBRE</v>
          </cell>
          <cell r="F290">
            <v>4</v>
          </cell>
          <cell r="G290">
            <v>344.27</v>
          </cell>
        </row>
        <row r="291">
          <cell r="A291">
            <v>963</v>
          </cell>
          <cell r="B291" t="str">
            <v>GARCIA RAMIREZ JOSE RAUL</v>
          </cell>
          <cell r="C291" t="str">
            <v>23A03804</v>
          </cell>
          <cell r="D291">
            <v>2582</v>
          </cell>
          <cell r="E291" t="str">
            <v>DICIEMBRE</v>
          </cell>
          <cell r="F291">
            <v>4</v>
          </cell>
          <cell r="G291">
            <v>344.27</v>
          </cell>
        </row>
        <row r="292">
          <cell r="A292">
            <v>964</v>
          </cell>
          <cell r="B292" t="str">
            <v>GARCIA RENTERIA MARIA LETICIA</v>
          </cell>
          <cell r="C292" t="str">
            <v>27 A01807</v>
          </cell>
          <cell r="D292">
            <v>2994</v>
          </cell>
          <cell r="E292" t="str">
            <v>DICIEMBRE</v>
          </cell>
          <cell r="F292">
            <v>4</v>
          </cell>
          <cell r="G292">
            <v>399.2</v>
          </cell>
        </row>
        <row r="293">
          <cell r="A293">
            <v>967</v>
          </cell>
          <cell r="B293" t="str">
            <v>GARCIA RIVERA RODOLFO</v>
          </cell>
          <cell r="C293" t="str">
            <v>26T03824</v>
          </cell>
          <cell r="D293">
            <v>2860</v>
          </cell>
          <cell r="E293" t="str">
            <v>DICIEMBRE</v>
          </cell>
          <cell r="F293">
            <v>4</v>
          </cell>
          <cell r="G293">
            <v>381.33</v>
          </cell>
        </row>
        <row r="294">
          <cell r="A294">
            <v>968</v>
          </cell>
          <cell r="B294" t="str">
            <v>GARCIA RUBIO NICOLAS</v>
          </cell>
          <cell r="C294" t="str">
            <v>27 Z A03806</v>
          </cell>
          <cell r="D294">
            <v>3081</v>
          </cell>
          <cell r="E294" t="str">
            <v>DICIEMBRE</v>
          </cell>
          <cell r="F294">
            <v>4</v>
          </cell>
          <cell r="G294">
            <v>410.8</v>
          </cell>
        </row>
        <row r="295">
          <cell r="A295">
            <v>969</v>
          </cell>
          <cell r="B295" t="str">
            <v>GARCIA RUIZ CELIA ESTHER</v>
          </cell>
          <cell r="C295" t="str">
            <v>25T03804</v>
          </cell>
          <cell r="D295">
            <v>2733</v>
          </cell>
          <cell r="E295" t="str">
            <v>DICIEMBRE</v>
          </cell>
          <cell r="F295">
            <v>4</v>
          </cell>
          <cell r="G295">
            <v>364.4</v>
          </cell>
        </row>
        <row r="296">
          <cell r="A296">
            <v>985</v>
          </cell>
          <cell r="B296" t="str">
            <v>GARCIA TREJO CATALINA</v>
          </cell>
          <cell r="C296" t="str">
            <v>21S01804</v>
          </cell>
          <cell r="D296">
            <v>2356</v>
          </cell>
          <cell r="E296" t="str">
            <v>DICIEMBRE</v>
          </cell>
          <cell r="F296">
            <v>4</v>
          </cell>
          <cell r="G296">
            <v>314.13</v>
          </cell>
        </row>
        <row r="297">
          <cell r="A297">
            <v>990</v>
          </cell>
          <cell r="B297" t="str">
            <v>GARCIA Y BARRON MARIA CONCEPCION</v>
          </cell>
          <cell r="C297" t="str">
            <v>23T05807</v>
          </cell>
          <cell r="D297">
            <v>2582</v>
          </cell>
          <cell r="E297" t="str">
            <v>DICIEMBRE</v>
          </cell>
          <cell r="F297">
            <v>4</v>
          </cell>
          <cell r="G297">
            <v>344.27</v>
          </cell>
        </row>
        <row r="298">
          <cell r="A298">
            <v>991</v>
          </cell>
          <cell r="B298" t="str">
            <v>GARCIA Y HERNANDEZ MARIA ESPERANZA</v>
          </cell>
          <cell r="C298" t="str">
            <v>27 Z S08805</v>
          </cell>
          <cell r="D298">
            <v>3081</v>
          </cell>
          <cell r="E298" t="str">
            <v>DICIEMBRE</v>
          </cell>
          <cell r="F298">
            <v>4</v>
          </cell>
          <cell r="G298">
            <v>410.8</v>
          </cell>
        </row>
        <row r="299">
          <cell r="A299">
            <v>995</v>
          </cell>
          <cell r="B299" t="str">
            <v>GARDU%O OSORIO BENITO SERGIO</v>
          </cell>
          <cell r="C299" t="str">
            <v>19S01803</v>
          </cell>
          <cell r="D299">
            <v>2176</v>
          </cell>
          <cell r="E299" t="str">
            <v>DICIEMBRE</v>
          </cell>
          <cell r="F299">
            <v>4</v>
          </cell>
          <cell r="G299">
            <v>290.13</v>
          </cell>
        </row>
        <row r="300">
          <cell r="A300">
            <v>1006</v>
          </cell>
          <cell r="B300" t="str">
            <v>GASPAR LUGO ANTONIO</v>
          </cell>
          <cell r="C300" t="str">
            <v>19S01803</v>
          </cell>
          <cell r="D300">
            <v>2176</v>
          </cell>
          <cell r="E300" t="str">
            <v>DICIEMBRE</v>
          </cell>
          <cell r="F300">
            <v>4</v>
          </cell>
          <cell r="G300">
            <v>290.13</v>
          </cell>
        </row>
        <row r="301">
          <cell r="A301">
            <v>1009</v>
          </cell>
          <cell r="B301" t="str">
            <v>GAYTAN LOPEZ ROSA</v>
          </cell>
          <cell r="C301" t="str">
            <v>27 ZB CF21859</v>
          </cell>
          <cell r="D301">
            <v>3197</v>
          </cell>
          <cell r="E301" t="str">
            <v>DICIEMBRE</v>
          </cell>
          <cell r="F301">
            <v>4</v>
          </cell>
          <cell r="G301">
            <v>426.27</v>
          </cell>
        </row>
        <row r="302">
          <cell r="A302">
            <v>6962</v>
          </cell>
          <cell r="B302" t="str">
            <v>GIL ARELLANO OSCAR JHONY</v>
          </cell>
          <cell r="C302" t="str">
            <v>19S01803</v>
          </cell>
          <cell r="D302">
            <v>2176</v>
          </cell>
          <cell r="E302" t="str">
            <v>DICIEMBRE</v>
          </cell>
          <cell r="F302">
            <v>4</v>
          </cell>
          <cell r="G302">
            <v>290.13</v>
          </cell>
        </row>
        <row r="303">
          <cell r="A303">
            <v>1015</v>
          </cell>
          <cell r="B303" t="str">
            <v>GIL CAMARENA VICTOR CAYETANO</v>
          </cell>
          <cell r="C303" t="str">
            <v>27 Z T03805</v>
          </cell>
          <cell r="D303">
            <v>3081</v>
          </cell>
          <cell r="E303" t="str">
            <v>DICIEMBRE</v>
          </cell>
          <cell r="F303">
            <v>4</v>
          </cell>
          <cell r="G303">
            <v>410.8</v>
          </cell>
        </row>
        <row r="304">
          <cell r="A304">
            <v>1018</v>
          </cell>
          <cell r="B304" t="str">
            <v>GIL GARCIA CARLOS</v>
          </cell>
          <cell r="C304" t="str">
            <v>19S01803</v>
          </cell>
          <cell r="D304">
            <v>2176</v>
          </cell>
          <cell r="E304" t="str">
            <v>DICIEMBRE</v>
          </cell>
          <cell r="F304">
            <v>4</v>
          </cell>
          <cell r="G304">
            <v>290.13</v>
          </cell>
        </row>
        <row r="305">
          <cell r="A305">
            <v>1019</v>
          </cell>
          <cell r="B305" t="str">
            <v>GILES JIMENEZ FERNANDO JESUS</v>
          </cell>
          <cell r="C305" t="str">
            <v>27 S05810</v>
          </cell>
          <cell r="D305">
            <v>2994</v>
          </cell>
          <cell r="E305" t="str">
            <v>DICIEMBRE</v>
          </cell>
          <cell r="F305">
            <v>4</v>
          </cell>
          <cell r="G305">
            <v>399.2</v>
          </cell>
        </row>
        <row r="306">
          <cell r="A306">
            <v>6390</v>
          </cell>
          <cell r="B306" t="str">
            <v>GIRON NERI ROGELIO</v>
          </cell>
          <cell r="C306" t="str">
            <v>23T05807</v>
          </cell>
          <cell r="D306">
            <v>2582</v>
          </cell>
          <cell r="E306" t="str">
            <v>DICIEMBRE</v>
          </cell>
          <cell r="F306">
            <v>4</v>
          </cell>
          <cell r="G306">
            <v>344.27</v>
          </cell>
        </row>
        <row r="307">
          <cell r="A307">
            <v>1022</v>
          </cell>
          <cell r="B307" t="str">
            <v>GOMEZ ARZAPALO VILLAFANA ANA ELISA</v>
          </cell>
          <cell r="C307" t="str">
            <v>27 ZA T03823</v>
          </cell>
          <cell r="D307">
            <v>3168</v>
          </cell>
          <cell r="E307" t="str">
            <v>DICIEMBRE</v>
          </cell>
          <cell r="F307">
            <v>4</v>
          </cell>
          <cell r="G307">
            <v>422.4</v>
          </cell>
        </row>
        <row r="308">
          <cell r="A308">
            <v>1023</v>
          </cell>
          <cell r="B308" t="str">
            <v>GOMEZ BENHUMEA SAUL</v>
          </cell>
          <cell r="C308" t="str">
            <v>23A03804</v>
          </cell>
          <cell r="D308">
            <v>2582</v>
          </cell>
          <cell r="E308" t="str">
            <v>DICIEMBRE</v>
          </cell>
          <cell r="F308">
            <v>4</v>
          </cell>
          <cell r="G308">
            <v>344.27</v>
          </cell>
        </row>
        <row r="309">
          <cell r="A309">
            <v>1024</v>
          </cell>
          <cell r="B309" t="str">
            <v>GOMEZ CALDERON MARIA DEL CARMEN</v>
          </cell>
          <cell r="C309" t="str">
            <v>27 ZB CF21859</v>
          </cell>
          <cell r="D309">
            <v>3197</v>
          </cell>
          <cell r="E309" t="str">
            <v>DICIEMBRE</v>
          </cell>
          <cell r="F309">
            <v>4</v>
          </cell>
          <cell r="G309">
            <v>426.27</v>
          </cell>
        </row>
        <row r="310">
          <cell r="A310">
            <v>2929</v>
          </cell>
          <cell r="B310" t="str">
            <v>GOMEZ DE LA CASA RICO IGNACIO</v>
          </cell>
          <cell r="C310" t="str">
            <v>27 Z T03805</v>
          </cell>
          <cell r="D310">
            <v>3081</v>
          </cell>
          <cell r="E310" t="str">
            <v>DICIEMBRE</v>
          </cell>
          <cell r="F310">
            <v>4</v>
          </cell>
          <cell r="G310">
            <v>410.8</v>
          </cell>
        </row>
        <row r="311">
          <cell r="A311">
            <v>1026</v>
          </cell>
          <cell r="B311" t="str">
            <v>GOMEZ FIERRO MARIA DE LA PAZ</v>
          </cell>
          <cell r="C311" t="str">
            <v>20A01821</v>
          </cell>
          <cell r="D311">
            <v>2253</v>
          </cell>
          <cell r="E311" t="str">
            <v>DICIEMBRE</v>
          </cell>
          <cell r="F311">
            <v>4</v>
          </cell>
          <cell r="G311">
            <v>300.39999999999998</v>
          </cell>
        </row>
        <row r="312">
          <cell r="A312">
            <v>1033</v>
          </cell>
          <cell r="B312" t="str">
            <v>GOMEZ JUAREZ MARIA GUADALUPE</v>
          </cell>
          <cell r="C312" t="str">
            <v>20A01821</v>
          </cell>
          <cell r="D312">
            <v>2253</v>
          </cell>
          <cell r="E312" t="str">
            <v>DICIEMBRE</v>
          </cell>
          <cell r="F312">
            <v>4</v>
          </cell>
          <cell r="G312">
            <v>300.39999999999998</v>
          </cell>
        </row>
        <row r="313">
          <cell r="A313">
            <v>1035</v>
          </cell>
          <cell r="B313" t="str">
            <v>GOMEZ MACIAS MARIO</v>
          </cell>
          <cell r="C313" t="str">
            <v>22A02804</v>
          </cell>
          <cell r="D313">
            <v>2466</v>
          </cell>
          <cell r="E313" t="str">
            <v>DICIEMBRE</v>
          </cell>
          <cell r="F313">
            <v>4</v>
          </cell>
          <cell r="G313">
            <v>328.8</v>
          </cell>
        </row>
        <row r="314">
          <cell r="A314">
            <v>1038</v>
          </cell>
          <cell r="B314" t="str">
            <v>GOMEZ MELCHOR ADOLFO</v>
          </cell>
          <cell r="C314" t="str">
            <v>21T05808</v>
          </cell>
          <cell r="D314">
            <v>2356</v>
          </cell>
          <cell r="E314" t="str">
            <v>DICIEMBRE</v>
          </cell>
          <cell r="F314">
            <v>4</v>
          </cell>
          <cell r="G314">
            <v>314.13</v>
          </cell>
        </row>
        <row r="315">
          <cell r="A315">
            <v>1045</v>
          </cell>
          <cell r="B315" t="str">
            <v>GOMEZ RUIZ ROCIO</v>
          </cell>
          <cell r="C315" t="str">
            <v>22T03803</v>
          </cell>
          <cell r="D315">
            <v>2466</v>
          </cell>
          <cell r="E315" t="str">
            <v>DICIEMBRE</v>
          </cell>
          <cell r="F315">
            <v>4</v>
          </cell>
          <cell r="G315">
            <v>328.8</v>
          </cell>
        </row>
        <row r="316">
          <cell r="A316">
            <v>1049</v>
          </cell>
          <cell r="B316" t="str">
            <v>GONZALEZ ALAMEDA RICARDO</v>
          </cell>
          <cell r="C316" t="str">
            <v>22T03803</v>
          </cell>
          <cell r="D316">
            <v>2466</v>
          </cell>
          <cell r="E316" t="str">
            <v>DICIEMBRE</v>
          </cell>
          <cell r="F316">
            <v>4</v>
          </cell>
          <cell r="G316">
            <v>328.8</v>
          </cell>
        </row>
        <row r="317">
          <cell r="A317">
            <v>1054</v>
          </cell>
          <cell r="B317" t="str">
            <v>GONZALEZ BOUZAS ALEJANDRO DE JESUS</v>
          </cell>
          <cell r="C317" t="str">
            <v>27 A01807</v>
          </cell>
          <cell r="D317">
            <v>2994</v>
          </cell>
          <cell r="E317" t="str">
            <v>DICIEMBRE</v>
          </cell>
          <cell r="F317">
            <v>4</v>
          </cell>
          <cell r="G317">
            <v>399.2</v>
          </cell>
        </row>
        <row r="318">
          <cell r="A318">
            <v>1055</v>
          </cell>
          <cell r="B318" t="str">
            <v>GONZALEZ CASTILLO SILVIA</v>
          </cell>
          <cell r="C318" t="str">
            <v>19S01803</v>
          </cell>
          <cell r="D318">
            <v>2176</v>
          </cell>
          <cell r="E318" t="str">
            <v>DICIEMBRE</v>
          </cell>
          <cell r="F318">
            <v>4</v>
          </cell>
          <cell r="G318">
            <v>290.13</v>
          </cell>
        </row>
        <row r="319">
          <cell r="A319">
            <v>1056</v>
          </cell>
          <cell r="B319" t="str">
            <v>GONZALEZ CASTRUITA EDGAR</v>
          </cell>
          <cell r="C319" t="str">
            <v>20A01821</v>
          </cell>
          <cell r="D319">
            <v>2253</v>
          </cell>
          <cell r="E319" t="str">
            <v>DICIEMBRE</v>
          </cell>
          <cell r="F319">
            <v>4</v>
          </cell>
          <cell r="G319">
            <v>300.39999999999998</v>
          </cell>
        </row>
        <row r="320">
          <cell r="A320">
            <v>1058</v>
          </cell>
          <cell r="B320" t="str">
            <v>GONZALEZ CRUZ RODRIGO</v>
          </cell>
          <cell r="C320" t="str">
            <v>22T03803</v>
          </cell>
          <cell r="D320">
            <v>2466</v>
          </cell>
          <cell r="E320" t="str">
            <v>DICIEMBRE</v>
          </cell>
          <cell r="F320">
            <v>4</v>
          </cell>
          <cell r="G320">
            <v>328.8</v>
          </cell>
        </row>
        <row r="321">
          <cell r="A321">
            <v>1067</v>
          </cell>
          <cell r="B321" t="str">
            <v>GONZALEZ GARCIA ALMA DELIA</v>
          </cell>
          <cell r="C321" t="str">
            <v>22T03803</v>
          </cell>
          <cell r="D321">
            <v>2466</v>
          </cell>
          <cell r="E321" t="str">
            <v>DICIEMBRE</v>
          </cell>
          <cell r="F321">
            <v>4</v>
          </cell>
          <cell r="G321">
            <v>328.8</v>
          </cell>
        </row>
        <row r="322">
          <cell r="A322">
            <v>1079</v>
          </cell>
          <cell r="B322" t="str">
            <v>GONZALEZ LEYVA JOSE DE JESUS</v>
          </cell>
          <cell r="C322" t="str">
            <v>19S01803</v>
          </cell>
          <cell r="D322">
            <v>2176</v>
          </cell>
          <cell r="E322" t="str">
            <v>DICIEMBRE</v>
          </cell>
          <cell r="F322">
            <v>4</v>
          </cell>
          <cell r="G322">
            <v>290.13</v>
          </cell>
        </row>
        <row r="323">
          <cell r="A323">
            <v>1080</v>
          </cell>
          <cell r="B323" t="str">
            <v>GONZALEZ LINARES AURELIANO</v>
          </cell>
          <cell r="C323" t="str">
            <v>23A03804</v>
          </cell>
          <cell r="D323">
            <v>2582</v>
          </cell>
          <cell r="E323" t="str">
            <v>DICIEMBRE</v>
          </cell>
          <cell r="F323">
            <v>4</v>
          </cell>
          <cell r="G323">
            <v>344.27</v>
          </cell>
        </row>
        <row r="324">
          <cell r="A324">
            <v>3433</v>
          </cell>
          <cell r="B324" t="str">
            <v>GONZALEZ LOPEZ MARIA ALEJANDRA</v>
          </cell>
          <cell r="C324" t="str">
            <v>20A01821</v>
          </cell>
          <cell r="D324">
            <v>2253</v>
          </cell>
          <cell r="E324" t="str">
            <v>DICIEMBRE</v>
          </cell>
          <cell r="F324">
            <v>4</v>
          </cell>
          <cell r="G324">
            <v>300.39999999999998</v>
          </cell>
        </row>
        <row r="325">
          <cell r="A325">
            <v>1088</v>
          </cell>
          <cell r="B325" t="str">
            <v>GONZALEZ PEREZ SOCORRO</v>
          </cell>
          <cell r="C325" t="str">
            <v>24T03810</v>
          </cell>
          <cell r="D325">
            <v>2611</v>
          </cell>
          <cell r="E325" t="str">
            <v>DICIEMBRE</v>
          </cell>
          <cell r="F325">
            <v>4</v>
          </cell>
          <cell r="G325">
            <v>348.13</v>
          </cell>
        </row>
        <row r="326">
          <cell r="A326">
            <v>1090</v>
          </cell>
          <cell r="B326" t="str">
            <v>GONZALEZ RAMIREZ ERNESTO</v>
          </cell>
          <cell r="C326" t="str">
            <v>23S05806</v>
          </cell>
          <cell r="D326">
            <v>2582</v>
          </cell>
          <cell r="E326" t="str">
            <v>DICIEMBRE</v>
          </cell>
          <cell r="F326">
            <v>4</v>
          </cell>
          <cell r="G326">
            <v>344.27</v>
          </cell>
        </row>
        <row r="327">
          <cell r="A327">
            <v>1096</v>
          </cell>
          <cell r="B327" t="str">
            <v>GONZALEZ RIVERA MARIA EUGENIA</v>
          </cell>
          <cell r="C327" t="str">
            <v>23T05807</v>
          </cell>
          <cell r="D327">
            <v>2582</v>
          </cell>
          <cell r="E327" t="str">
            <v>DICIEMBRE</v>
          </cell>
          <cell r="F327">
            <v>4</v>
          </cell>
          <cell r="G327">
            <v>344.27</v>
          </cell>
        </row>
        <row r="328">
          <cell r="A328">
            <v>1099</v>
          </cell>
          <cell r="B328" t="str">
            <v>GONZALEZ RUIZ ANASTACIO</v>
          </cell>
          <cell r="C328" t="str">
            <v>25S05803</v>
          </cell>
          <cell r="D328">
            <v>2733</v>
          </cell>
          <cell r="E328" t="str">
            <v>DICIEMBRE</v>
          </cell>
          <cell r="F328">
            <v>4</v>
          </cell>
          <cell r="G328">
            <v>364.4</v>
          </cell>
        </row>
        <row r="329">
          <cell r="A329">
            <v>1104</v>
          </cell>
          <cell r="B329" t="str">
            <v>GONZALEZ VERA MARIA DE LOURDES</v>
          </cell>
          <cell r="C329" t="str">
            <v>27 ZA T03823</v>
          </cell>
          <cell r="D329">
            <v>3168</v>
          </cell>
          <cell r="E329" t="str">
            <v>DICIEMBRE</v>
          </cell>
          <cell r="F329">
            <v>4</v>
          </cell>
          <cell r="G329">
            <v>422.4</v>
          </cell>
        </row>
        <row r="330">
          <cell r="A330">
            <v>1105</v>
          </cell>
          <cell r="B330" t="str">
            <v>GONZALEZ VILLEDA FULGENCIO</v>
          </cell>
          <cell r="C330" t="str">
            <v>27 S05810</v>
          </cell>
          <cell r="D330">
            <v>2994</v>
          </cell>
          <cell r="E330" t="str">
            <v>DICIEMBRE</v>
          </cell>
          <cell r="F330">
            <v>4</v>
          </cell>
          <cell r="G330">
            <v>399.2</v>
          </cell>
        </row>
        <row r="331">
          <cell r="A331">
            <v>1106</v>
          </cell>
          <cell r="B331" t="str">
            <v>GOPAR GUANDULAY ELPIDIO</v>
          </cell>
          <cell r="C331" t="str">
            <v>25A01806</v>
          </cell>
          <cell r="D331">
            <v>2733</v>
          </cell>
          <cell r="E331" t="str">
            <v>DICIEMBRE</v>
          </cell>
          <cell r="F331">
            <v>4</v>
          </cell>
          <cell r="G331">
            <v>364.4</v>
          </cell>
        </row>
        <row r="332">
          <cell r="A332">
            <v>1108</v>
          </cell>
          <cell r="B332" t="str">
            <v>GORDILLO MONTES BEATRIZ SENEN</v>
          </cell>
          <cell r="C332" t="str">
            <v>27 A01807</v>
          </cell>
          <cell r="D332">
            <v>2994</v>
          </cell>
          <cell r="E332" t="str">
            <v>DICIEMBRE</v>
          </cell>
          <cell r="F332">
            <v>4</v>
          </cell>
          <cell r="G332">
            <v>399.2</v>
          </cell>
        </row>
        <row r="333">
          <cell r="A333">
            <v>1109</v>
          </cell>
          <cell r="B333" t="str">
            <v>GORDILLO MONTES MARIA GORETTI</v>
          </cell>
          <cell r="C333" t="str">
            <v>23S05806</v>
          </cell>
          <cell r="D333">
            <v>2582</v>
          </cell>
          <cell r="E333" t="str">
            <v>DICIEMBRE</v>
          </cell>
          <cell r="F333">
            <v>4</v>
          </cell>
          <cell r="G333">
            <v>344.27</v>
          </cell>
        </row>
        <row r="334">
          <cell r="A334">
            <v>1111</v>
          </cell>
          <cell r="B334" t="str">
            <v>GRANADOS AGUILAR LUCILA</v>
          </cell>
          <cell r="C334" t="str">
            <v>20A01821</v>
          </cell>
          <cell r="D334">
            <v>2253</v>
          </cell>
          <cell r="E334" t="str">
            <v>DICIEMBRE</v>
          </cell>
          <cell r="F334">
            <v>4</v>
          </cell>
          <cell r="G334">
            <v>300.39999999999998</v>
          </cell>
        </row>
        <row r="335">
          <cell r="A335">
            <v>1113</v>
          </cell>
          <cell r="B335" t="str">
            <v>GRANADOS ESPIN ERNESTO</v>
          </cell>
          <cell r="C335" t="str">
            <v>19S01803</v>
          </cell>
          <cell r="D335">
            <v>2176</v>
          </cell>
          <cell r="E335" t="str">
            <v>DICIEMBRE</v>
          </cell>
          <cell r="F335">
            <v>4</v>
          </cell>
          <cell r="G335">
            <v>290.13</v>
          </cell>
        </row>
        <row r="336">
          <cell r="A336">
            <v>1115</v>
          </cell>
          <cell r="B336" t="str">
            <v>GREGORIO CANTON ANGULO JORGE</v>
          </cell>
          <cell r="C336" t="str">
            <v>27 Z T03805</v>
          </cell>
          <cell r="D336">
            <v>3081</v>
          </cell>
          <cell r="E336" t="str">
            <v>DICIEMBRE</v>
          </cell>
          <cell r="F336">
            <v>4</v>
          </cell>
          <cell r="G336">
            <v>410.8</v>
          </cell>
        </row>
        <row r="337">
          <cell r="A337">
            <v>1116</v>
          </cell>
          <cell r="B337" t="str">
            <v>GUADARRAMA HERNANDEZ ROSA MARIA</v>
          </cell>
          <cell r="C337" t="str">
            <v>27 ZB CF21859</v>
          </cell>
          <cell r="D337">
            <v>3197</v>
          </cell>
          <cell r="E337" t="str">
            <v>DICIEMBRE</v>
          </cell>
          <cell r="F337">
            <v>4</v>
          </cell>
          <cell r="G337">
            <v>426.27</v>
          </cell>
        </row>
        <row r="338">
          <cell r="A338">
            <v>1121</v>
          </cell>
          <cell r="B338" t="str">
            <v>GUERRERO ALVARADO ARGELIA</v>
          </cell>
          <cell r="C338" t="str">
            <v>23T05807</v>
          </cell>
          <cell r="D338">
            <v>2582</v>
          </cell>
          <cell r="E338" t="str">
            <v>DICIEMBRE</v>
          </cell>
          <cell r="F338">
            <v>4</v>
          </cell>
          <cell r="G338">
            <v>344.27</v>
          </cell>
        </row>
        <row r="339">
          <cell r="A339">
            <v>1124</v>
          </cell>
          <cell r="B339" t="str">
            <v>GUERRERO LOPEZ OLIMPIA</v>
          </cell>
          <cell r="C339" t="str">
            <v>21S01804</v>
          </cell>
          <cell r="D339">
            <v>2356</v>
          </cell>
          <cell r="E339" t="str">
            <v>DICIEMBRE</v>
          </cell>
          <cell r="F339">
            <v>4</v>
          </cell>
          <cell r="G339">
            <v>314.13</v>
          </cell>
        </row>
        <row r="340">
          <cell r="A340">
            <v>1129</v>
          </cell>
          <cell r="B340" t="str">
            <v>GUERRERO RAMOS MARISELA DE LA LUZ</v>
          </cell>
          <cell r="C340" t="str">
            <v>26A03805</v>
          </cell>
          <cell r="D340">
            <v>2860</v>
          </cell>
          <cell r="E340" t="str">
            <v>DICIEMBRE</v>
          </cell>
          <cell r="F340">
            <v>4</v>
          </cell>
          <cell r="G340">
            <v>381.33</v>
          </cell>
        </row>
        <row r="341">
          <cell r="A341">
            <v>1134</v>
          </cell>
          <cell r="B341" t="str">
            <v>GUIZAR SAAVEDRA ANTONIO</v>
          </cell>
          <cell r="C341" t="str">
            <v>26A03805</v>
          </cell>
          <cell r="D341">
            <v>2860</v>
          </cell>
          <cell r="E341" t="str">
            <v>DICIEMBRE</v>
          </cell>
          <cell r="F341">
            <v>4</v>
          </cell>
          <cell r="G341">
            <v>381.33</v>
          </cell>
        </row>
        <row r="342">
          <cell r="A342">
            <v>1135</v>
          </cell>
          <cell r="B342" t="str">
            <v>GUTIERREZ ALVAREZ JOSE LUIS</v>
          </cell>
          <cell r="C342" t="str">
            <v>23A03804</v>
          </cell>
          <cell r="D342">
            <v>2582</v>
          </cell>
          <cell r="E342" t="str">
            <v>DICIEMBRE</v>
          </cell>
          <cell r="F342">
            <v>4</v>
          </cell>
          <cell r="G342">
            <v>344.27</v>
          </cell>
        </row>
        <row r="343">
          <cell r="A343">
            <v>1139</v>
          </cell>
          <cell r="B343" t="str">
            <v>GUTIERREZ DIAZ JOSE DE JESUS</v>
          </cell>
          <cell r="C343" t="str">
            <v>23S05806</v>
          </cell>
          <cell r="D343">
            <v>2582</v>
          </cell>
          <cell r="E343" t="str">
            <v>DICIEMBRE</v>
          </cell>
          <cell r="F343">
            <v>4</v>
          </cell>
          <cell r="G343">
            <v>344.27</v>
          </cell>
        </row>
        <row r="344">
          <cell r="A344">
            <v>1140</v>
          </cell>
          <cell r="B344" t="str">
            <v>GUTIERREZ DIAZ MARIA ANDREA</v>
          </cell>
          <cell r="C344" t="str">
            <v>20S05805</v>
          </cell>
          <cell r="D344">
            <v>2253</v>
          </cell>
          <cell r="E344" t="str">
            <v>DICIEMBRE</v>
          </cell>
          <cell r="F344">
            <v>4</v>
          </cell>
          <cell r="G344">
            <v>300.39999999999998</v>
          </cell>
        </row>
        <row r="345">
          <cell r="A345">
            <v>1141</v>
          </cell>
          <cell r="B345" t="str">
            <v>GUTIERREZ FLORES JESUS FILIBERTO</v>
          </cell>
          <cell r="C345" t="str">
            <v>26S08804</v>
          </cell>
          <cell r="D345">
            <v>2860</v>
          </cell>
          <cell r="E345" t="str">
            <v>DICIEMBRE</v>
          </cell>
          <cell r="F345">
            <v>4</v>
          </cell>
          <cell r="G345">
            <v>381.33</v>
          </cell>
        </row>
        <row r="346">
          <cell r="A346">
            <v>1143</v>
          </cell>
          <cell r="B346" t="str">
            <v>GUTIERREZ GARCIA MARIANO</v>
          </cell>
          <cell r="C346" t="str">
            <v>27 Z T03812</v>
          </cell>
          <cell r="D346">
            <v>3081</v>
          </cell>
          <cell r="E346" t="str">
            <v>DICIEMBRE</v>
          </cell>
          <cell r="F346">
            <v>4</v>
          </cell>
          <cell r="G346">
            <v>410.8</v>
          </cell>
        </row>
        <row r="347">
          <cell r="A347">
            <v>1146</v>
          </cell>
          <cell r="B347" t="str">
            <v>GUTIERREZ GUZMAN VENTURA</v>
          </cell>
          <cell r="C347" t="str">
            <v>23S05806</v>
          </cell>
          <cell r="D347">
            <v>2582</v>
          </cell>
          <cell r="E347" t="str">
            <v>DICIEMBRE</v>
          </cell>
          <cell r="F347">
            <v>4</v>
          </cell>
          <cell r="G347">
            <v>344.27</v>
          </cell>
        </row>
        <row r="348">
          <cell r="A348">
            <v>1147</v>
          </cell>
          <cell r="B348" t="str">
            <v>GUTIERREZ HERNANDEZ ADRIANA PATRICIA</v>
          </cell>
          <cell r="C348" t="str">
            <v>19S01803</v>
          </cell>
          <cell r="D348">
            <v>2176</v>
          </cell>
          <cell r="E348" t="str">
            <v>DICIEMBRE</v>
          </cell>
          <cell r="F348">
            <v>4</v>
          </cell>
          <cell r="G348">
            <v>290.13</v>
          </cell>
        </row>
        <row r="349">
          <cell r="A349">
            <v>1148</v>
          </cell>
          <cell r="B349" t="str">
            <v>GUTIERREZ HERNANDEZ FRANCISCA ISABEL</v>
          </cell>
          <cell r="C349" t="str">
            <v>27 Z S08805</v>
          </cell>
          <cell r="D349">
            <v>3081</v>
          </cell>
          <cell r="E349" t="str">
            <v>DICIEMBRE</v>
          </cell>
          <cell r="F349">
            <v>4</v>
          </cell>
          <cell r="G349">
            <v>410.8</v>
          </cell>
        </row>
        <row r="350">
          <cell r="A350">
            <v>5061</v>
          </cell>
          <cell r="B350" t="str">
            <v>GUTIERREZ MAGDALENO LORENZA</v>
          </cell>
          <cell r="C350" t="str">
            <v>27 Z S08805</v>
          </cell>
          <cell r="D350">
            <v>3081</v>
          </cell>
          <cell r="E350" t="str">
            <v>DICIEMBRE</v>
          </cell>
          <cell r="F350">
            <v>4</v>
          </cell>
          <cell r="G350">
            <v>410.8</v>
          </cell>
        </row>
        <row r="351">
          <cell r="A351">
            <v>1155</v>
          </cell>
          <cell r="B351" t="str">
            <v>GUTIERREZ RODRIGUEZ YOLANDA</v>
          </cell>
          <cell r="C351" t="str">
            <v>25A01806</v>
          </cell>
          <cell r="D351">
            <v>2733</v>
          </cell>
          <cell r="E351" t="str">
            <v>DICIEMBRE</v>
          </cell>
          <cell r="F351">
            <v>4</v>
          </cell>
          <cell r="G351">
            <v>364.4</v>
          </cell>
        </row>
        <row r="352">
          <cell r="A352">
            <v>1157</v>
          </cell>
          <cell r="B352" t="str">
            <v>GUTIERREZ SANDOVAL VERA</v>
          </cell>
          <cell r="C352" t="str">
            <v>23A03804</v>
          </cell>
          <cell r="D352">
            <v>2582</v>
          </cell>
          <cell r="E352" t="str">
            <v>DICIEMBRE</v>
          </cell>
          <cell r="F352">
            <v>4</v>
          </cell>
          <cell r="G352">
            <v>344.27</v>
          </cell>
        </row>
        <row r="353">
          <cell r="A353">
            <v>1158</v>
          </cell>
          <cell r="B353" t="str">
            <v>GUTIERREZ VARGAS RAQUEL</v>
          </cell>
          <cell r="C353" t="str">
            <v>27 ZA T03823</v>
          </cell>
          <cell r="D353">
            <v>3168</v>
          </cell>
          <cell r="E353" t="str">
            <v>DICIEMBRE</v>
          </cell>
          <cell r="F353">
            <v>4</v>
          </cell>
          <cell r="G353">
            <v>422.4</v>
          </cell>
        </row>
        <row r="354">
          <cell r="A354">
            <v>1166</v>
          </cell>
          <cell r="B354" t="str">
            <v>GUZMAN RIVERA ESTELA</v>
          </cell>
          <cell r="C354" t="str">
            <v>19S01803</v>
          </cell>
          <cell r="D354">
            <v>2176</v>
          </cell>
          <cell r="E354" t="str">
            <v>DICIEMBRE</v>
          </cell>
          <cell r="F354">
            <v>4</v>
          </cell>
          <cell r="G354">
            <v>290.13</v>
          </cell>
        </row>
        <row r="355">
          <cell r="A355">
            <v>1177</v>
          </cell>
          <cell r="B355" t="str">
            <v>HENESTROSA MONTIEL MARIO ALBERTO</v>
          </cell>
          <cell r="C355" t="str">
            <v>23A03804</v>
          </cell>
          <cell r="D355">
            <v>2582</v>
          </cell>
          <cell r="E355" t="str">
            <v>DICIEMBRE</v>
          </cell>
          <cell r="F355">
            <v>4</v>
          </cell>
          <cell r="G355">
            <v>344.27</v>
          </cell>
        </row>
        <row r="356">
          <cell r="A356">
            <v>1185</v>
          </cell>
          <cell r="B356" t="str">
            <v>HERNANDEZ ALVAREZ MAYRA ASENETH</v>
          </cell>
          <cell r="C356" t="str">
            <v>20A01821</v>
          </cell>
          <cell r="D356">
            <v>2253</v>
          </cell>
          <cell r="E356" t="str">
            <v>DICIEMBRE</v>
          </cell>
          <cell r="F356">
            <v>4</v>
          </cell>
          <cell r="G356">
            <v>300.39999999999998</v>
          </cell>
        </row>
        <row r="357">
          <cell r="A357">
            <v>1186</v>
          </cell>
          <cell r="B357" t="str">
            <v>HERNANDEZ ALVAREZ OSCAR HECTOR</v>
          </cell>
          <cell r="C357" t="str">
            <v>22T03803</v>
          </cell>
          <cell r="D357">
            <v>2466</v>
          </cell>
          <cell r="E357" t="str">
            <v>DICIEMBRE</v>
          </cell>
          <cell r="F357">
            <v>4</v>
          </cell>
          <cell r="G357">
            <v>328.8</v>
          </cell>
        </row>
        <row r="358">
          <cell r="A358">
            <v>1187</v>
          </cell>
          <cell r="B358" t="str">
            <v>HERNANDEZ ALVAREZ VICTOR HUGO</v>
          </cell>
          <cell r="C358" t="str">
            <v>19S01803</v>
          </cell>
          <cell r="D358">
            <v>2176</v>
          </cell>
          <cell r="E358" t="str">
            <v>DICIEMBRE</v>
          </cell>
          <cell r="F358">
            <v>4</v>
          </cell>
          <cell r="G358">
            <v>290.13</v>
          </cell>
        </row>
        <row r="359">
          <cell r="A359">
            <v>1188</v>
          </cell>
          <cell r="B359" t="str">
            <v>HERNANDEZ AMBRIZ CATALINA</v>
          </cell>
          <cell r="C359" t="str">
            <v>19S01803</v>
          </cell>
          <cell r="D359">
            <v>2176</v>
          </cell>
          <cell r="E359" t="str">
            <v>DICIEMBRE</v>
          </cell>
          <cell r="F359">
            <v>4</v>
          </cell>
          <cell r="G359">
            <v>290.13</v>
          </cell>
        </row>
        <row r="360">
          <cell r="A360">
            <v>1189</v>
          </cell>
          <cell r="B360" t="str">
            <v>HERNANDEZ AMBRIZ YOLANDA FORTUNATA</v>
          </cell>
          <cell r="C360" t="str">
            <v>27 Z T03805</v>
          </cell>
          <cell r="D360">
            <v>3081</v>
          </cell>
          <cell r="E360" t="str">
            <v>DICIEMBRE</v>
          </cell>
          <cell r="F360">
            <v>4</v>
          </cell>
          <cell r="G360">
            <v>410.8</v>
          </cell>
        </row>
        <row r="361">
          <cell r="A361">
            <v>1190</v>
          </cell>
          <cell r="B361" t="str">
            <v>HERNANDEZ ARCEO ROGELIO</v>
          </cell>
          <cell r="C361" t="str">
            <v>22T03803</v>
          </cell>
          <cell r="D361">
            <v>2466</v>
          </cell>
          <cell r="E361" t="str">
            <v>DICIEMBRE</v>
          </cell>
          <cell r="F361">
            <v>4</v>
          </cell>
          <cell r="G361">
            <v>328.8</v>
          </cell>
        </row>
        <row r="362">
          <cell r="A362">
            <v>1194</v>
          </cell>
          <cell r="B362" t="str">
            <v>HERNANDEZ BARRON OFELIA</v>
          </cell>
          <cell r="C362" t="str">
            <v>27 Z T03805</v>
          </cell>
          <cell r="D362">
            <v>3081</v>
          </cell>
          <cell r="E362" t="str">
            <v>DICIEMBRE</v>
          </cell>
          <cell r="F362">
            <v>4</v>
          </cell>
          <cell r="G362">
            <v>410.8</v>
          </cell>
        </row>
        <row r="363">
          <cell r="A363">
            <v>1195</v>
          </cell>
          <cell r="B363" t="str">
            <v>HERNANDEZ BAUTISTA HERIBERTO</v>
          </cell>
          <cell r="C363" t="str">
            <v>25A01806</v>
          </cell>
          <cell r="D363">
            <v>2733</v>
          </cell>
          <cell r="E363" t="str">
            <v>DICIEMBRE</v>
          </cell>
          <cell r="F363">
            <v>4</v>
          </cell>
          <cell r="G363">
            <v>364.4</v>
          </cell>
        </row>
        <row r="364">
          <cell r="A364">
            <v>1202</v>
          </cell>
          <cell r="B364" t="str">
            <v>HERNANDEZ CRUZ MARISELA</v>
          </cell>
          <cell r="C364" t="str">
            <v>20S05805</v>
          </cell>
          <cell r="D364">
            <v>2253</v>
          </cell>
          <cell r="E364" t="str">
            <v>DICIEMBRE</v>
          </cell>
          <cell r="F364">
            <v>4</v>
          </cell>
          <cell r="G364">
            <v>300.39999999999998</v>
          </cell>
        </row>
        <row r="365">
          <cell r="A365">
            <v>1205</v>
          </cell>
          <cell r="B365" t="str">
            <v>HERNANDEZ CRUZ SILVIA EMILIA</v>
          </cell>
          <cell r="C365" t="str">
            <v>20A01821</v>
          </cell>
          <cell r="D365">
            <v>2253</v>
          </cell>
          <cell r="E365" t="str">
            <v>DICIEMBRE</v>
          </cell>
          <cell r="F365">
            <v>4</v>
          </cell>
          <cell r="G365">
            <v>300.39999999999998</v>
          </cell>
        </row>
        <row r="366">
          <cell r="A366">
            <v>6319</v>
          </cell>
          <cell r="B366" t="str">
            <v>HERNANDEZ CHAVEZ MA DE JESUS</v>
          </cell>
          <cell r="C366" t="str">
            <v>20A01821</v>
          </cell>
          <cell r="D366">
            <v>2253</v>
          </cell>
          <cell r="E366" t="str">
            <v>DICIEMBRE</v>
          </cell>
          <cell r="F366">
            <v>4</v>
          </cell>
          <cell r="G366">
            <v>300.39999999999998</v>
          </cell>
        </row>
        <row r="367">
          <cell r="A367">
            <v>1208</v>
          </cell>
          <cell r="B367" t="str">
            <v>HERNANDEZ DELGADO SERGIO</v>
          </cell>
          <cell r="C367" t="str">
            <v>20A01821</v>
          </cell>
          <cell r="D367">
            <v>2253</v>
          </cell>
          <cell r="E367" t="str">
            <v>DICIEMBRE</v>
          </cell>
          <cell r="F367">
            <v>4</v>
          </cell>
          <cell r="G367">
            <v>300.39999999999998</v>
          </cell>
        </row>
        <row r="368">
          <cell r="A368">
            <v>1209</v>
          </cell>
          <cell r="B368" t="str">
            <v>HERNANDEZ DIAZ JOSE NATIVIDAD</v>
          </cell>
          <cell r="C368" t="str">
            <v>20S03802</v>
          </cell>
          <cell r="D368">
            <v>2253</v>
          </cell>
          <cell r="E368" t="str">
            <v>DICIEMBRE</v>
          </cell>
          <cell r="F368">
            <v>4</v>
          </cell>
          <cell r="G368">
            <v>300.39999999999998</v>
          </cell>
        </row>
        <row r="369">
          <cell r="A369">
            <v>1211</v>
          </cell>
          <cell r="B369" t="str">
            <v>HERNANDEZ ESPARZA ANTONIO</v>
          </cell>
          <cell r="C369" t="str">
            <v>27 ZB CF21859</v>
          </cell>
          <cell r="D369">
            <v>3197</v>
          </cell>
          <cell r="E369" t="str">
            <v>DICIEMBRE</v>
          </cell>
          <cell r="F369">
            <v>4</v>
          </cell>
          <cell r="G369">
            <v>426.27</v>
          </cell>
        </row>
        <row r="370">
          <cell r="A370">
            <v>1212</v>
          </cell>
          <cell r="B370" t="str">
            <v>HERNANDEZ ESPINOSA VICTORIANO</v>
          </cell>
          <cell r="C370" t="str">
            <v>22T03803</v>
          </cell>
          <cell r="D370">
            <v>2466</v>
          </cell>
          <cell r="E370" t="str">
            <v>DICIEMBRE</v>
          </cell>
          <cell r="F370">
            <v>4</v>
          </cell>
          <cell r="G370">
            <v>328.8</v>
          </cell>
        </row>
        <row r="371">
          <cell r="A371">
            <v>1213</v>
          </cell>
          <cell r="B371" t="str">
            <v>HERNANDEZ GALICIA JUAN GUILLERMO</v>
          </cell>
          <cell r="C371" t="str">
            <v>27 ZA T03823</v>
          </cell>
          <cell r="D371">
            <v>3168</v>
          </cell>
          <cell r="E371" t="str">
            <v>DICIEMBRE</v>
          </cell>
          <cell r="F371">
            <v>4</v>
          </cell>
          <cell r="G371">
            <v>422.4</v>
          </cell>
        </row>
        <row r="372">
          <cell r="A372">
            <v>1216</v>
          </cell>
          <cell r="B372" t="str">
            <v>HERNANDEZ GONZALEZ LUIS</v>
          </cell>
          <cell r="C372" t="str">
            <v>23A03804</v>
          </cell>
          <cell r="D372">
            <v>2582</v>
          </cell>
          <cell r="E372" t="str">
            <v>DICIEMBRE</v>
          </cell>
          <cell r="F372">
            <v>4</v>
          </cell>
          <cell r="G372">
            <v>344.27</v>
          </cell>
        </row>
        <row r="373">
          <cell r="A373">
            <v>1219</v>
          </cell>
          <cell r="B373" t="str">
            <v>HERNANDEZ GRANADOS CECILIA</v>
          </cell>
          <cell r="C373" t="str">
            <v>27 ZA T03823</v>
          </cell>
          <cell r="D373">
            <v>3168</v>
          </cell>
          <cell r="E373" t="str">
            <v>DICIEMBRE</v>
          </cell>
          <cell r="F373">
            <v>4</v>
          </cell>
          <cell r="G373">
            <v>422.4</v>
          </cell>
        </row>
        <row r="374">
          <cell r="A374">
            <v>1220</v>
          </cell>
          <cell r="B374" t="str">
            <v>HERNANDEZ GRANADOS MARIA</v>
          </cell>
          <cell r="C374" t="str">
            <v>27 Z T03805</v>
          </cell>
          <cell r="D374">
            <v>3081</v>
          </cell>
          <cell r="E374" t="str">
            <v>DICIEMBRE</v>
          </cell>
          <cell r="F374">
            <v>4</v>
          </cell>
          <cell r="G374">
            <v>410.8</v>
          </cell>
        </row>
        <row r="375">
          <cell r="A375">
            <v>1222</v>
          </cell>
          <cell r="B375" t="str">
            <v>HERNANDEZ GUTIERREZ GABRIELA LORENA</v>
          </cell>
          <cell r="C375" t="str">
            <v>19S01803</v>
          </cell>
          <cell r="D375">
            <v>2176</v>
          </cell>
          <cell r="E375" t="str">
            <v>DICIEMBRE</v>
          </cell>
          <cell r="F375">
            <v>4</v>
          </cell>
          <cell r="G375">
            <v>290.13</v>
          </cell>
        </row>
        <row r="376">
          <cell r="A376">
            <v>1225</v>
          </cell>
          <cell r="B376" t="str">
            <v>HERNANDEZ HERNANDEZ MARIA DEL REFUGIO</v>
          </cell>
          <cell r="C376" t="str">
            <v>21S01804</v>
          </cell>
          <cell r="D376">
            <v>2356</v>
          </cell>
          <cell r="E376" t="str">
            <v>DICIEMBRE</v>
          </cell>
          <cell r="F376">
            <v>4</v>
          </cell>
          <cell r="G376">
            <v>314.13</v>
          </cell>
        </row>
        <row r="377">
          <cell r="A377">
            <v>1224</v>
          </cell>
          <cell r="B377" t="str">
            <v>HERNANDEZ HERNANDEZ MARIA RENEE</v>
          </cell>
          <cell r="C377" t="str">
            <v>27 A01807</v>
          </cell>
          <cell r="D377">
            <v>2994</v>
          </cell>
          <cell r="E377" t="str">
            <v>DICIEMBRE</v>
          </cell>
          <cell r="F377">
            <v>4</v>
          </cell>
          <cell r="G377">
            <v>399.2</v>
          </cell>
        </row>
        <row r="378">
          <cell r="A378">
            <v>1227</v>
          </cell>
          <cell r="B378" t="str">
            <v>HERNANDEZ HERRERA RUBEN</v>
          </cell>
          <cell r="C378" t="str">
            <v>19S01803</v>
          </cell>
          <cell r="D378">
            <v>2176</v>
          </cell>
          <cell r="E378" t="str">
            <v>DICIEMBRE</v>
          </cell>
          <cell r="F378">
            <v>4</v>
          </cell>
          <cell r="G378">
            <v>290.13</v>
          </cell>
        </row>
        <row r="379">
          <cell r="A379">
            <v>1228</v>
          </cell>
          <cell r="B379" t="str">
            <v>HERNANDEZ INFANTE MARIA ALEJANDRA</v>
          </cell>
          <cell r="C379" t="str">
            <v>23A03804</v>
          </cell>
          <cell r="D379">
            <v>2582</v>
          </cell>
          <cell r="E379" t="str">
            <v>DICIEMBRE</v>
          </cell>
          <cell r="F379">
            <v>4</v>
          </cell>
          <cell r="G379">
            <v>344.27</v>
          </cell>
        </row>
        <row r="380">
          <cell r="A380">
            <v>1231</v>
          </cell>
          <cell r="B380" t="str">
            <v>HERNANDEZ LOPEZ ESPERANZA</v>
          </cell>
          <cell r="C380" t="str">
            <v>27 S05810</v>
          </cell>
          <cell r="D380">
            <v>2994</v>
          </cell>
          <cell r="E380" t="str">
            <v>DICIEMBRE</v>
          </cell>
          <cell r="F380">
            <v>4</v>
          </cell>
          <cell r="G380">
            <v>399.2</v>
          </cell>
        </row>
        <row r="381">
          <cell r="A381">
            <v>1232</v>
          </cell>
          <cell r="B381" t="str">
            <v>HERNANDEZ LOPEZ MARIA ELENA</v>
          </cell>
          <cell r="C381" t="str">
            <v>27 S05810</v>
          </cell>
          <cell r="D381">
            <v>2994</v>
          </cell>
          <cell r="E381" t="str">
            <v>DICIEMBRE</v>
          </cell>
          <cell r="F381">
            <v>4</v>
          </cell>
          <cell r="G381">
            <v>399.2</v>
          </cell>
        </row>
        <row r="382">
          <cell r="A382">
            <v>1233</v>
          </cell>
          <cell r="B382" t="str">
            <v>HERNANDEZ LOZANO ROSA</v>
          </cell>
          <cell r="C382" t="str">
            <v>23T05807</v>
          </cell>
          <cell r="D382">
            <v>2582</v>
          </cell>
          <cell r="E382" t="str">
            <v>DICIEMBRE</v>
          </cell>
          <cell r="F382">
            <v>4</v>
          </cell>
          <cell r="G382">
            <v>344.27</v>
          </cell>
        </row>
        <row r="383">
          <cell r="A383">
            <v>1236</v>
          </cell>
          <cell r="B383" t="str">
            <v>HERNANDEZ MADRID MARTHA</v>
          </cell>
          <cell r="C383" t="str">
            <v>20A01821</v>
          </cell>
          <cell r="D383">
            <v>2253</v>
          </cell>
          <cell r="E383" t="str">
            <v>DICIEMBRE</v>
          </cell>
          <cell r="F383">
            <v>4</v>
          </cell>
          <cell r="G383">
            <v>300.39999999999998</v>
          </cell>
        </row>
        <row r="384">
          <cell r="A384">
            <v>2931</v>
          </cell>
          <cell r="B384" t="str">
            <v>HERNANDEZ MARTINEZ RODRIGO</v>
          </cell>
          <cell r="C384" t="str">
            <v>25S05803</v>
          </cell>
          <cell r="D384">
            <v>2733</v>
          </cell>
          <cell r="E384" t="str">
            <v>DICIEMBRE</v>
          </cell>
          <cell r="F384">
            <v>4</v>
          </cell>
          <cell r="G384">
            <v>364.4</v>
          </cell>
        </row>
        <row r="385">
          <cell r="A385">
            <v>1240</v>
          </cell>
          <cell r="B385" t="str">
            <v>HERNANDEZ MENDIOLA NATALIA</v>
          </cell>
          <cell r="C385" t="str">
            <v>21S01804</v>
          </cell>
          <cell r="D385">
            <v>2356</v>
          </cell>
          <cell r="E385" t="str">
            <v>DICIEMBRE</v>
          </cell>
          <cell r="F385">
            <v>4</v>
          </cell>
          <cell r="G385">
            <v>314.13</v>
          </cell>
        </row>
        <row r="386">
          <cell r="A386">
            <v>1243</v>
          </cell>
          <cell r="B386" t="str">
            <v>HERNANDEZ MORA MIGUEL</v>
          </cell>
          <cell r="C386" t="str">
            <v>20A01821</v>
          </cell>
          <cell r="D386">
            <v>2253</v>
          </cell>
          <cell r="E386" t="str">
            <v>DICIEMBRE</v>
          </cell>
          <cell r="F386">
            <v>4</v>
          </cell>
          <cell r="G386">
            <v>300.39999999999998</v>
          </cell>
        </row>
        <row r="387">
          <cell r="A387">
            <v>1244</v>
          </cell>
          <cell r="B387" t="str">
            <v>HERNANDEZ MU%OZ GREGORIO MARCELINO</v>
          </cell>
          <cell r="C387" t="str">
            <v>20S05805</v>
          </cell>
          <cell r="D387">
            <v>2253</v>
          </cell>
          <cell r="E387" t="str">
            <v>DICIEMBRE</v>
          </cell>
          <cell r="F387">
            <v>4</v>
          </cell>
          <cell r="G387">
            <v>300.39999999999998</v>
          </cell>
        </row>
        <row r="388">
          <cell r="A388">
            <v>1247</v>
          </cell>
          <cell r="B388" t="str">
            <v>HERNANDEZ ORTEGA GUADALUPE</v>
          </cell>
          <cell r="C388" t="str">
            <v>19A02802</v>
          </cell>
          <cell r="D388">
            <v>2176</v>
          </cell>
          <cell r="E388" t="str">
            <v>DICIEMBRE</v>
          </cell>
          <cell r="F388">
            <v>4</v>
          </cell>
          <cell r="G388">
            <v>290.13</v>
          </cell>
        </row>
        <row r="389">
          <cell r="A389">
            <v>1251</v>
          </cell>
          <cell r="B389" t="str">
            <v>HERNANDEZ ORTIZ SOCORRO</v>
          </cell>
          <cell r="C389" t="str">
            <v>20S05805</v>
          </cell>
          <cell r="D389">
            <v>2253</v>
          </cell>
          <cell r="E389" t="str">
            <v>DICIEMBRE</v>
          </cell>
          <cell r="F389">
            <v>4</v>
          </cell>
          <cell r="G389">
            <v>300.39999999999998</v>
          </cell>
        </row>
        <row r="390">
          <cell r="A390">
            <v>2941</v>
          </cell>
          <cell r="B390" t="str">
            <v>HERNANDEZ PEREYRA JULIO CRISTIAN</v>
          </cell>
          <cell r="C390" t="str">
            <v>20A01821</v>
          </cell>
          <cell r="D390">
            <v>2253</v>
          </cell>
          <cell r="E390" t="str">
            <v>DICIEMBRE</v>
          </cell>
          <cell r="F390">
            <v>4</v>
          </cell>
          <cell r="G390">
            <v>300.39999999999998</v>
          </cell>
        </row>
        <row r="391">
          <cell r="A391">
            <v>1253</v>
          </cell>
          <cell r="B391" t="str">
            <v>HERNANDEZ PEREZ JESUS</v>
          </cell>
          <cell r="C391" t="str">
            <v>25T03804</v>
          </cell>
          <cell r="D391">
            <v>2733</v>
          </cell>
          <cell r="E391" t="str">
            <v>DICIEMBRE</v>
          </cell>
          <cell r="F391">
            <v>4</v>
          </cell>
          <cell r="G391">
            <v>364.4</v>
          </cell>
        </row>
        <row r="392">
          <cell r="A392">
            <v>1255</v>
          </cell>
          <cell r="B392" t="str">
            <v>HERNANDEZ RAMIREZ FRANCISCO</v>
          </cell>
          <cell r="C392" t="str">
            <v>23A03804</v>
          </cell>
          <cell r="D392">
            <v>2582</v>
          </cell>
          <cell r="E392" t="str">
            <v>DICIEMBRE</v>
          </cell>
          <cell r="F392">
            <v>4</v>
          </cell>
          <cell r="G392">
            <v>344.27</v>
          </cell>
        </row>
        <row r="393">
          <cell r="A393">
            <v>1256</v>
          </cell>
          <cell r="B393" t="str">
            <v>HERNANDEZ REYES JESUS GERARDO</v>
          </cell>
          <cell r="C393" t="str">
            <v>27 A01807</v>
          </cell>
          <cell r="D393">
            <v>2994</v>
          </cell>
          <cell r="E393" t="str">
            <v>DICIEMBRE</v>
          </cell>
          <cell r="F393">
            <v>4</v>
          </cell>
          <cell r="G393">
            <v>399.2</v>
          </cell>
        </row>
        <row r="394">
          <cell r="A394">
            <v>1257</v>
          </cell>
          <cell r="B394" t="str">
            <v>HERNANDEZ REYES JOSE HECTOR</v>
          </cell>
          <cell r="C394" t="str">
            <v>27 A01807</v>
          </cell>
          <cell r="D394">
            <v>2994</v>
          </cell>
          <cell r="E394" t="str">
            <v>DICIEMBRE</v>
          </cell>
          <cell r="F394">
            <v>4</v>
          </cell>
          <cell r="G394">
            <v>399.2</v>
          </cell>
        </row>
        <row r="395">
          <cell r="A395">
            <v>5450</v>
          </cell>
          <cell r="B395" t="str">
            <v>HERNANDEZ RODRIGUEZ JOSE ROBERTO</v>
          </cell>
          <cell r="C395" t="str">
            <v>23T05807</v>
          </cell>
          <cell r="D395">
            <v>2582</v>
          </cell>
          <cell r="E395" t="str">
            <v>DICIEMBRE</v>
          </cell>
          <cell r="F395">
            <v>4</v>
          </cell>
          <cell r="G395">
            <v>344.27</v>
          </cell>
        </row>
        <row r="396">
          <cell r="A396">
            <v>1263</v>
          </cell>
          <cell r="B396" t="str">
            <v>HERNANDEZ RODRIGUEZ OFELIA MARIA</v>
          </cell>
          <cell r="C396" t="str">
            <v>24T03810</v>
          </cell>
          <cell r="D396">
            <v>2611</v>
          </cell>
          <cell r="E396" t="str">
            <v>DICIEMBRE</v>
          </cell>
          <cell r="F396">
            <v>4</v>
          </cell>
          <cell r="G396">
            <v>348.13</v>
          </cell>
        </row>
        <row r="397">
          <cell r="A397">
            <v>1266</v>
          </cell>
          <cell r="B397" t="str">
            <v>HERNANDEZ ROMERO VIRGINIA ELVA</v>
          </cell>
          <cell r="C397" t="str">
            <v>26A03805</v>
          </cell>
          <cell r="D397">
            <v>2860</v>
          </cell>
          <cell r="E397" t="str">
            <v>DICIEMBRE</v>
          </cell>
          <cell r="F397">
            <v>4</v>
          </cell>
          <cell r="G397">
            <v>381.33</v>
          </cell>
        </row>
        <row r="398">
          <cell r="A398">
            <v>1267</v>
          </cell>
          <cell r="B398" t="str">
            <v>HERNANDEZ SAAVEDRA OLGA</v>
          </cell>
          <cell r="C398" t="str">
            <v>20A01821</v>
          </cell>
          <cell r="D398">
            <v>2253</v>
          </cell>
          <cell r="E398" t="str">
            <v>DICIEMBRE</v>
          </cell>
          <cell r="F398">
            <v>4</v>
          </cell>
          <cell r="G398">
            <v>300.39999999999998</v>
          </cell>
        </row>
        <row r="399">
          <cell r="A399">
            <v>7747</v>
          </cell>
          <cell r="B399" t="str">
            <v>HERNANDEZ SANCHEZ ESMERALDA</v>
          </cell>
          <cell r="C399" t="str">
            <v>19S01803</v>
          </cell>
          <cell r="D399">
            <v>2176</v>
          </cell>
          <cell r="E399" t="str">
            <v>DICIEMBRE</v>
          </cell>
          <cell r="F399">
            <v>4</v>
          </cell>
          <cell r="G399">
            <v>290.13</v>
          </cell>
        </row>
        <row r="400">
          <cell r="A400">
            <v>1271</v>
          </cell>
          <cell r="B400" t="str">
            <v>HERNANDEZ SILVA MARIA SALOME</v>
          </cell>
          <cell r="C400" t="str">
            <v>26A03805</v>
          </cell>
          <cell r="D400">
            <v>2860</v>
          </cell>
          <cell r="E400" t="str">
            <v>DICIEMBRE</v>
          </cell>
          <cell r="F400">
            <v>4</v>
          </cell>
          <cell r="G400">
            <v>381.33</v>
          </cell>
        </row>
        <row r="401">
          <cell r="A401">
            <v>1276</v>
          </cell>
          <cell r="B401" t="str">
            <v>HERNANDEZ VELAZQUEZ ARTURO</v>
          </cell>
          <cell r="C401" t="str">
            <v>21S01804</v>
          </cell>
          <cell r="D401">
            <v>2356</v>
          </cell>
          <cell r="E401" t="str">
            <v>DICIEMBRE</v>
          </cell>
          <cell r="F401">
            <v>4</v>
          </cell>
          <cell r="G401">
            <v>314.13</v>
          </cell>
        </row>
        <row r="402">
          <cell r="A402">
            <v>1278</v>
          </cell>
          <cell r="B402" t="str">
            <v>HERNANDEZ VIVAS MARIA ESTHER</v>
          </cell>
          <cell r="C402" t="str">
            <v>27 Z T03805</v>
          </cell>
          <cell r="D402">
            <v>3081</v>
          </cell>
          <cell r="E402" t="str">
            <v>DICIEMBRE</v>
          </cell>
          <cell r="F402">
            <v>4</v>
          </cell>
          <cell r="G402">
            <v>410.8</v>
          </cell>
        </row>
        <row r="403">
          <cell r="A403">
            <v>1283</v>
          </cell>
          <cell r="B403" t="str">
            <v>HERRERA . HERMINIA</v>
          </cell>
          <cell r="C403" t="str">
            <v>21S01804</v>
          </cell>
          <cell r="D403">
            <v>2356</v>
          </cell>
          <cell r="E403" t="str">
            <v>DICIEMBRE</v>
          </cell>
          <cell r="F403">
            <v>4</v>
          </cell>
          <cell r="G403">
            <v>314.13</v>
          </cell>
        </row>
        <row r="404">
          <cell r="A404">
            <v>1280</v>
          </cell>
          <cell r="B404" t="str">
            <v>HERRERA BALBUENA SOCORRO OLGA</v>
          </cell>
          <cell r="C404" t="str">
            <v>27 ZA T03823</v>
          </cell>
          <cell r="D404">
            <v>3168</v>
          </cell>
          <cell r="E404" t="str">
            <v>DICIEMBRE</v>
          </cell>
          <cell r="F404">
            <v>4</v>
          </cell>
          <cell r="G404">
            <v>422.4</v>
          </cell>
        </row>
        <row r="405">
          <cell r="A405">
            <v>1282</v>
          </cell>
          <cell r="B405" t="str">
            <v>HERRERA GODINEZ MARIA GUADALUPE</v>
          </cell>
          <cell r="C405" t="str">
            <v>23A03804</v>
          </cell>
          <cell r="D405">
            <v>2582</v>
          </cell>
          <cell r="E405" t="str">
            <v>DICIEMBRE</v>
          </cell>
          <cell r="F405">
            <v>4</v>
          </cell>
          <cell r="G405">
            <v>344.27</v>
          </cell>
        </row>
        <row r="406">
          <cell r="A406">
            <v>1288</v>
          </cell>
          <cell r="B406" t="str">
            <v>HIDALGO LOPEZ GRACIELA</v>
          </cell>
          <cell r="C406" t="str">
            <v>25A01806</v>
          </cell>
          <cell r="D406">
            <v>2733</v>
          </cell>
          <cell r="E406" t="str">
            <v>DICIEMBRE</v>
          </cell>
          <cell r="F406">
            <v>4</v>
          </cell>
          <cell r="G406">
            <v>364.4</v>
          </cell>
        </row>
        <row r="407">
          <cell r="A407">
            <v>1289</v>
          </cell>
          <cell r="B407" t="str">
            <v>HIDALGO LOPEZ JOSE LUIS</v>
          </cell>
          <cell r="C407" t="str">
            <v>23A03804</v>
          </cell>
          <cell r="D407">
            <v>2582</v>
          </cell>
          <cell r="E407" t="str">
            <v>DICIEMBRE</v>
          </cell>
          <cell r="F407">
            <v>4</v>
          </cell>
          <cell r="G407">
            <v>344.27</v>
          </cell>
        </row>
        <row r="408">
          <cell r="A408">
            <v>1290</v>
          </cell>
          <cell r="B408" t="str">
            <v>HIDALGO MARTINEZ REBECA</v>
          </cell>
          <cell r="C408" t="str">
            <v>27 ZB CF21859</v>
          </cell>
          <cell r="D408">
            <v>3197</v>
          </cell>
          <cell r="E408" t="str">
            <v>DICIEMBRE</v>
          </cell>
          <cell r="F408">
            <v>4</v>
          </cell>
          <cell r="G408">
            <v>426.27</v>
          </cell>
        </row>
        <row r="409">
          <cell r="A409">
            <v>1293</v>
          </cell>
          <cell r="B409" t="str">
            <v>HINOJOSA JIMENEZ ELENA</v>
          </cell>
          <cell r="C409" t="str">
            <v>25T03804</v>
          </cell>
          <cell r="D409">
            <v>2733</v>
          </cell>
          <cell r="E409" t="str">
            <v>DICIEMBRE</v>
          </cell>
          <cell r="F409">
            <v>4</v>
          </cell>
          <cell r="G409">
            <v>364.4</v>
          </cell>
        </row>
        <row r="410">
          <cell r="A410">
            <v>1297</v>
          </cell>
          <cell r="B410" t="str">
            <v>HOLGUIN JUAREZ ALEJANDRO GUADALUPE</v>
          </cell>
          <cell r="C410" t="str">
            <v>19S01803</v>
          </cell>
          <cell r="D410">
            <v>2176</v>
          </cell>
          <cell r="E410" t="str">
            <v>DICIEMBRE</v>
          </cell>
          <cell r="F410">
            <v>4</v>
          </cell>
          <cell r="G410">
            <v>290.13</v>
          </cell>
        </row>
        <row r="411">
          <cell r="A411">
            <v>1300</v>
          </cell>
          <cell r="B411" t="str">
            <v>HORTA JIMENEZ JOSE ALBERTO</v>
          </cell>
          <cell r="C411" t="str">
            <v>25T03804</v>
          </cell>
          <cell r="D411">
            <v>2733</v>
          </cell>
          <cell r="E411" t="str">
            <v>DICIEMBRE</v>
          </cell>
          <cell r="F411">
            <v>4</v>
          </cell>
          <cell r="G411">
            <v>364.4</v>
          </cell>
        </row>
        <row r="412">
          <cell r="A412">
            <v>1302</v>
          </cell>
          <cell r="B412" t="str">
            <v>HUERTA CASTRO FILIBERTO</v>
          </cell>
          <cell r="C412" t="str">
            <v>27 Z S08805</v>
          </cell>
          <cell r="D412">
            <v>3081</v>
          </cell>
          <cell r="E412" t="str">
            <v>DICIEMBRE</v>
          </cell>
          <cell r="F412">
            <v>4</v>
          </cell>
          <cell r="G412">
            <v>410.8</v>
          </cell>
        </row>
        <row r="413">
          <cell r="A413">
            <v>1303</v>
          </cell>
          <cell r="B413" t="str">
            <v>HUERTA CASTRO TOMAS</v>
          </cell>
          <cell r="C413" t="str">
            <v>27 ZA T03823</v>
          </cell>
          <cell r="D413">
            <v>3168</v>
          </cell>
          <cell r="E413" t="str">
            <v>DICIEMBRE</v>
          </cell>
          <cell r="F413">
            <v>4</v>
          </cell>
          <cell r="G413">
            <v>422.4</v>
          </cell>
        </row>
        <row r="414">
          <cell r="A414">
            <v>1311</v>
          </cell>
          <cell r="B414" t="str">
            <v>HUITZIL ARRIETA MARIA HORTENSIA</v>
          </cell>
          <cell r="C414" t="str">
            <v>27 Z T03805</v>
          </cell>
          <cell r="D414">
            <v>3081</v>
          </cell>
          <cell r="E414" t="str">
            <v>DICIEMBRE</v>
          </cell>
          <cell r="F414">
            <v>4</v>
          </cell>
          <cell r="G414">
            <v>410.8</v>
          </cell>
        </row>
        <row r="415">
          <cell r="A415">
            <v>1312</v>
          </cell>
          <cell r="B415" t="str">
            <v>HURTADO DAVILA BRAULIO</v>
          </cell>
          <cell r="C415" t="str">
            <v>26T03824</v>
          </cell>
          <cell r="D415">
            <v>2860</v>
          </cell>
          <cell r="E415" t="str">
            <v>DICIEMBRE</v>
          </cell>
          <cell r="F415">
            <v>4</v>
          </cell>
          <cell r="G415">
            <v>381.33</v>
          </cell>
        </row>
        <row r="416">
          <cell r="A416">
            <v>1315</v>
          </cell>
          <cell r="B416" t="str">
            <v>IBARRA VAZQUEZ GUADALUPE</v>
          </cell>
          <cell r="C416" t="str">
            <v>19S01803</v>
          </cell>
          <cell r="D416">
            <v>2176</v>
          </cell>
          <cell r="E416" t="str">
            <v>DICIEMBRE</v>
          </cell>
          <cell r="F416">
            <v>4</v>
          </cell>
          <cell r="G416">
            <v>290.13</v>
          </cell>
        </row>
        <row r="417">
          <cell r="A417">
            <v>1316</v>
          </cell>
          <cell r="B417" t="str">
            <v>ISLAS OLGUIN ALEJANDRA ARACELI</v>
          </cell>
          <cell r="C417" t="str">
            <v>27 A01807</v>
          </cell>
          <cell r="D417">
            <v>2994</v>
          </cell>
          <cell r="E417" t="str">
            <v>DICIEMBRE</v>
          </cell>
          <cell r="F417">
            <v>4</v>
          </cell>
          <cell r="G417">
            <v>399.2</v>
          </cell>
        </row>
        <row r="418">
          <cell r="A418">
            <v>1317</v>
          </cell>
          <cell r="B418" t="str">
            <v>ISLAS OLGUIN MARIA GUADALUPE PATRICIA</v>
          </cell>
          <cell r="C418" t="str">
            <v>20A03803</v>
          </cell>
          <cell r="D418">
            <v>2253</v>
          </cell>
          <cell r="E418" t="str">
            <v>DICIEMBRE</v>
          </cell>
          <cell r="F418">
            <v>4</v>
          </cell>
          <cell r="G418">
            <v>300.39999999999998</v>
          </cell>
        </row>
        <row r="419">
          <cell r="A419">
            <v>1320</v>
          </cell>
          <cell r="B419" t="str">
            <v>ITURBE MEJORADO HECTOR JESUS</v>
          </cell>
          <cell r="C419" t="str">
            <v>20A01821</v>
          </cell>
          <cell r="D419">
            <v>2253</v>
          </cell>
          <cell r="E419" t="str">
            <v>DICIEMBRE</v>
          </cell>
          <cell r="F419">
            <v>4</v>
          </cell>
          <cell r="G419">
            <v>300.39999999999998</v>
          </cell>
        </row>
        <row r="420">
          <cell r="A420">
            <v>1321</v>
          </cell>
          <cell r="B420" t="str">
            <v>ITURBIDE HERNANDEZ FERNANDO</v>
          </cell>
          <cell r="C420" t="str">
            <v>19S01803</v>
          </cell>
          <cell r="D420">
            <v>2176</v>
          </cell>
          <cell r="E420" t="str">
            <v>DICIEMBRE</v>
          </cell>
          <cell r="F420">
            <v>4</v>
          </cell>
          <cell r="G420">
            <v>290.13</v>
          </cell>
        </row>
        <row r="421">
          <cell r="A421">
            <v>1324</v>
          </cell>
          <cell r="B421" t="str">
            <v>JAIN GAYOSSO MARIA VENTURA</v>
          </cell>
          <cell r="C421" t="str">
            <v>27 Z A03806</v>
          </cell>
          <cell r="D421">
            <v>3081</v>
          </cell>
          <cell r="E421" t="str">
            <v>DICIEMBRE</v>
          </cell>
          <cell r="F421">
            <v>4</v>
          </cell>
          <cell r="G421">
            <v>410.8</v>
          </cell>
        </row>
        <row r="422">
          <cell r="A422">
            <v>1329</v>
          </cell>
          <cell r="B422" t="str">
            <v>JASSO GONZALEZ EDUARDO FRANCISCO</v>
          </cell>
          <cell r="C422" t="str">
            <v>22T03803</v>
          </cell>
          <cell r="D422">
            <v>2466</v>
          </cell>
          <cell r="E422" t="str">
            <v>DICIEMBRE</v>
          </cell>
          <cell r="F422">
            <v>4</v>
          </cell>
          <cell r="G422">
            <v>328.8</v>
          </cell>
        </row>
        <row r="423">
          <cell r="A423">
            <v>1333</v>
          </cell>
          <cell r="B423" t="str">
            <v>JIMENEZ ALARCON JULIO CESAR</v>
          </cell>
          <cell r="C423" t="str">
            <v>22T03803</v>
          </cell>
          <cell r="D423">
            <v>2466</v>
          </cell>
          <cell r="E423" t="str">
            <v>DICIEMBRE</v>
          </cell>
          <cell r="F423">
            <v>4</v>
          </cell>
          <cell r="G423">
            <v>328.8</v>
          </cell>
        </row>
        <row r="424">
          <cell r="A424">
            <v>1339</v>
          </cell>
          <cell r="B424" t="str">
            <v>JIMENEZ FUENTES JOSE GERARDO</v>
          </cell>
          <cell r="C424" t="str">
            <v>23A03804</v>
          </cell>
          <cell r="D424">
            <v>2582</v>
          </cell>
          <cell r="E424" t="str">
            <v>DICIEMBRE</v>
          </cell>
          <cell r="F424">
            <v>4</v>
          </cell>
          <cell r="G424">
            <v>344.27</v>
          </cell>
        </row>
        <row r="425">
          <cell r="A425">
            <v>1351</v>
          </cell>
          <cell r="B425" t="str">
            <v>JIMENEZ PEREZ MARCO VINICIO</v>
          </cell>
          <cell r="C425" t="str">
            <v>19S01803</v>
          </cell>
          <cell r="D425">
            <v>2176</v>
          </cell>
          <cell r="E425" t="str">
            <v>DICIEMBRE</v>
          </cell>
          <cell r="F425">
            <v>4</v>
          </cell>
          <cell r="G425">
            <v>290.13</v>
          </cell>
        </row>
        <row r="426">
          <cell r="A426">
            <v>1356</v>
          </cell>
          <cell r="B426" t="str">
            <v>JIMENEZ TELLEZ NORA SANDRA</v>
          </cell>
          <cell r="C426" t="str">
            <v>20A03803</v>
          </cell>
          <cell r="D426">
            <v>2253</v>
          </cell>
          <cell r="E426" t="str">
            <v>DICIEMBRE</v>
          </cell>
          <cell r="F426">
            <v>4</v>
          </cell>
          <cell r="G426">
            <v>300.39999999999998</v>
          </cell>
        </row>
        <row r="427">
          <cell r="A427">
            <v>1357</v>
          </cell>
          <cell r="B427" t="str">
            <v>JORDA GUTIERREZ ROSA LUISA</v>
          </cell>
          <cell r="C427" t="str">
            <v>23A03804</v>
          </cell>
          <cell r="D427">
            <v>2582</v>
          </cell>
          <cell r="E427" t="str">
            <v>DICIEMBRE</v>
          </cell>
          <cell r="F427">
            <v>4</v>
          </cell>
          <cell r="G427">
            <v>344.27</v>
          </cell>
        </row>
        <row r="428">
          <cell r="A428">
            <v>1366</v>
          </cell>
          <cell r="B428" t="str">
            <v>JUAREZ ORTEGA MARTHA</v>
          </cell>
          <cell r="C428" t="str">
            <v>27 ZA T03823</v>
          </cell>
          <cell r="D428">
            <v>3168</v>
          </cell>
          <cell r="E428" t="str">
            <v>DICIEMBRE</v>
          </cell>
          <cell r="F428">
            <v>4</v>
          </cell>
          <cell r="G428">
            <v>422.4</v>
          </cell>
        </row>
        <row r="429">
          <cell r="A429">
            <v>1367</v>
          </cell>
          <cell r="B429" t="str">
            <v>JUAREZ ROBLES ANGELICA MARIA</v>
          </cell>
          <cell r="C429" t="str">
            <v>25T03804</v>
          </cell>
          <cell r="D429">
            <v>2733</v>
          </cell>
          <cell r="E429" t="str">
            <v>DICIEMBRE</v>
          </cell>
          <cell r="F429">
            <v>4</v>
          </cell>
          <cell r="G429">
            <v>364.4</v>
          </cell>
        </row>
        <row r="430">
          <cell r="A430">
            <v>1369</v>
          </cell>
          <cell r="B430" t="str">
            <v>JURADO TABACO ELADIO</v>
          </cell>
          <cell r="C430" t="str">
            <v>25A01806</v>
          </cell>
          <cell r="D430">
            <v>2733</v>
          </cell>
          <cell r="E430" t="str">
            <v>DICIEMBRE</v>
          </cell>
          <cell r="F430">
            <v>4</v>
          </cell>
          <cell r="G430">
            <v>364.4</v>
          </cell>
        </row>
        <row r="431">
          <cell r="A431">
            <v>1374</v>
          </cell>
          <cell r="B431" t="str">
            <v>LABRADA HERNANDEZ JULIA MARGARITA</v>
          </cell>
          <cell r="C431" t="str">
            <v>23A03804</v>
          </cell>
          <cell r="D431">
            <v>2582</v>
          </cell>
          <cell r="E431" t="str">
            <v>DICIEMBRE</v>
          </cell>
          <cell r="F431">
            <v>4</v>
          </cell>
          <cell r="G431">
            <v>344.27</v>
          </cell>
        </row>
        <row r="432">
          <cell r="A432">
            <v>1377</v>
          </cell>
          <cell r="B432" t="str">
            <v>LAGUARDIA BALCAZAR YOLANDA</v>
          </cell>
          <cell r="C432" t="str">
            <v>27 Z A03806</v>
          </cell>
          <cell r="D432">
            <v>3081</v>
          </cell>
          <cell r="E432" t="str">
            <v>DICIEMBRE</v>
          </cell>
          <cell r="F432">
            <v>4</v>
          </cell>
          <cell r="G432">
            <v>410.8</v>
          </cell>
        </row>
        <row r="433">
          <cell r="A433">
            <v>1378</v>
          </cell>
          <cell r="B433" t="str">
            <v>LAGUNA MIRANDA GILBERTO</v>
          </cell>
          <cell r="C433" t="str">
            <v>26A03805</v>
          </cell>
          <cell r="D433">
            <v>2860</v>
          </cell>
          <cell r="E433" t="str">
            <v>DICIEMBRE</v>
          </cell>
          <cell r="F433">
            <v>4</v>
          </cell>
          <cell r="G433">
            <v>381.33</v>
          </cell>
        </row>
        <row r="434">
          <cell r="A434">
            <v>3546</v>
          </cell>
          <cell r="B434" t="str">
            <v>LARRIVA SANCHEZ ROSALINDA</v>
          </cell>
          <cell r="C434" t="str">
            <v>20A01821</v>
          </cell>
          <cell r="D434">
            <v>2253</v>
          </cell>
          <cell r="E434" t="str">
            <v>DICIEMBRE</v>
          </cell>
          <cell r="F434">
            <v>4</v>
          </cell>
          <cell r="G434">
            <v>300.39999999999998</v>
          </cell>
        </row>
        <row r="435">
          <cell r="A435">
            <v>1390</v>
          </cell>
          <cell r="B435" t="str">
            <v>LAUREANO CUEVAS LUCIANO</v>
          </cell>
          <cell r="C435" t="str">
            <v>27 ZA T03823</v>
          </cell>
          <cell r="D435">
            <v>3168</v>
          </cell>
          <cell r="E435" t="str">
            <v>DICIEMBRE</v>
          </cell>
          <cell r="F435">
            <v>4</v>
          </cell>
          <cell r="G435">
            <v>422.4</v>
          </cell>
        </row>
        <row r="436">
          <cell r="A436">
            <v>1404</v>
          </cell>
          <cell r="B436" t="str">
            <v>LEMUS HERNANDEZ GUILLERMINA</v>
          </cell>
          <cell r="C436" t="str">
            <v>23A03804</v>
          </cell>
          <cell r="D436">
            <v>2582</v>
          </cell>
          <cell r="E436" t="str">
            <v>DICIEMBRE</v>
          </cell>
          <cell r="F436">
            <v>4</v>
          </cell>
          <cell r="G436">
            <v>344.27</v>
          </cell>
        </row>
        <row r="437">
          <cell r="A437">
            <v>1406</v>
          </cell>
          <cell r="B437" t="str">
            <v>LEON FLORES PERSILIANO</v>
          </cell>
          <cell r="C437" t="str">
            <v>23A03804</v>
          </cell>
          <cell r="D437">
            <v>2582</v>
          </cell>
          <cell r="E437" t="str">
            <v>DICIEMBRE</v>
          </cell>
          <cell r="F437">
            <v>4</v>
          </cell>
          <cell r="G437">
            <v>344.27</v>
          </cell>
        </row>
        <row r="438">
          <cell r="A438">
            <v>3558</v>
          </cell>
          <cell r="B438" t="str">
            <v>LEON HERNANDEZ J FRANCISCO</v>
          </cell>
          <cell r="C438" t="str">
            <v>19S01803</v>
          </cell>
          <cell r="D438">
            <v>2176</v>
          </cell>
          <cell r="E438" t="str">
            <v>DICIEMBRE</v>
          </cell>
          <cell r="F438">
            <v>4</v>
          </cell>
          <cell r="G438">
            <v>290.13</v>
          </cell>
        </row>
        <row r="439">
          <cell r="A439">
            <v>1408</v>
          </cell>
          <cell r="B439" t="str">
            <v>LEON SORIANO LETICIA</v>
          </cell>
          <cell r="C439" t="str">
            <v>19S01803</v>
          </cell>
          <cell r="D439">
            <v>2176</v>
          </cell>
          <cell r="E439" t="str">
            <v>DICIEMBRE</v>
          </cell>
          <cell r="F439">
            <v>4</v>
          </cell>
          <cell r="G439">
            <v>290.13</v>
          </cell>
        </row>
        <row r="440">
          <cell r="A440">
            <v>1412</v>
          </cell>
          <cell r="B440" t="str">
            <v>LICONA MORALES GUADALUPE</v>
          </cell>
          <cell r="C440" t="str">
            <v>27 ZA T03823</v>
          </cell>
          <cell r="D440">
            <v>3168</v>
          </cell>
          <cell r="E440" t="str">
            <v>DICIEMBRE</v>
          </cell>
          <cell r="F440">
            <v>4</v>
          </cell>
          <cell r="G440">
            <v>422.4</v>
          </cell>
        </row>
        <row r="441">
          <cell r="A441">
            <v>1413</v>
          </cell>
          <cell r="B441" t="str">
            <v>LICONA MORALES LEON FIDEL</v>
          </cell>
          <cell r="C441" t="str">
            <v>19S01803</v>
          </cell>
          <cell r="D441">
            <v>2176</v>
          </cell>
          <cell r="E441" t="str">
            <v>DICIEMBRE</v>
          </cell>
          <cell r="F441">
            <v>4</v>
          </cell>
          <cell r="G441">
            <v>290.13</v>
          </cell>
        </row>
        <row r="442">
          <cell r="A442">
            <v>1414</v>
          </cell>
          <cell r="B442" t="str">
            <v>LICONA MORALES OCTAVIO EDUARDO</v>
          </cell>
          <cell r="C442" t="str">
            <v>25A01806</v>
          </cell>
          <cell r="D442">
            <v>2733</v>
          </cell>
          <cell r="E442" t="str">
            <v>DICIEMBRE</v>
          </cell>
          <cell r="F442">
            <v>4</v>
          </cell>
          <cell r="G442">
            <v>364.4</v>
          </cell>
        </row>
        <row r="443">
          <cell r="A443">
            <v>1425</v>
          </cell>
          <cell r="B443" t="str">
            <v>LOPEZ AGUILAR JOSEFINA</v>
          </cell>
          <cell r="C443" t="str">
            <v>26A03805</v>
          </cell>
          <cell r="D443">
            <v>2860</v>
          </cell>
          <cell r="E443" t="str">
            <v>DICIEMBRE</v>
          </cell>
          <cell r="F443">
            <v>4</v>
          </cell>
          <cell r="G443">
            <v>381.33</v>
          </cell>
        </row>
        <row r="444">
          <cell r="A444">
            <v>1427</v>
          </cell>
          <cell r="B444" t="str">
            <v>LOPEZ ALBA JOSE ZENON ABDIAS</v>
          </cell>
          <cell r="C444" t="str">
            <v>23T05807</v>
          </cell>
          <cell r="D444">
            <v>2582</v>
          </cell>
          <cell r="E444" t="str">
            <v>DICIEMBRE</v>
          </cell>
          <cell r="F444">
            <v>4</v>
          </cell>
          <cell r="G444">
            <v>344.27</v>
          </cell>
        </row>
        <row r="445">
          <cell r="A445">
            <v>1429</v>
          </cell>
          <cell r="B445" t="str">
            <v>LOPEZ ARENAS FRANCISCO</v>
          </cell>
          <cell r="C445" t="str">
            <v>26A03805</v>
          </cell>
          <cell r="D445">
            <v>2860</v>
          </cell>
          <cell r="E445" t="str">
            <v>DICIEMBRE</v>
          </cell>
          <cell r="F445">
            <v>4</v>
          </cell>
          <cell r="G445">
            <v>381.33</v>
          </cell>
        </row>
        <row r="446">
          <cell r="A446">
            <v>1440</v>
          </cell>
          <cell r="B446" t="str">
            <v>LOPEZ DURAN ROBERTO</v>
          </cell>
          <cell r="C446" t="str">
            <v>20S05805</v>
          </cell>
          <cell r="D446">
            <v>2253</v>
          </cell>
          <cell r="E446" t="str">
            <v>DICIEMBRE</v>
          </cell>
          <cell r="F446">
            <v>4</v>
          </cell>
          <cell r="G446">
            <v>300.39999999999998</v>
          </cell>
        </row>
        <row r="447">
          <cell r="A447">
            <v>1441</v>
          </cell>
          <cell r="B447" t="str">
            <v>LOPEZ ELENO MARIA ELENA</v>
          </cell>
          <cell r="C447" t="str">
            <v>27 ZB CF21859</v>
          </cell>
          <cell r="D447">
            <v>3197</v>
          </cell>
          <cell r="E447" t="str">
            <v>DICIEMBRE</v>
          </cell>
          <cell r="F447">
            <v>4</v>
          </cell>
          <cell r="G447">
            <v>426.27</v>
          </cell>
        </row>
        <row r="448">
          <cell r="A448">
            <v>1442</v>
          </cell>
          <cell r="B448" t="str">
            <v>LOPEZ ESCARTIN VICENTE RAYMUNDO</v>
          </cell>
          <cell r="C448" t="str">
            <v>25T03804</v>
          </cell>
          <cell r="D448">
            <v>2733</v>
          </cell>
          <cell r="E448" t="str">
            <v>DICIEMBRE</v>
          </cell>
          <cell r="F448">
            <v>4</v>
          </cell>
          <cell r="G448">
            <v>364.4</v>
          </cell>
        </row>
        <row r="449">
          <cell r="A449">
            <v>9217</v>
          </cell>
          <cell r="B449" t="str">
            <v>LOPEZ ESPINAL BALBINA</v>
          </cell>
          <cell r="C449" t="str">
            <v>19S01803</v>
          </cell>
          <cell r="D449">
            <v>2176</v>
          </cell>
          <cell r="E449" t="str">
            <v>DICIEMBRE</v>
          </cell>
          <cell r="F449">
            <v>4</v>
          </cell>
          <cell r="G449">
            <v>290.13</v>
          </cell>
        </row>
        <row r="450">
          <cell r="A450">
            <v>1444</v>
          </cell>
          <cell r="B450" t="str">
            <v>LOPEZ GARDIAN JUAN</v>
          </cell>
          <cell r="C450" t="str">
            <v>27 S05810</v>
          </cell>
          <cell r="D450">
            <v>2994</v>
          </cell>
          <cell r="E450" t="str">
            <v>DICIEMBRE</v>
          </cell>
          <cell r="F450">
            <v>4</v>
          </cell>
          <cell r="G450">
            <v>399.2</v>
          </cell>
        </row>
        <row r="451">
          <cell r="A451">
            <v>7163</v>
          </cell>
          <cell r="B451" t="str">
            <v>LOPEZ GUADARRAMA MARIA MAGALI</v>
          </cell>
          <cell r="C451" t="str">
            <v>21T05808</v>
          </cell>
          <cell r="D451">
            <v>2356</v>
          </cell>
          <cell r="E451" t="str">
            <v>DICIEMBRE</v>
          </cell>
          <cell r="F451">
            <v>4</v>
          </cell>
          <cell r="G451">
            <v>314.13</v>
          </cell>
        </row>
        <row r="452">
          <cell r="A452">
            <v>1454</v>
          </cell>
          <cell r="B452" t="str">
            <v>LOPEZ LOPEZ FRANCISCO SERGIO</v>
          </cell>
          <cell r="C452" t="str">
            <v>23A03804</v>
          </cell>
          <cell r="D452">
            <v>2582</v>
          </cell>
          <cell r="E452" t="str">
            <v>DICIEMBRE</v>
          </cell>
          <cell r="F452">
            <v>4</v>
          </cell>
          <cell r="G452">
            <v>344.27</v>
          </cell>
        </row>
        <row r="453">
          <cell r="A453">
            <v>1457</v>
          </cell>
          <cell r="B453" t="str">
            <v>LOPEZ MANCERA JOSE CENOBIO</v>
          </cell>
          <cell r="C453" t="str">
            <v>27 Z T03805</v>
          </cell>
          <cell r="D453">
            <v>3081</v>
          </cell>
          <cell r="E453" t="str">
            <v>DICIEMBRE</v>
          </cell>
          <cell r="F453">
            <v>4</v>
          </cell>
          <cell r="G453">
            <v>410.8</v>
          </cell>
        </row>
        <row r="454">
          <cell r="A454">
            <v>1458</v>
          </cell>
          <cell r="B454" t="str">
            <v>LOPEZ MARTINEZ FRANCISCO</v>
          </cell>
          <cell r="C454" t="str">
            <v>25T03804</v>
          </cell>
          <cell r="D454">
            <v>2733</v>
          </cell>
          <cell r="E454" t="str">
            <v>DICIEMBRE</v>
          </cell>
          <cell r="F454">
            <v>4</v>
          </cell>
          <cell r="G454">
            <v>364.4</v>
          </cell>
        </row>
        <row r="455">
          <cell r="A455">
            <v>1461</v>
          </cell>
          <cell r="B455" t="str">
            <v>LOPEZ MARTINEZ PATRICIA</v>
          </cell>
          <cell r="C455" t="str">
            <v>19S01803</v>
          </cell>
          <cell r="D455">
            <v>2176</v>
          </cell>
          <cell r="E455" t="str">
            <v>DICIEMBRE</v>
          </cell>
          <cell r="F455">
            <v>4</v>
          </cell>
          <cell r="G455">
            <v>290.13</v>
          </cell>
        </row>
        <row r="456">
          <cell r="A456">
            <v>1464</v>
          </cell>
          <cell r="B456" t="str">
            <v>LOPEZ MONTEJO JULIO</v>
          </cell>
          <cell r="C456" t="str">
            <v>21A01805</v>
          </cell>
          <cell r="D456">
            <v>2356</v>
          </cell>
          <cell r="E456" t="str">
            <v>DICIEMBRE</v>
          </cell>
          <cell r="F456">
            <v>4</v>
          </cell>
          <cell r="G456">
            <v>314.13</v>
          </cell>
        </row>
        <row r="457">
          <cell r="A457">
            <v>1466</v>
          </cell>
          <cell r="B457" t="str">
            <v>LOPEZ NAREDO CARLOTA</v>
          </cell>
          <cell r="C457" t="str">
            <v>26A03805</v>
          </cell>
          <cell r="D457">
            <v>2860</v>
          </cell>
          <cell r="E457" t="str">
            <v>DICIEMBRE</v>
          </cell>
          <cell r="F457">
            <v>4</v>
          </cell>
          <cell r="G457">
            <v>381.33</v>
          </cell>
        </row>
        <row r="458">
          <cell r="A458">
            <v>1469</v>
          </cell>
          <cell r="B458" t="str">
            <v>LOPEZ OREA ELSA</v>
          </cell>
          <cell r="C458" t="str">
            <v>27 Z T03805</v>
          </cell>
          <cell r="D458">
            <v>3081</v>
          </cell>
          <cell r="E458" t="str">
            <v>DICIEMBRE</v>
          </cell>
          <cell r="F458">
            <v>4</v>
          </cell>
          <cell r="G458">
            <v>410.8</v>
          </cell>
        </row>
        <row r="459">
          <cell r="A459">
            <v>1471</v>
          </cell>
          <cell r="B459" t="str">
            <v>LOPEZ PADNA FLORENTINO</v>
          </cell>
          <cell r="C459" t="str">
            <v>23A03804</v>
          </cell>
          <cell r="D459">
            <v>2582</v>
          </cell>
          <cell r="E459" t="str">
            <v>DICIEMBRE</v>
          </cell>
          <cell r="F459">
            <v>4</v>
          </cell>
          <cell r="G459">
            <v>344.27</v>
          </cell>
        </row>
        <row r="460">
          <cell r="A460">
            <v>1472</v>
          </cell>
          <cell r="B460" t="str">
            <v>LOPEZ PALACIO MARCO ANTONIO</v>
          </cell>
          <cell r="C460" t="str">
            <v>27 Z T03805</v>
          </cell>
          <cell r="D460">
            <v>3081</v>
          </cell>
          <cell r="E460" t="str">
            <v>DICIEMBRE</v>
          </cell>
          <cell r="F460">
            <v>4</v>
          </cell>
          <cell r="G460">
            <v>410.8</v>
          </cell>
        </row>
        <row r="461">
          <cell r="A461">
            <v>1473</v>
          </cell>
          <cell r="B461" t="str">
            <v>LOPEZ PALACIOS MARIA DEL CARMEN LIDIA</v>
          </cell>
          <cell r="C461" t="str">
            <v>27 ZB CF21859</v>
          </cell>
          <cell r="D461">
            <v>3197</v>
          </cell>
          <cell r="E461" t="str">
            <v>DICIEMBRE</v>
          </cell>
          <cell r="F461">
            <v>4</v>
          </cell>
          <cell r="G461">
            <v>426.27</v>
          </cell>
        </row>
        <row r="462">
          <cell r="A462">
            <v>1476</v>
          </cell>
          <cell r="B462" t="str">
            <v>LOPEZ PINEDA GLORIA</v>
          </cell>
          <cell r="C462" t="str">
            <v>27 ZB CF21859</v>
          </cell>
          <cell r="D462">
            <v>3197</v>
          </cell>
          <cell r="E462" t="str">
            <v>DICIEMBRE</v>
          </cell>
          <cell r="F462">
            <v>4</v>
          </cell>
          <cell r="G462">
            <v>426.27</v>
          </cell>
        </row>
        <row r="463">
          <cell r="A463">
            <v>1478</v>
          </cell>
          <cell r="B463" t="str">
            <v>LOPEZ RAMIREZ ALEJANDRA</v>
          </cell>
          <cell r="C463" t="str">
            <v>19S01803</v>
          </cell>
          <cell r="D463">
            <v>2176</v>
          </cell>
          <cell r="E463" t="str">
            <v>DICIEMBRE</v>
          </cell>
          <cell r="F463">
            <v>4</v>
          </cell>
          <cell r="G463">
            <v>290.13</v>
          </cell>
        </row>
        <row r="464">
          <cell r="A464">
            <v>1481</v>
          </cell>
          <cell r="B464" t="str">
            <v>LOPEZ RAMIREZ HUMBERTO</v>
          </cell>
          <cell r="C464" t="str">
            <v>19S01803</v>
          </cell>
          <cell r="D464">
            <v>2176</v>
          </cell>
          <cell r="E464" t="str">
            <v>DICIEMBRE</v>
          </cell>
          <cell r="F464">
            <v>4</v>
          </cell>
          <cell r="G464">
            <v>290.13</v>
          </cell>
        </row>
        <row r="465">
          <cell r="A465">
            <v>1484</v>
          </cell>
          <cell r="B465" t="str">
            <v>LOPEZ RODRIGUEZ MARIA GUADALUPE LETICIA</v>
          </cell>
          <cell r="C465" t="str">
            <v>24T03810</v>
          </cell>
          <cell r="D465">
            <v>2611</v>
          </cell>
          <cell r="E465" t="str">
            <v>DICIEMBRE</v>
          </cell>
          <cell r="F465">
            <v>4</v>
          </cell>
          <cell r="G465">
            <v>348.13</v>
          </cell>
        </row>
        <row r="466">
          <cell r="A466">
            <v>1487</v>
          </cell>
          <cell r="B466" t="str">
            <v>LOPEZ RONCES JESUS</v>
          </cell>
          <cell r="C466" t="str">
            <v>20A03803</v>
          </cell>
          <cell r="D466">
            <v>2253</v>
          </cell>
          <cell r="E466" t="str">
            <v>DICIEMBRE</v>
          </cell>
          <cell r="F466">
            <v>4</v>
          </cell>
          <cell r="G466">
            <v>300.39999999999998</v>
          </cell>
        </row>
        <row r="467">
          <cell r="A467">
            <v>1496</v>
          </cell>
          <cell r="B467" t="str">
            <v>LORENZO LOPEZ ELIASIF</v>
          </cell>
          <cell r="C467" t="str">
            <v>19S01803</v>
          </cell>
          <cell r="D467">
            <v>2176</v>
          </cell>
          <cell r="E467" t="str">
            <v>DICIEMBRE</v>
          </cell>
          <cell r="F467">
            <v>4</v>
          </cell>
          <cell r="G467">
            <v>290.13</v>
          </cell>
        </row>
        <row r="468">
          <cell r="A468">
            <v>1498</v>
          </cell>
          <cell r="B468" t="str">
            <v>LOYA VILLENA ELVIRA ANGELICA</v>
          </cell>
          <cell r="C468" t="str">
            <v>25A01806</v>
          </cell>
          <cell r="D468">
            <v>2733</v>
          </cell>
          <cell r="E468" t="str">
            <v>DICIEMBRE</v>
          </cell>
          <cell r="F468">
            <v>4</v>
          </cell>
          <cell r="G468">
            <v>364.4</v>
          </cell>
        </row>
        <row r="469">
          <cell r="A469">
            <v>1501</v>
          </cell>
          <cell r="B469" t="str">
            <v>LOZADA GODINEZ XOCHILPILLIL</v>
          </cell>
          <cell r="C469" t="str">
            <v>20A01821</v>
          </cell>
          <cell r="D469">
            <v>2253</v>
          </cell>
          <cell r="E469" t="str">
            <v>DICIEMBRE</v>
          </cell>
          <cell r="F469">
            <v>4</v>
          </cell>
          <cell r="G469">
            <v>300.39999999999998</v>
          </cell>
        </row>
        <row r="470">
          <cell r="A470">
            <v>1502</v>
          </cell>
          <cell r="B470" t="str">
            <v>LOZADA HERRERA ABIGAIL</v>
          </cell>
          <cell r="C470" t="str">
            <v>27 Z A03806</v>
          </cell>
          <cell r="D470">
            <v>3081</v>
          </cell>
          <cell r="E470" t="str">
            <v>DICIEMBRE</v>
          </cell>
          <cell r="F470">
            <v>4</v>
          </cell>
          <cell r="G470">
            <v>410.8</v>
          </cell>
        </row>
        <row r="471">
          <cell r="A471">
            <v>1503</v>
          </cell>
          <cell r="B471" t="str">
            <v>LOZANO CAMPOS CANDELARIA</v>
          </cell>
          <cell r="C471" t="str">
            <v>27 Z T03812</v>
          </cell>
          <cell r="D471">
            <v>3081</v>
          </cell>
          <cell r="E471" t="str">
            <v>DICIEMBRE</v>
          </cell>
          <cell r="F471">
            <v>4</v>
          </cell>
          <cell r="G471">
            <v>410.8</v>
          </cell>
        </row>
        <row r="472">
          <cell r="A472">
            <v>1504</v>
          </cell>
          <cell r="B472" t="str">
            <v>LOZANO HERNANDEZ OLGA LIDIA</v>
          </cell>
          <cell r="C472" t="str">
            <v>23A03804</v>
          </cell>
          <cell r="D472">
            <v>2582</v>
          </cell>
          <cell r="E472" t="str">
            <v>DICIEMBRE</v>
          </cell>
          <cell r="F472">
            <v>4</v>
          </cell>
          <cell r="G472">
            <v>344.27</v>
          </cell>
        </row>
        <row r="473">
          <cell r="A473">
            <v>1505</v>
          </cell>
          <cell r="B473" t="str">
            <v>LOZANO MORALES JULIANA</v>
          </cell>
          <cell r="C473" t="str">
            <v>24T03810</v>
          </cell>
          <cell r="D473">
            <v>2611</v>
          </cell>
          <cell r="E473" t="str">
            <v>DICIEMBRE</v>
          </cell>
          <cell r="F473">
            <v>4</v>
          </cell>
          <cell r="G473">
            <v>348.13</v>
          </cell>
        </row>
        <row r="474">
          <cell r="A474">
            <v>1509</v>
          </cell>
          <cell r="B474" t="str">
            <v>LUCERO GUDI%O SANDRA</v>
          </cell>
          <cell r="C474" t="str">
            <v>27 Z T03805</v>
          </cell>
          <cell r="D474">
            <v>3081</v>
          </cell>
          <cell r="E474" t="str">
            <v>DICIEMBRE</v>
          </cell>
          <cell r="F474">
            <v>4</v>
          </cell>
          <cell r="G474">
            <v>410.8</v>
          </cell>
        </row>
        <row r="475">
          <cell r="A475">
            <v>1512</v>
          </cell>
          <cell r="B475" t="str">
            <v>LUGO HERNANDEZ ARTURO</v>
          </cell>
          <cell r="C475" t="str">
            <v>24T03810</v>
          </cell>
          <cell r="D475">
            <v>2611</v>
          </cell>
          <cell r="E475" t="str">
            <v>DICIEMBRE</v>
          </cell>
          <cell r="F475">
            <v>4</v>
          </cell>
          <cell r="G475">
            <v>348.13</v>
          </cell>
        </row>
        <row r="476">
          <cell r="A476">
            <v>7421</v>
          </cell>
          <cell r="B476" t="str">
            <v>LUGO HERNANDEZ RENE</v>
          </cell>
          <cell r="C476" t="str">
            <v>19S01803</v>
          </cell>
          <cell r="D476">
            <v>2176</v>
          </cell>
          <cell r="E476" t="str">
            <v>DICIEMBRE</v>
          </cell>
          <cell r="F476">
            <v>4</v>
          </cell>
          <cell r="G476">
            <v>290.13</v>
          </cell>
        </row>
        <row r="477">
          <cell r="A477">
            <v>1517</v>
          </cell>
          <cell r="B477" t="str">
            <v>LUNA FONSECA JOSE CRUZ</v>
          </cell>
          <cell r="C477" t="str">
            <v>20S05805</v>
          </cell>
          <cell r="D477">
            <v>2253</v>
          </cell>
          <cell r="E477" t="str">
            <v>DICIEMBRE</v>
          </cell>
          <cell r="F477">
            <v>4</v>
          </cell>
          <cell r="G477">
            <v>300.39999999999998</v>
          </cell>
        </row>
        <row r="478">
          <cell r="A478">
            <v>1521</v>
          </cell>
          <cell r="B478" t="str">
            <v>LUVIANOS SOLIS TERPSICORE ADRIANA</v>
          </cell>
          <cell r="C478" t="str">
            <v>27 S05810</v>
          </cell>
          <cell r="D478">
            <v>2994</v>
          </cell>
          <cell r="E478" t="str">
            <v>DICIEMBRE</v>
          </cell>
          <cell r="F478">
            <v>4</v>
          </cell>
          <cell r="G478">
            <v>399.2</v>
          </cell>
        </row>
        <row r="479">
          <cell r="A479">
            <v>1523</v>
          </cell>
          <cell r="B479" t="str">
            <v>LLANEZ COBOS FLOR ANGELICA</v>
          </cell>
          <cell r="C479" t="str">
            <v>21A01805</v>
          </cell>
          <cell r="D479">
            <v>2356</v>
          </cell>
          <cell r="E479" t="str">
            <v>DICIEMBRE</v>
          </cell>
          <cell r="F479">
            <v>4</v>
          </cell>
          <cell r="G479">
            <v>314.13</v>
          </cell>
        </row>
        <row r="480">
          <cell r="A480">
            <v>1527</v>
          </cell>
          <cell r="B480" t="str">
            <v>MACIAS SEDANO JESUS</v>
          </cell>
          <cell r="C480" t="str">
            <v>21T05808</v>
          </cell>
          <cell r="D480">
            <v>2356</v>
          </cell>
          <cell r="E480" t="str">
            <v>DICIEMBRE</v>
          </cell>
          <cell r="F480">
            <v>4</v>
          </cell>
          <cell r="G480">
            <v>314.13</v>
          </cell>
        </row>
        <row r="481">
          <cell r="A481">
            <v>1528</v>
          </cell>
          <cell r="B481" t="str">
            <v>MACUIL MARTINEZ HORTENSIA</v>
          </cell>
          <cell r="C481" t="str">
            <v>27 A01807</v>
          </cell>
          <cell r="D481">
            <v>2994</v>
          </cell>
          <cell r="E481" t="str">
            <v>DICIEMBRE</v>
          </cell>
          <cell r="F481">
            <v>4</v>
          </cell>
          <cell r="G481">
            <v>399.2</v>
          </cell>
        </row>
        <row r="482">
          <cell r="A482">
            <v>1537</v>
          </cell>
          <cell r="B482" t="str">
            <v>MAGA%A VALDES ANSELMO</v>
          </cell>
          <cell r="C482" t="str">
            <v>20A03803</v>
          </cell>
          <cell r="D482">
            <v>2253</v>
          </cell>
          <cell r="E482" t="str">
            <v>DICIEMBRE</v>
          </cell>
          <cell r="F482">
            <v>4</v>
          </cell>
          <cell r="G482">
            <v>300.39999999999998</v>
          </cell>
        </row>
        <row r="483">
          <cell r="A483">
            <v>1545</v>
          </cell>
          <cell r="B483" t="str">
            <v>MALDONADO HERNANDEZ CARLOS SALVADOR</v>
          </cell>
          <cell r="C483" t="str">
            <v>27 A01807</v>
          </cell>
          <cell r="D483">
            <v>2994</v>
          </cell>
          <cell r="E483" t="str">
            <v>DICIEMBRE</v>
          </cell>
          <cell r="F483">
            <v>4</v>
          </cell>
          <cell r="G483">
            <v>399.2</v>
          </cell>
        </row>
        <row r="484">
          <cell r="A484">
            <v>7054</v>
          </cell>
          <cell r="B484" t="str">
            <v>MALDONADO IBARRA LIDIA EMILIA</v>
          </cell>
          <cell r="C484" t="str">
            <v>25A01806</v>
          </cell>
          <cell r="D484">
            <v>2733</v>
          </cell>
          <cell r="E484" t="str">
            <v>DICIEMBRE</v>
          </cell>
          <cell r="F484">
            <v>4</v>
          </cell>
          <cell r="G484">
            <v>364.4</v>
          </cell>
        </row>
        <row r="485">
          <cell r="A485">
            <v>1549</v>
          </cell>
          <cell r="B485" t="str">
            <v>MANCERA LINARES MARICELA</v>
          </cell>
          <cell r="C485" t="str">
            <v>19S01803</v>
          </cell>
          <cell r="D485">
            <v>2176</v>
          </cell>
          <cell r="E485" t="str">
            <v>DICIEMBRE</v>
          </cell>
          <cell r="F485">
            <v>4</v>
          </cell>
          <cell r="G485">
            <v>290.13</v>
          </cell>
        </row>
        <row r="486">
          <cell r="A486">
            <v>1550</v>
          </cell>
          <cell r="B486" t="str">
            <v>MANCERA TEJADILLA BLANCA GLORIA</v>
          </cell>
          <cell r="C486" t="str">
            <v>27 ZA T03823</v>
          </cell>
          <cell r="D486">
            <v>3168</v>
          </cell>
          <cell r="E486" t="str">
            <v>DICIEMBRE</v>
          </cell>
          <cell r="F486">
            <v>4</v>
          </cell>
          <cell r="G486">
            <v>422.4</v>
          </cell>
        </row>
        <row r="487">
          <cell r="A487">
            <v>1551</v>
          </cell>
          <cell r="B487" t="str">
            <v>MANCERA TEJADILLA MARIA DE LOS ANGELES</v>
          </cell>
          <cell r="C487" t="str">
            <v>26A03805</v>
          </cell>
          <cell r="D487">
            <v>2860</v>
          </cell>
          <cell r="E487" t="str">
            <v>DICIEMBRE</v>
          </cell>
          <cell r="F487">
            <v>4</v>
          </cell>
          <cell r="G487">
            <v>381.33</v>
          </cell>
        </row>
        <row r="488">
          <cell r="A488">
            <v>6613</v>
          </cell>
          <cell r="B488" t="str">
            <v>MANCERA TEJADILLA RAQUEL</v>
          </cell>
          <cell r="C488" t="str">
            <v>26A03805</v>
          </cell>
          <cell r="D488">
            <v>2860</v>
          </cell>
          <cell r="E488" t="str">
            <v>DICIEMBRE</v>
          </cell>
          <cell r="F488">
            <v>4</v>
          </cell>
          <cell r="G488">
            <v>381.33</v>
          </cell>
        </row>
        <row r="489">
          <cell r="A489">
            <v>1554</v>
          </cell>
          <cell r="B489" t="str">
            <v>MANDUJANO GONZALEZ LIDIA LETICIA</v>
          </cell>
          <cell r="C489" t="str">
            <v>21A01805</v>
          </cell>
          <cell r="D489">
            <v>2356</v>
          </cell>
          <cell r="E489" t="str">
            <v>DICIEMBRE</v>
          </cell>
          <cell r="F489">
            <v>4</v>
          </cell>
          <cell r="G489">
            <v>314.13</v>
          </cell>
        </row>
        <row r="490">
          <cell r="A490">
            <v>1556</v>
          </cell>
          <cell r="B490" t="str">
            <v>MANRIQUE COLOMBRES CARMEN</v>
          </cell>
          <cell r="C490" t="str">
            <v>20A03803</v>
          </cell>
          <cell r="D490">
            <v>2253</v>
          </cell>
          <cell r="E490" t="str">
            <v>DICIEMBRE</v>
          </cell>
          <cell r="F490">
            <v>4</v>
          </cell>
          <cell r="G490">
            <v>300.39999999999998</v>
          </cell>
        </row>
        <row r="491">
          <cell r="A491">
            <v>1560</v>
          </cell>
          <cell r="B491" t="str">
            <v>MARAVILLA CAMARGO JOSE ANTONIO</v>
          </cell>
          <cell r="C491" t="str">
            <v>19S01803</v>
          </cell>
          <cell r="D491">
            <v>2176</v>
          </cell>
          <cell r="E491" t="str">
            <v>DICIEMBRE</v>
          </cell>
          <cell r="F491">
            <v>4</v>
          </cell>
          <cell r="G491">
            <v>290.13</v>
          </cell>
        </row>
        <row r="492">
          <cell r="A492">
            <v>1562</v>
          </cell>
          <cell r="B492" t="str">
            <v>MARIN HERNANDEZ MARIA DE LA LUZ</v>
          </cell>
          <cell r="C492" t="str">
            <v>19S01803</v>
          </cell>
          <cell r="D492">
            <v>2176</v>
          </cell>
          <cell r="E492" t="str">
            <v>DICIEMBRE</v>
          </cell>
          <cell r="F492">
            <v>4</v>
          </cell>
          <cell r="G492">
            <v>290.13</v>
          </cell>
        </row>
        <row r="493">
          <cell r="A493">
            <v>1564</v>
          </cell>
          <cell r="B493" t="str">
            <v>MARIN REYES ROSENDO</v>
          </cell>
          <cell r="C493" t="str">
            <v>22T03803</v>
          </cell>
          <cell r="D493">
            <v>2466</v>
          </cell>
          <cell r="E493" t="str">
            <v>DICIEMBRE</v>
          </cell>
          <cell r="F493">
            <v>4</v>
          </cell>
          <cell r="G493">
            <v>328.8</v>
          </cell>
        </row>
        <row r="494">
          <cell r="A494">
            <v>1571</v>
          </cell>
          <cell r="B494" t="str">
            <v>MARQUEZ RUEDA MARIA EUGENIA</v>
          </cell>
          <cell r="C494" t="str">
            <v>27 ZB CF21859</v>
          </cell>
          <cell r="D494">
            <v>3197</v>
          </cell>
          <cell r="E494" t="str">
            <v>DICIEMBRE</v>
          </cell>
          <cell r="F494">
            <v>4</v>
          </cell>
          <cell r="G494">
            <v>426.27</v>
          </cell>
        </row>
        <row r="495">
          <cell r="A495">
            <v>1573</v>
          </cell>
          <cell r="B495" t="str">
            <v>MARTIN JIMENEZ MARIA DE LA LUZ</v>
          </cell>
          <cell r="C495" t="str">
            <v>20A01821</v>
          </cell>
          <cell r="D495">
            <v>2253</v>
          </cell>
          <cell r="E495" t="str">
            <v>DICIEMBRE</v>
          </cell>
          <cell r="F495">
            <v>4</v>
          </cell>
          <cell r="G495">
            <v>300.39999999999998</v>
          </cell>
        </row>
        <row r="496">
          <cell r="A496">
            <v>1576</v>
          </cell>
          <cell r="B496" t="str">
            <v>MARTINEZ . ANTONIO</v>
          </cell>
          <cell r="C496" t="str">
            <v>20S05805</v>
          </cell>
          <cell r="D496">
            <v>2253</v>
          </cell>
          <cell r="E496" t="str">
            <v>DICIEMBRE</v>
          </cell>
          <cell r="F496">
            <v>4</v>
          </cell>
          <cell r="G496">
            <v>300.39999999999998</v>
          </cell>
        </row>
        <row r="497">
          <cell r="A497">
            <v>1580</v>
          </cell>
          <cell r="B497" t="str">
            <v>MARTINEZ BERNAL REBECA</v>
          </cell>
          <cell r="C497" t="str">
            <v>27 A01807</v>
          </cell>
          <cell r="D497">
            <v>2994</v>
          </cell>
          <cell r="E497" t="str">
            <v>DICIEMBRE</v>
          </cell>
          <cell r="F497">
            <v>4</v>
          </cell>
          <cell r="G497">
            <v>399.2</v>
          </cell>
        </row>
        <row r="498">
          <cell r="A498">
            <v>1581</v>
          </cell>
          <cell r="B498" t="str">
            <v>MARTINEZ CARDENAS GRACIELA</v>
          </cell>
          <cell r="C498" t="str">
            <v>27 Z A03806</v>
          </cell>
          <cell r="D498">
            <v>3081</v>
          </cell>
          <cell r="E498" t="str">
            <v>DICIEMBRE</v>
          </cell>
          <cell r="F498">
            <v>4</v>
          </cell>
          <cell r="G498">
            <v>410.8</v>
          </cell>
        </row>
        <row r="499">
          <cell r="A499">
            <v>1582</v>
          </cell>
          <cell r="B499" t="str">
            <v>MARTINEZ CARDENAS LUIS HORACIO</v>
          </cell>
          <cell r="C499" t="str">
            <v>25A01806</v>
          </cell>
          <cell r="D499">
            <v>2733</v>
          </cell>
          <cell r="E499" t="str">
            <v>DICIEMBRE</v>
          </cell>
          <cell r="F499">
            <v>4</v>
          </cell>
          <cell r="G499">
            <v>364.4</v>
          </cell>
        </row>
        <row r="500">
          <cell r="A500">
            <v>1587</v>
          </cell>
          <cell r="B500" t="str">
            <v>MARTINEZ CORTES JOEL</v>
          </cell>
          <cell r="C500" t="str">
            <v>26S08804</v>
          </cell>
          <cell r="D500">
            <v>2860</v>
          </cell>
          <cell r="E500" t="str">
            <v>DICIEMBRE</v>
          </cell>
          <cell r="F500">
            <v>4</v>
          </cell>
          <cell r="G500">
            <v>381.33</v>
          </cell>
        </row>
        <row r="501">
          <cell r="A501">
            <v>1588</v>
          </cell>
          <cell r="B501" t="str">
            <v>MARTINEZ COSIO ANGELICA DEL CARMEN</v>
          </cell>
          <cell r="C501" t="str">
            <v>25T03804</v>
          </cell>
          <cell r="D501">
            <v>2733</v>
          </cell>
          <cell r="E501" t="str">
            <v>DICIEMBRE</v>
          </cell>
          <cell r="F501">
            <v>4</v>
          </cell>
          <cell r="G501">
            <v>364.4</v>
          </cell>
        </row>
        <row r="502">
          <cell r="A502">
            <v>1598</v>
          </cell>
          <cell r="B502" t="str">
            <v>MARTINEZ GONZALEZ ELIZABETH</v>
          </cell>
          <cell r="C502" t="str">
            <v>24T03810</v>
          </cell>
          <cell r="D502">
            <v>2611</v>
          </cell>
          <cell r="E502" t="str">
            <v>DICIEMBRE</v>
          </cell>
          <cell r="F502">
            <v>4</v>
          </cell>
          <cell r="G502">
            <v>348.13</v>
          </cell>
        </row>
        <row r="503">
          <cell r="A503">
            <v>1599</v>
          </cell>
          <cell r="B503" t="str">
            <v>MARTINEZ GONZALEZ ESTHER</v>
          </cell>
          <cell r="C503" t="str">
            <v>20A01821</v>
          </cell>
          <cell r="D503">
            <v>2253</v>
          </cell>
          <cell r="E503" t="str">
            <v>DICIEMBRE</v>
          </cell>
          <cell r="F503">
            <v>4</v>
          </cell>
          <cell r="G503">
            <v>300.39999999999998</v>
          </cell>
        </row>
        <row r="504">
          <cell r="A504">
            <v>1600</v>
          </cell>
          <cell r="B504" t="str">
            <v>MARTINEZ GONZALEZ MARIA EDITH</v>
          </cell>
          <cell r="C504" t="str">
            <v>25A01806</v>
          </cell>
          <cell r="D504">
            <v>2733</v>
          </cell>
          <cell r="E504" t="str">
            <v>DICIEMBRE</v>
          </cell>
          <cell r="F504">
            <v>4</v>
          </cell>
          <cell r="G504">
            <v>364.4</v>
          </cell>
        </row>
        <row r="505">
          <cell r="A505">
            <v>1602</v>
          </cell>
          <cell r="B505" t="str">
            <v>MARTINEZ HERNANDEZ MARIA DEL ROCIO</v>
          </cell>
          <cell r="C505" t="str">
            <v>22T14803</v>
          </cell>
          <cell r="D505">
            <v>2466</v>
          </cell>
          <cell r="E505" t="str">
            <v>DICIEMBRE</v>
          </cell>
          <cell r="F505">
            <v>4</v>
          </cell>
          <cell r="G505">
            <v>328.8</v>
          </cell>
        </row>
        <row r="506">
          <cell r="A506">
            <v>1603</v>
          </cell>
          <cell r="B506" t="str">
            <v>MARTINEZ LINARES RAYMUNDA</v>
          </cell>
          <cell r="C506" t="str">
            <v>20S05805</v>
          </cell>
          <cell r="D506">
            <v>2253</v>
          </cell>
          <cell r="E506" t="str">
            <v>DICIEMBRE</v>
          </cell>
          <cell r="F506">
            <v>4</v>
          </cell>
          <cell r="G506">
            <v>300.39999999999998</v>
          </cell>
        </row>
        <row r="507">
          <cell r="A507">
            <v>1604</v>
          </cell>
          <cell r="B507" t="str">
            <v>MARTINEZ MARTINEZ GENOVEVA</v>
          </cell>
          <cell r="C507" t="str">
            <v>25T03804</v>
          </cell>
          <cell r="D507">
            <v>2733</v>
          </cell>
          <cell r="E507" t="str">
            <v>DICIEMBRE</v>
          </cell>
          <cell r="F507">
            <v>4</v>
          </cell>
          <cell r="G507">
            <v>364.4</v>
          </cell>
        </row>
        <row r="508">
          <cell r="A508">
            <v>1605</v>
          </cell>
          <cell r="B508" t="str">
            <v>MARTINEZ MARTINEZ HILDA ROCIO</v>
          </cell>
          <cell r="C508" t="str">
            <v>20A03803</v>
          </cell>
          <cell r="D508">
            <v>2253</v>
          </cell>
          <cell r="E508" t="str">
            <v>DICIEMBRE</v>
          </cell>
          <cell r="F508">
            <v>4</v>
          </cell>
          <cell r="G508">
            <v>300.39999999999998</v>
          </cell>
        </row>
        <row r="509">
          <cell r="A509">
            <v>1608</v>
          </cell>
          <cell r="B509" t="str">
            <v>MARTINEZ MARTINEZ MARIA JOSEFA</v>
          </cell>
          <cell r="C509" t="str">
            <v>19S01803</v>
          </cell>
          <cell r="D509">
            <v>2176</v>
          </cell>
          <cell r="E509" t="str">
            <v>DICIEMBRE</v>
          </cell>
          <cell r="F509">
            <v>4</v>
          </cell>
          <cell r="G509">
            <v>290.13</v>
          </cell>
        </row>
        <row r="510">
          <cell r="A510">
            <v>1610</v>
          </cell>
          <cell r="B510" t="str">
            <v>MARTINEZ MEJIA MARIA LUISA</v>
          </cell>
          <cell r="C510" t="str">
            <v>22T03803</v>
          </cell>
          <cell r="D510">
            <v>2466</v>
          </cell>
          <cell r="E510" t="str">
            <v>DICIEMBRE</v>
          </cell>
          <cell r="F510">
            <v>4</v>
          </cell>
          <cell r="G510">
            <v>328.8</v>
          </cell>
        </row>
        <row r="511">
          <cell r="A511">
            <v>1612</v>
          </cell>
          <cell r="B511" t="str">
            <v>MARTINEZ MIRAFUENTES LUIS</v>
          </cell>
          <cell r="C511" t="str">
            <v>23S05806</v>
          </cell>
          <cell r="D511">
            <v>2582</v>
          </cell>
          <cell r="E511" t="str">
            <v>DICIEMBRE</v>
          </cell>
          <cell r="F511">
            <v>4</v>
          </cell>
          <cell r="G511">
            <v>344.27</v>
          </cell>
        </row>
        <row r="512">
          <cell r="A512">
            <v>1615</v>
          </cell>
          <cell r="B512" t="str">
            <v>MARTINEZ MUCI%O ALICIA</v>
          </cell>
          <cell r="C512" t="str">
            <v>20A01821</v>
          </cell>
          <cell r="D512">
            <v>2253</v>
          </cell>
          <cell r="E512" t="str">
            <v>DICIEMBRE</v>
          </cell>
          <cell r="F512">
            <v>4</v>
          </cell>
          <cell r="G512">
            <v>300.39999999999998</v>
          </cell>
        </row>
        <row r="513">
          <cell r="A513">
            <v>1616</v>
          </cell>
          <cell r="B513" t="str">
            <v>MARTINEZ NAVA RAMON JUAN MANUEL</v>
          </cell>
          <cell r="C513" t="str">
            <v>22T03803</v>
          </cell>
          <cell r="D513">
            <v>2466</v>
          </cell>
          <cell r="E513" t="str">
            <v>DICIEMBRE</v>
          </cell>
          <cell r="F513">
            <v>4</v>
          </cell>
          <cell r="G513">
            <v>328.8</v>
          </cell>
        </row>
        <row r="514">
          <cell r="A514">
            <v>1620</v>
          </cell>
          <cell r="B514" t="str">
            <v>MARTINEZ RAMIREZ LUIS JAIME</v>
          </cell>
          <cell r="C514" t="str">
            <v>19S01803</v>
          </cell>
          <cell r="D514">
            <v>2176</v>
          </cell>
          <cell r="E514" t="str">
            <v>DICIEMBRE</v>
          </cell>
          <cell r="F514">
            <v>4</v>
          </cell>
          <cell r="G514">
            <v>290.13</v>
          </cell>
        </row>
        <row r="515">
          <cell r="A515">
            <v>1621</v>
          </cell>
          <cell r="B515" t="str">
            <v>MARTINEZ RAMIREZ SAUL JUAN</v>
          </cell>
          <cell r="C515" t="str">
            <v>20A01821</v>
          </cell>
          <cell r="D515">
            <v>2253</v>
          </cell>
          <cell r="E515" t="str">
            <v>DICIEMBRE</v>
          </cell>
          <cell r="F515">
            <v>4</v>
          </cell>
          <cell r="G515">
            <v>300.39999999999998</v>
          </cell>
        </row>
        <row r="516">
          <cell r="A516">
            <v>1623</v>
          </cell>
          <cell r="B516" t="str">
            <v>MARTINEZ RAMOS VERONICA JUDITH</v>
          </cell>
          <cell r="C516" t="str">
            <v>19S01803</v>
          </cell>
          <cell r="D516">
            <v>2176</v>
          </cell>
          <cell r="E516" t="str">
            <v>DICIEMBRE</v>
          </cell>
          <cell r="F516">
            <v>4</v>
          </cell>
          <cell r="G516">
            <v>290.13</v>
          </cell>
        </row>
        <row r="517">
          <cell r="A517">
            <v>1627</v>
          </cell>
          <cell r="B517" t="str">
            <v>MARTINEZ SANCHEZ GUADALUPE</v>
          </cell>
          <cell r="C517" t="str">
            <v>20A01821</v>
          </cell>
          <cell r="D517">
            <v>2253</v>
          </cell>
          <cell r="E517" t="str">
            <v>DICIEMBRE</v>
          </cell>
          <cell r="F517">
            <v>4</v>
          </cell>
          <cell r="G517">
            <v>300.39999999999998</v>
          </cell>
        </row>
        <row r="518">
          <cell r="A518">
            <v>1628</v>
          </cell>
          <cell r="B518" t="str">
            <v>MARTINEZ SANCHEZ JOSEFINA</v>
          </cell>
          <cell r="C518" t="str">
            <v>23A03804</v>
          </cell>
          <cell r="D518">
            <v>2582</v>
          </cell>
          <cell r="E518" t="str">
            <v>DICIEMBRE</v>
          </cell>
          <cell r="F518">
            <v>4</v>
          </cell>
          <cell r="G518">
            <v>344.27</v>
          </cell>
        </row>
        <row r="519">
          <cell r="A519">
            <v>1629</v>
          </cell>
          <cell r="B519" t="str">
            <v>MARTINEZ SANCHEZ MARTHA ELENA</v>
          </cell>
          <cell r="C519" t="str">
            <v>23A03804</v>
          </cell>
          <cell r="D519">
            <v>2582</v>
          </cell>
          <cell r="E519" t="str">
            <v>DICIEMBRE</v>
          </cell>
          <cell r="F519">
            <v>4</v>
          </cell>
          <cell r="G519">
            <v>344.27</v>
          </cell>
        </row>
        <row r="520">
          <cell r="A520">
            <v>1634</v>
          </cell>
          <cell r="B520" t="str">
            <v>MARTINEZ VAZQUEZ CARLOS</v>
          </cell>
          <cell r="C520" t="str">
            <v>21A01805</v>
          </cell>
          <cell r="D520">
            <v>2356</v>
          </cell>
          <cell r="E520" t="str">
            <v>DICIEMBRE</v>
          </cell>
          <cell r="F520">
            <v>4</v>
          </cell>
          <cell r="G520">
            <v>314.13</v>
          </cell>
        </row>
        <row r="521">
          <cell r="A521">
            <v>1642</v>
          </cell>
          <cell r="B521" t="str">
            <v>MAYA CONTRERAS JUAN</v>
          </cell>
          <cell r="C521" t="str">
            <v>25T03804</v>
          </cell>
          <cell r="D521">
            <v>2733</v>
          </cell>
          <cell r="E521" t="str">
            <v>DICIEMBRE</v>
          </cell>
          <cell r="F521">
            <v>4</v>
          </cell>
          <cell r="G521">
            <v>364.4</v>
          </cell>
        </row>
        <row r="522">
          <cell r="A522">
            <v>1643</v>
          </cell>
          <cell r="B522" t="str">
            <v>MAYA ORTEGA CARLOS</v>
          </cell>
          <cell r="C522" t="str">
            <v>26S08804</v>
          </cell>
          <cell r="D522">
            <v>2860</v>
          </cell>
          <cell r="E522" t="str">
            <v>DICIEMBRE</v>
          </cell>
          <cell r="F522">
            <v>4</v>
          </cell>
          <cell r="G522">
            <v>381.33</v>
          </cell>
        </row>
        <row r="523">
          <cell r="A523">
            <v>5986</v>
          </cell>
          <cell r="B523" t="str">
            <v>MAYES PEREZ ALEJANDRA MERCEDES</v>
          </cell>
          <cell r="C523" t="str">
            <v>20A01821</v>
          </cell>
          <cell r="D523">
            <v>2253</v>
          </cell>
          <cell r="E523" t="str">
            <v>DICIEMBRE</v>
          </cell>
          <cell r="F523">
            <v>4</v>
          </cell>
          <cell r="G523">
            <v>300.39999999999998</v>
          </cell>
        </row>
        <row r="524">
          <cell r="A524">
            <v>1644</v>
          </cell>
          <cell r="B524" t="str">
            <v>MAYORAL MEDINA FELIPE</v>
          </cell>
          <cell r="C524" t="str">
            <v>27 A01807</v>
          </cell>
          <cell r="D524">
            <v>2994</v>
          </cell>
          <cell r="E524" t="str">
            <v>DICIEMBRE</v>
          </cell>
          <cell r="F524">
            <v>4</v>
          </cell>
          <cell r="G524">
            <v>399.2</v>
          </cell>
        </row>
        <row r="525">
          <cell r="A525">
            <v>1645</v>
          </cell>
          <cell r="B525" t="str">
            <v>MAYORAL ORTEGA ALMA LETICIA</v>
          </cell>
          <cell r="C525" t="str">
            <v>23A03804</v>
          </cell>
          <cell r="D525">
            <v>2582</v>
          </cell>
          <cell r="E525" t="str">
            <v>DICIEMBRE</v>
          </cell>
          <cell r="F525">
            <v>4</v>
          </cell>
          <cell r="G525">
            <v>344.27</v>
          </cell>
        </row>
        <row r="526">
          <cell r="A526">
            <v>1658</v>
          </cell>
          <cell r="B526" t="str">
            <v>MEDINA PALMA EDUARDO</v>
          </cell>
          <cell r="C526" t="str">
            <v>27 ZA T03823</v>
          </cell>
          <cell r="D526">
            <v>3168</v>
          </cell>
          <cell r="E526" t="str">
            <v>DICIEMBRE</v>
          </cell>
          <cell r="F526">
            <v>4</v>
          </cell>
          <cell r="G526">
            <v>422.4</v>
          </cell>
        </row>
        <row r="527">
          <cell r="A527">
            <v>1659</v>
          </cell>
          <cell r="B527" t="str">
            <v>MEDINA PALMA PATRICIA</v>
          </cell>
          <cell r="C527" t="str">
            <v>27 Z T03805</v>
          </cell>
          <cell r="D527">
            <v>3081</v>
          </cell>
          <cell r="E527" t="str">
            <v>DICIEMBRE</v>
          </cell>
          <cell r="F527">
            <v>4</v>
          </cell>
          <cell r="G527">
            <v>410.8</v>
          </cell>
        </row>
        <row r="528">
          <cell r="A528">
            <v>1662</v>
          </cell>
          <cell r="B528" t="str">
            <v>MEDINA ROJAS FRANCISCO ALBERTO</v>
          </cell>
          <cell r="C528" t="str">
            <v>27 ZA T03823</v>
          </cell>
          <cell r="D528">
            <v>3168</v>
          </cell>
          <cell r="E528" t="str">
            <v>DICIEMBRE</v>
          </cell>
          <cell r="F528">
            <v>4</v>
          </cell>
          <cell r="G528">
            <v>422.4</v>
          </cell>
        </row>
        <row r="529">
          <cell r="A529">
            <v>1663</v>
          </cell>
          <cell r="B529" t="str">
            <v>MEDINA SANCHEZ IRLANDA</v>
          </cell>
          <cell r="C529" t="str">
            <v>21A01805</v>
          </cell>
          <cell r="D529">
            <v>2356</v>
          </cell>
          <cell r="E529" t="str">
            <v>DICIEMBRE</v>
          </cell>
          <cell r="F529">
            <v>4</v>
          </cell>
          <cell r="G529">
            <v>314.13</v>
          </cell>
        </row>
        <row r="530">
          <cell r="A530">
            <v>1666</v>
          </cell>
          <cell r="B530" t="str">
            <v>MEJIA CABELLO GUADALUPE</v>
          </cell>
          <cell r="C530" t="str">
            <v>21T05808</v>
          </cell>
          <cell r="D530">
            <v>2356</v>
          </cell>
          <cell r="E530" t="str">
            <v>DICIEMBRE</v>
          </cell>
          <cell r="F530">
            <v>4</v>
          </cell>
          <cell r="G530">
            <v>314.13</v>
          </cell>
        </row>
        <row r="531">
          <cell r="A531">
            <v>1668</v>
          </cell>
          <cell r="B531" t="str">
            <v>MEJIA ELIZONDO JOSE GREGORIO</v>
          </cell>
          <cell r="C531" t="str">
            <v>21A01805</v>
          </cell>
          <cell r="D531">
            <v>2356</v>
          </cell>
          <cell r="E531" t="str">
            <v>DICIEMBRE</v>
          </cell>
          <cell r="F531">
            <v>4</v>
          </cell>
          <cell r="G531">
            <v>314.13</v>
          </cell>
        </row>
        <row r="532">
          <cell r="A532">
            <v>1675</v>
          </cell>
          <cell r="B532" t="str">
            <v>MELGOZA CHAVEZ DANIEL</v>
          </cell>
          <cell r="C532" t="str">
            <v>19S01803</v>
          </cell>
          <cell r="D532">
            <v>2176</v>
          </cell>
          <cell r="E532" t="str">
            <v>DICIEMBRE</v>
          </cell>
          <cell r="F532">
            <v>4</v>
          </cell>
          <cell r="G532">
            <v>290.13</v>
          </cell>
        </row>
        <row r="533">
          <cell r="A533">
            <v>1676</v>
          </cell>
          <cell r="B533" t="str">
            <v>MELGOZA CHAVEZ MARTIN GERARDO</v>
          </cell>
          <cell r="C533" t="str">
            <v>25A01806</v>
          </cell>
          <cell r="D533">
            <v>2733</v>
          </cell>
          <cell r="E533" t="str">
            <v>DICIEMBRE</v>
          </cell>
          <cell r="F533">
            <v>4</v>
          </cell>
          <cell r="G533">
            <v>364.4</v>
          </cell>
        </row>
        <row r="534">
          <cell r="A534">
            <v>1677</v>
          </cell>
          <cell r="B534" t="str">
            <v>MELO ROMERO ASUNCION</v>
          </cell>
          <cell r="C534" t="str">
            <v>27 Z T03805</v>
          </cell>
          <cell r="D534">
            <v>3081</v>
          </cell>
          <cell r="E534" t="str">
            <v>DICIEMBRE</v>
          </cell>
          <cell r="F534">
            <v>4</v>
          </cell>
          <cell r="G534">
            <v>410.8</v>
          </cell>
        </row>
        <row r="535">
          <cell r="A535">
            <v>1679</v>
          </cell>
          <cell r="B535" t="str">
            <v>MENA ILIZALITURRI PILAR</v>
          </cell>
          <cell r="C535" t="str">
            <v>26A03805</v>
          </cell>
          <cell r="D535">
            <v>2860</v>
          </cell>
          <cell r="E535" t="str">
            <v>DICIEMBRE</v>
          </cell>
          <cell r="F535">
            <v>4</v>
          </cell>
          <cell r="G535">
            <v>381.33</v>
          </cell>
        </row>
        <row r="536">
          <cell r="A536">
            <v>1686</v>
          </cell>
          <cell r="B536" t="str">
            <v>MENDEZ MANZANO MARIA EUGENIA</v>
          </cell>
          <cell r="C536" t="str">
            <v>25A01806</v>
          </cell>
          <cell r="D536">
            <v>2733</v>
          </cell>
          <cell r="E536" t="str">
            <v>DICIEMBRE</v>
          </cell>
          <cell r="F536">
            <v>4</v>
          </cell>
          <cell r="G536">
            <v>364.4</v>
          </cell>
        </row>
        <row r="537">
          <cell r="A537">
            <v>1689</v>
          </cell>
          <cell r="B537" t="str">
            <v>MENDEZ RIVERA JAVIER</v>
          </cell>
          <cell r="C537" t="str">
            <v>22T03803</v>
          </cell>
          <cell r="D537">
            <v>2466</v>
          </cell>
          <cell r="E537" t="str">
            <v>DICIEMBRE</v>
          </cell>
          <cell r="F537">
            <v>4</v>
          </cell>
          <cell r="G537">
            <v>328.8</v>
          </cell>
        </row>
        <row r="538">
          <cell r="A538">
            <v>1694</v>
          </cell>
          <cell r="B538" t="str">
            <v>MENDOZA AHUATZIN BLANCA ESTELA</v>
          </cell>
          <cell r="C538" t="str">
            <v>19S01803</v>
          </cell>
          <cell r="D538">
            <v>2176</v>
          </cell>
          <cell r="E538" t="str">
            <v>DICIEMBRE</v>
          </cell>
          <cell r="F538">
            <v>4</v>
          </cell>
          <cell r="G538">
            <v>290.13</v>
          </cell>
        </row>
        <row r="539">
          <cell r="A539">
            <v>1697</v>
          </cell>
          <cell r="B539" t="str">
            <v>MENDOZA ARREDONDO LUZ MARIA</v>
          </cell>
          <cell r="C539" t="str">
            <v>27 A01807</v>
          </cell>
          <cell r="D539">
            <v>2994</v>
          </cell>
          <cell r="E539" t="str">
            <v>DICIEMBRE</v>
          </cell>
          <cell r="F539">
            <v>4</v>
          </cell>
          <cell r="G539">
            <v>399.2</v>
          </cell>
        </row>
        <row r="540">
          <cell r="A540">
            <v>1698</v>
          </cell>
          <cell r="B540" t="str">
            <v>MENDOZA BOLADO HAIDEE ILIANA</v>
          </cell>
          <cell r="C540" t="str">
            <v>19S01803</v>
          </cell>
          <cell r="D540">
            <v>2176</v>
          </cell>
          <cell r="E540" t="str">
            <v>DICIEMBRE</v>
          </cell>
          <cell r="F540">
            <v>4</v>
          </cell>
          <cell r="G540">
            <v>290.13</v>
          </cell>
        </row>
        <row r="541">
          <cell r="A541">
            <v>1699</v>
          </cell>
          <cell r="B541" t="str">
            <v>MENDOZA CABALLERO DOLORES EDITH</v>
          </cell>
          <cell r="C541" t="str">
            <v>23A03804</v>
          </cell>
          <cell r="D541">
            <v>2582</v>
          </cell>
          <cell r="E541" t="str">
            <v>DICIEMBRE</v>
          </cell>
          <cell r="F541">
            <v>4</v>
          </cell>
          <cell r="G541">
            <v>344.27</v>
          </cell>
        </row>
        <row r="542">
          <cell r="A542">
            <v>1707</v>
          </cell>
          <cell r="B542" t="str">
            <v>MENDOZA GUZMAN GRACIELA</v>
          </cell>
          <cell r="C542" t="str">
            <v>23A03804</v>
          </cell>
          <cell r="D542">
            <v>2582</v>
          </cell>
          <cell r="E542" t="str">
            <v>DICIEMBRE</v>
          </cell>
          <cell r="F542">
            <v>4</v>
          </cell>
          <cell r="G542">
            <v>344.27</v>
          </cell>
        </row>
        <row r="543">
          <cell r="A543">
            <v>1709</v>
          </cell>
          <cell r="B543" t="str">
            <v>MENDOZA HERNANDEZ ROSALINDA</v>
          </cell>
          <cell r="C543" t="str">
            <v>20S05805</v>
          </cell>
          <cell r="D543">
            <v>2253</v>
          </cell>
          <cell r="E543" t="str">
            <v>DICIEMBRE</v>
          </cell>
          <cell r="F543">
            <v>4</v>
          </cell>
          <cell r="G543">
            <v>300.39999999999998</v>
          </cell>
        </row>
        <row r="544">
          <cell r="A544">
            <v>1712</v>
          </cell>
          <cell r="B544" t="str">
            <v>MENDOZA MARTINEZ ELVIA</v>
          </cell>
          <cell r="C544" t="str">
            <v>20A03803</v>
          </cell>
          <cell r="D544">
            <v>2253</v>
          </cell>
          <cell r="E544" t="str">
            <v>DICIEMBRE</v>
          </cell>
          <cell r="F544">
            <v>4</v>
          </cell>
          <cell r="G544">
            <v>300.39999999999998</v>
          </cell>
        </row>
        <row r="545">
          <cell r="A545">
            <v>1713</v>
          </cell>
          <cell r="B545" t="str">
            <v>MENDOZA MARTINEZ ROBERTO</v>
          </cell>
          <cell r="C545" t="str">
            <v>25A01806</v>
          </cell>
          <cell r="D545">
            <v>2733</v>
          </cell>
          <cell r="E545" t="str">
            <v>DICIEMBRE</v>
          </cell>
          <cell r="F545">
            <v>4</v>
          </cell>
          <cell r="G545">
            <v>364.4</v>
          </cell>
        </row>
        <row r="546">
          <cell r="A546">
            <v>3694</v>
          </cell>
          <cell r="B546" t="str">
            <v>MENDOZA RECILLAS JOSE GABRIEL</v>
          </cell>
          <cell r="C546" t="str">
            <v>25T03804</v>
          </cell>
          <cell r="D546">
            <v>2733</v>
          </cell>
          <cell r="E546" t="str">
            <v>DICIEMBRE</v>
          </cell>
          <cell r="F546">
            <v>4</v>
          </cell>
          <cell r="G546">
            <v>364.4</v>
          </cell>
        </row>
        <row r="547">
          <cell r="A547">
            <v>1722</v>
          </cell>
          <cell r="B547" t="str">
            <v>MENDOZA ZAMUDIO LAURA</v>
          </cell>
          <cell r="C547" t="str">
            <v>20A03803</v>
          </cell>
          <cell r="D547">
            <v>2253</v>
          </cell>
          <cell r="E547" t="str">
            <v>DICIEMBRE</v>
          </cell>
          <cell r="F547">
            <v>4</v>
          </cell>
          <cell r="G547">
            <v>300.39999999999998</v>
          </cell>
        </row>
        <row r="548">
          <cell r="A548">
            <v>1727</v>
          </cell>
          <cell r="B548" t="str">
            <v>MERAZ LARA MARIA MAGDALENA</v>
          </cell>
          <cell r="C548" t="str">
            <v>27 A01807</v>
          </cell>
          <cell r="D548">
            <v>2994</v>
          </cell>
          <cell r="E548" t="str">
            <v>DICIEMBRE</v>
          </cell>
          <cell r="F548">
            <v>4</v>
          </cell>
          <cell r="G548">
            <v>399.2</v>
          </cell>
        </row>
        <row r="549">
          <cell r="A549">
            <v>1728</v>
          </cell>
          <cell r="B549" t="str">
            <v>MERCADO GAYOSSO ELOISA</v>
          </cell>
          <cell r="C549" t="str">
            <v>27 A01807</v>
          </cell>
          <cell r="D549">
            <v>2994</v>
          </cell>
          <cell r="E549" t="str">
            <v>DICIEMBRE</v>
          </cell>
          <cell r="F549">
            <v>4</v>
          </cell>
          <cell r="G549">
            <v>399.2</v>
          </cell>
        </row>
        <row r="550">
          <cell r="A550">
            <v>1729</v>
          </cell>
          <cell r="B550" t="str">
            <v>MERCADO GAYOSSO MARIA DE JESUS</v>
          </cell>
          <cell r="C550" t="str">
            <v>27 A01807</v>
          </cell>
          <cell r="D550">
            <v>2994</v>
          </cell>
          <cell r="E550" t="str">
            <v>DICIEMBRE</v>
          </cell>
          <cell r="F550">
            <v>4</v>
          </cell>
          <cell r="G550">
            <v>399.2</v>
          </cell>
        </row>
        <row r="551">
          <cell r="A551">
            <v>6963</v>
          </cell>
          <cell r="B551" t="str">
            <v>MIGUEL ORTIZ JULIANA</v>
          </cell>
          <cell r="C551" t="str">
            <v>19S01803</v>
          </cell>
          <cell r="D551">
            <v>2176</v>
          </cell>
          <cell r="E551" t="str">
            <v>DICIEMBRE</v>
          </cell>
          <cell r="F551">
            <v>4</v>
          </cell>
          <cell r="G551">
            <v>290.13</v>
          </cell>
        </row>
        <row r="552">
          <cell r="A552">
            <v>1737</v>
          </cell>
          <cell r="B552" t="str">
            <v>MIGUEL ORTIZ MISAEL</v>
          </cell>
          <cell r="C552" t="str">
            <v>27 S05810</v>
          </cell>
          <cell r="D552">
            <v>2994</v>
          </cell>
          <cell r="E552" t="str">
            <v>DICIEMBRE</v>
          </cell>
          <cell r="F552">
            <v>4</v>
          </cell>
          <cell r="G552">
            <v>399.2</v>
          </cell>
        </row>
        <row r="553">
          <cell r="A553">
            <v>1744</v>
          </cell>
          <cell r="B553" t="str">
            <v>MIRANDA AGUILAR JAVIER</v>
          </cell>
          <cell r="C553" t="str">
            <v>25A01806</v>
          </cell>
          <cell r="D553">
            <v>2733</v>
          </cell>
          <cell r="E553" t="str">
            <v>DICIEMBRE</v>
          </cell>
          <cell r="F553">
            <v>4</v>
          </cell>
          <cell r="G553">
            <v>364.4</v>
          </cell>
        </row>
        <row r="554">
          <cell r="A554">
            <v>1743</v>
          </cell>
          <cell r="B554" t="str">
            <v>MIRANDA AGUILAR JOSE ANTONIO</v>
          </cell>
          <cell r="C554" t="str">
            <v>19S01803</v>
          </cell>
          <cell r="D554">
            <v>2176</v>
          </cell>
          <cell r="E554" t="str">
            <v>DICIEMBRE</v>
          </cell>
          <cell r="F554">
            <v>4</v>
          </cell>
          <cell r="G554">
            <v>290.13</v>
          </cell>
        </row>
        <row r="555">
          <cell r="A555">
            <v>1746</v>
          </cell>
          <cell r="B555" t="str">
            <v>MIRANDA GUTIERREZ JUAN CARLOS</v>
          </cell>
          <cell r="C555" t="str">
            <v>22T03803</v>
          </cell>
          <cell r="D555">
            <v>2466</v>
          </cell>
          <cell r="E555" t="str">
            <v>DICIEMBRE</v>
          </cell>
          <cell r="F555">
            <v>4</v>
          </cell>
          <cell r="G555">
            <v>328.8</v>
          </cell>
        </row>
        <row r="556">
          <cell r="A556">
            <v>1750</v>
          </cell>
          <cell r="B556" t="str">
            <v>MIRANDA ROJAS CLAUDIA VERONICA</v>
          </cell>
          <cell r="C556" t="str">
            <v>21T05808</v>
          </cell>
          <cell r="D556">
            <v>2356</v>
          </cell>
          <cell r="E556" t="str">
            <v>DICIEMBRE</v>
          </cell>
          <cell r="F556">
            <v>4</v>
          </cell>
          <cell r="G556">
            <v>314.13</v>
          </cell>
        </row>
        <row r="557">
          <cell r="A557">
            <v>1752</v>
          </cell>
          <cell r="B557" t="str">
            <v>MIRELES CHAVEZ MARIA ELENA</v>
          </cell>
          <cell r="C557" t="str">
            <v>25T03804</v>
          </cell>
          <cell r="D557">
            <v>2733</v>
          </cell>
          <cell r="E557" t="str">
            <v>DICIEMBRE</v>
          </cell>
          <cell r="F557">
            <v>4</v>
          </cell>
          <cell r="G557">
            <v>364.4</v>
          </cell>
        </row>
        <row r="558">
          <cell r="A558">
            <v>1753</v>
          </cell>
          <cell r="B558" t="str">
            <v>MIRELES LOPEZ JUANA MARIA</v>
          </cell>
          <cell r="C558" t="str">
            <v>20A01821</v>
          </cell>
          <cell r="D558">
            <v>2253</v>
          </cell>
          <cell r="E558" t="str">
            <v>DICIEMBRE</v>
          </cell>
          <cell r="F558">
            <v>4</v>
          </cell>
          <cell r="G558">
            <v>300.39999999999998</v>
          </cell>
        </row>
        <row r="559">
          <cell r="A559">
            <v>1758</v>
          </cell>
          <cell r="B559" t="str">
            <v>MOLINA PINEDA JUAN JOSE</v>
          </cell>
          <cell r="C559" t="str">
            <v>24T03810</v>
          </cell>
          <cell r="D559">
            <v>2611</v>
          </cell>
          <cell r="E559" t="str">
            <v>DICIEMBRE</v>
          </cell>
          <cell r="F559">
            <v>4</v>
          </cell>
          <cell r="G559">
            <v>348.13</v>
          </cell>
        </row>
        <row r="560">
          <cell r="A560">
            <v>1759</v>
          </cell>
          <cell r="B560" t="str">
            <v>MOLINA PINEDA MIGUEL ANGEL</v>
          </cell>
          <cell r="C560" t="str">
            <v>27 Z T03805</v>
          </cell>
          <cell r="D560">
            <v>3081</v>
          </cell>
          <cell r="E560" t="str">
            <v>DICIEMBRE</v>
          </cell>
          <cell r="F560">
            <v>4</v>
          </cell>
          <cell r="G560">
            <v>410.8</v>
          </cell>
        </row>
        <row r="561">
          <cell r="A561">
            <v>5062</v>
          </cell>
          <cell r="B561" t="str">
            <v>MOLINA SANTOYO SOLEDAD</v>
          </cell>
          <cell r="C561" t="str">
            <v>27 Z A03806</v>
          </cell>
          <cell r="D561">
            <v>3081</v>
          </cell>
          <cell r="E561" t="str">
            <v>DICIEMBRE</v>
          </cell>
          <cell r="F561">
            <v>4</v>
          </cell>
          <cell r="G561">
            <v>410.8</v>
          </cell>
        </row>
        <row r="562">
          <cell r="A562">
            <v>1763</v>
          </cell>
          <cell r="B562" t="str">
            <v>MONCADA RODRIGUEZ ROSA</v>
          </cell>
          <cell r="C562" t="str">
            <v>21S01804</v>
          </cell>
          <cell r="D562">
            <v>2356</v>
          </cell>
          <cell r="E562" t="str">
            <v>DICIEMBRE</v>
          </cell>
          <cell r="F562">
            <v>4</v>
          </cell>
          <cell r="G562">
            <v>314.13</v>
          </cell>
        </row>
        <row r="563">
          <cell r="A563">
            <v>1765</v>
          </cell>
          <cell r="B563" t="str">
            <v>MONREAL ZAMARRIPA AARON</v>
          </cell>
          <cell r="C563" t="str">
            <v>19S01803</v>
          </cell>
          <cell r="D563">
            <v>2176</v>
          </cell>
          <cell r="E563" t="str">
            <v>DICIEMBRE</v>
          </cell>
          <cell r="F563">
            <v>4</v>
          </cell>
          <cell r="G563">
            <v>290.13</v>
          </cell>
        </row>
        <row r="564">
          <cell r="A564">
            <v>1770</v>
          </cell>
          <cell r="B564" t="str">
            <v>MONROY GARCIA RUTILA</v>
          </cell>
          <cell r="C564" t="str">
            <v>21S01804</v>
          </cell>
          <cell r="D564">
            <v>2356</v>
          </cell>
          <cell r="E564" t="str">
            <v>DICIEMBRE</v>
          </cell>
          <cell r="F564">
            <v>4</v>
          </cell>
          <cell r="G564">
            <v>314.13</v>
          </cell>
        </row>
        <row r="565">
          <cell r="A565">
            <v>1771</v>
          </cell>
          <cell r="B565" t="str">
            <v>MONROY LEYVA JAIME</v>
          </cell>
          <cell r="C565" t="str">
            <v>26A03805</v>
          </cell>
          <cell r="D565">
            <v>2860</v>
          </cell>
          <cell r="E565" t="str">
            <v>DICIEMBRE</v>
          </cell>
          <cell r="F565">
            <v>4</v>
          </cell>
          <cell r="G565">
            <v>381.33</v>
          </cell>
        </row>
        <row r="566">
          <cell r="A566">
            <v>1773</v>
          </cell>
          <cell r="B566" t="str">
            <v>MONSALVO BRAVO JESUS MANUEL</v>
          </cell>
          <cell r="C566" t="str">
            <v>26T03824</v>
          </cell>
          <cell r="D566">
            <v>2860</v>
          </cell>
          <cell r="E566" t="str">
            <v>DICIEMBRE</v>
          </cell>
          <cell r="F566">
            <v>4</v>
          </cell>
          <cell r="G566">
            <v>381.33</v>
          </cell>
        </row>
        <row r="567">
          <cell r="A567">
            <v>1774</v>
          </cell>
          <cell r="B567" t="str">
            <v>MONSALVO BRAVO MARGARITA</v>
          </cell>
          <cell r="C567" t="str">
            <v>25A01806</v>
          </cell>
          <cell r="D567">
            <v>2733</v>
          </cell>
          <cell r="E567" t="str">
            <v>DICIEMBRE</v>
          </cell>
          <cell r="F567">
            <v>4</v>
          </cell>
          <cell r="G567">
            <v>364.4</v>
          </cell>
        </row>
        <row r="568">
          <cell r="A568">
            <v>1775</v>
          </cell>
          <cell r="B568" t="str">
            <v>MONSALVO LOPEZ REYES</v>
          </cell>
          <cell r="C568" t="str">
            <v>27 Z T03805</v>
          </cell>
          <cell r="D568">
            <v>3081</v>
          </cell>
          <cell r="E568" t="str">
            <v>DICIEMBRE</v>
          </cell>
          <cell r="F568">
            <v>4</v>
          </cell>
          <cell r="G568">
            <v>410.8</v>
          </cell>
        </row>
        <row r="569">
          <cell r="A569">
            <v>1776</v>
          </cell>
          <cell r="B569" t="str">
            <v>MONSALVO SPENCER ANA MARIA</v>
          </cell>
          <cell r="C569" t="str">
            <v>23A03804</v>
          </cell>
          <cell r="D569">
            <v>2582</v>
          </cell>
          <cell r="E569" t="str">
            <v>DICIEMBRE</v>
          </cell>
          <cell r="F569">
            <v>4</v>
          </cell>
          <cell r="G569">
            <v>344.27</v>
          </cell>
        </row>
        <row r="570">
          <cell r="A570">
            <v>1785</v>
          </cell>
          <cell r="B570" t="str">
            <v>MONTERO ROJAS ROBERTO CARLOS</v>
          </cell>
          <cell r="C570" t="str">
            <v>24T03810</v>
          </cell>
          <cell r="D570">
            <v>2611</v>
          </cell>
          <cell r="E570" t="str">
            <v>DICIEMBRE</v>
          </cell>
          <cell r="F570">
            <v>4</v>
          </cell>
          <cell r="G570">
            <v>348.13</v>
          </cell>
        </row>
        <row r="571">
          <cell r="A571">
            <v>1786</v>
          </cell>
          <cell r="B571" t="str">
            <v>MONTES HERNANDEZ ALBERTA</v>
          </cell>
          <cell r="C571" t="str">
            <v>21T05808</v>
          </cell>
          <cell r="D571">
            <v>2356</v>
          </cell>
          <cell r="E571" t="str">
            <v>DICIEMBRE</v>
          </cell>
          <cell r="F571">
            <v>4</v>
          </cell>
          <cell r="G571">
            <v>314.13</v>
          </cell>
        </row>
        <row r="572">
          <cell r="A572">
            <v>1788</v>
          </cell>
          <cell r="B572" t="str">
            <v>MONTES OSCOS ALFONSO</v>
          </cell>
          <cell r="C572" t="str">
            <v>27 Z S08805</v>
          </cell>
          <cell r="D572">
            <v>3081</v>
          </cell>
          <cell r="E572" t="str">
            <v>DICIEMBRE</v>
          </cell>
          <cell r="F572">
            <v>4</v>
          </cell>
          <cell r="G572">
            <v>410.8</v>
          </cell>
        </row>
        <row r="573">
          <cell r="A573">
            <v>1789</v>
          </cell>
          <cell r="B573" t="str">
            <v>MONTES OSCOS MARTIN</v>
          </cell>
          <cell r="C573" t="str">
            <v>25T03804</v>
          </cell>
          <cell r="D573">
            <v>2733</v>
          </cell>
          <cell r="E573" t="str">
            <v>DICIEMBRE</v>
          </cell>
          <cell r="F573">
            <v>4</v>
          </cell>
          <cell r="G573">
            <v>364.4</v>
          </cell>
        </row>
        <row r="574">
          <cell r="A574">
            <v>1797</v>
          </cell>
          <cell r="B574" t="str">
            <v>MONTUFAR PALACIOS EULALIA</v>
          </cell>
          <cell r="C574" t="str">
            <v>22T03803</v>
          </cell>
          <cell r="D574">
            <v>2466</v>
          </cell>
          <cell r="E574" t="str">
            <v>DICIEMBRE</v>
          </cell>
          <cell r="F574">
            <v>4</v>
          </cell>
          <cell r="G574">
            <v>328.8</v>
          </cell>
        </row>
        <row r="575">
          <cell r="A575">
            <v>1800</v>
          </cell>
          <cell r="B575" t="str">
            <v>MORA HERNANDEZ MARIA DEL CARMEN</v>
          </cell>
          <cell r="C575" t="str">
            <v>26T03824</v>
          </cell>
          <cell r="D575">
            <v>2860</v>
          </cell>
          <cell r="E575" t="str">
            <v>DICIEMBRE</v>
          </cell>
          <cell r="F575">
            <v>4</v>
          </cell>
          <cell r="G575">
            <v>381.33</v>
          </cell>
        </row>
        <row r="576">
          <cell r="A576">
            <v>1801</v>
          </cell>
          <cell r="B576" t="str">
            <v>MORA HERNANDEZ MARIA REMEDIOS</v>
          </cell>
          <cell r="C576" t="str">
            <v>19S01803</v>
          </cell>
          <cell r="D576">
            <v>2176</v>
          </cell>
          <cell r="E576" t="str">
            <v>DICIEMBRE</v>
          </cell>
          <cell r="F576">
            <v>4</v>
          </cell>
          <cell r="G576">
            <v>290.13</v>
          </cell>
        </row>
        <row r="577">
          <cell r="A577">
            <v>1805</v>
          </cell>
          <cell r="B577" t="str">
            <v>MORA SOSA FELICITAS</v>
          </cell>
          <cell r="C577" t="str">
            <v>19T03807</v>
          </cell>
          <cell r="D577">
            <v>2176</v>
          </cell>
          <cell r="E577" t="str">
            <v>DICIEMBRE</v>
          </cell>
          <cell r="F577">
            <v>4</v>
          </cell>
          <cell r="G577">
            <v>290.13</v>
          </cell>
        </row>
        <row r="578">
          <cell r="A578">
            <v>1812</v>
          </cell>
          <cell r="B578" t="str">
            <v>MORALES GUTIERREZ ANA MARIA</v>
          </cell>
          <cell r="C578" t="str">
            <v>21A01805</v>
          </cell>
          <cell r="D578">
            <v>2356</v>
          </cell>
          <cell r="E578" t="str">
            <v>DICIEMBRE</v>
          </cell>
          <cell r="F578">
            <v>4</v>
          </cell>
          <cell r="G578">
            <v>314.13</v>
          </cell>
        </row>
        <row r="579">
          <cell r="A579">
            <v>1813</v>
          </cell>
          <cell r="B579" t="str">
            <v>MORALES HERNANDEZ YOLANDA JOSEFINA</v>
          </cell>
          <cell r="C579" t="str">
            <v>25A01806</v>
          </cell>
          <cell r="D579">
            <v>2733</v>
          </cell>
          <cell r="E579" t="str">
            <v>DICIEMBRE</v>
          </cell>
          <cell r="F579">
            <v>4</v>
          </cell>
          <cell r="G579">
            <v>364.4</v>
          </cell>
        </row>
        <row r="580">
          <cell r="A580">
            <v>1815</v>
          </cell>
          <cell r="B580" t="str">
            <v>MORALES MARTINEZ JOSE LUIS</v>
          </cell>
          <cell r="C580" t="str">
            <v>27 Z T03812</v>
          </cell>
          <cell r="D580">
            <v>3081</v>
          </cell>
          <cell r="E580" t="str">
            <v>DICIEMBRE</v>
          </cell>
          <cell r="F580">
            <v>4</v>
          </cell>
          <cell r="G580">
            <v>410.8</v>
          </cell>
        </row>
        <row r="581">
          <cell r="A581">
            <v>1825</v>
          </cell>
          <cell r="B581" t="str">
            <v>MORAN GARCIA ELVIRA BELEN</v>
          </cell>
          <cell r="C581" t="str">
            <v>23A03804</v>
          </cell>
          <cell r="D581">
            <v>2582</v>
          </cell>
          <cell r="E581" t="str">
            <v>DICIEMBRE</v>
          </cell>
          <cell r="F581">
            <v>4</v>
          </cell>
          <cell r="G581">
            <v>344.27</v>
          </cell>
        </row>
        <row r="582">
          <cell r="A582">
            <v>1826</v>
          </cell>
          <cell r="B582" t="str">
            <v>MORENO AGUIRRE EVELIA LIBERTAD</v>
          </cell>
          <cell r="C582" t="str">
            <v>26A03805</v>
          </cell>
          <cell r="D582">
            <v>2860</v>
          </cell>
          <cell r="E582" t="str">
            <v>DICIEMBRE</v>
          </cell>
          <cell r="F582">
            <v>4</v>
          </cell>
          <cell r="G582">
            <v>381.33</v>
          </cell>
        </row>
        <row r="583">
          <cell r="A583">
            <v>1827</v>
          </cell>
          <cell r="B583" t="str">
            <v>MORENO BALDERAS ALFONSO</v>
          </cell>
          <cell r="C583" t="str">
            <v>20S03802</v>
          </cell>
          <cell r="D583">
            <v>2253</v>
          </cell>
          <cell r="E583" t="str">
            <v>DICIEMBRE</v>
          </cell>
          <cell r="F583">
            <v>4</v>
          </cell>
          <cell r="G583">
            <v>300.39999999999998</v>
          </cell>
        </row>
        <row r="584">
          <cell r="A584">
            <v>1830</v>
          </cell>
          <cell r="B584" t="str">
            <v>MORENO COLIN ERICK</v>
          </cell>
          <cell r="C584" t="str">
            <v>20A03803</v>
          </cell>
          <cell r="D584">
            <v>2253</v>
          </cell>
          <cell r="E584" t="str">
            <v>DICIEMBRE</v>
          </cell>
          <cell r="F584">
            <v>4</v>
          </cell>
          <cell r="G584">
            <v>300.39999999999998</v>
          </cell>
        </row>
        <row r="585">
          <cell r="A585">
            <v>1834</v>
          </cell>
          <cell r="B585" t="str">
            <v>MORENO GUARDIA ALBERTO</v>
          </cell>
          <cell r="C585" t="str">
            <v>20A03803</v>
          </cell>
          <cell r="D585">
            <v>2253</v>
          </cell>
          <cell r="E585" t="str">
            <v>DICIEMBRE</v>
          </cell>
          <cell r="F585">
            <v>4</v>
          </cell>
          <cell r="G585">
            <v>300.39999999999998</v>
          </cell>
        </row>
        <row r="586">
          <cell r="A586">
            <v>1835</v>
          </cell>
          <cell r="B586" t="str">
            <v>MORENO GUTIERREZ ROSA MARIA</v>
          </cell>
          <cell r="C586" t="str">
            <v>20S05805</v>
          </cell>
          <cell r="D586">
            <v>2253</v>
          </cell>
          <cell r="E586" t="str">
            <v>DICIEMBRE</v>
          </cell>
          <cell r="F586">
            <v>4</v>
          </cell>
          <cell r="G586">
            <v>300.39999999999998</v>
          </cell>
        </row>
        <row r="587">
          <cell r="A587">
            <v>1836</v>
          </cell>
          <cell r="B587" t="str">
            <v>MORENO HERNANDEZ HORTENCIA IRMA</v>
          </cell>
          <cell r="C587" t="str">
            <v>20A01821</v>
          </cell>
          <cell r="D587">
            <v>2253</v>
          </cell>
          <cell r="E587" t="str">
            <v>DICIEMBRE</v>
          </cell>
          <cell r="F587">
            <v>4</v>
          </cell>
          <cell r="G587">
            <v>300.39999999999998</v>
          </cell>
        </row>
        <row r="588">
          <cell r="A588">
            <v>1837</v>
          </cell>
          <cell r="B588" t="str">
            <v>MORENO RAMIREZ MARIA GUADALUPE</v>
          </cell>
          <cell r="C588" t="str">
            <v>20A01821</v>
          </cell>
          <cell r="D588">
            <v>2253</v>
          </cell>
          <cell r="E588" t="str">
            <v>DICIEMBRE</v>
          </cell>
          <cell r="F588">
            <v>4</v>
          </cell>
          <cell r="G588">
            <v>300.39999999999998</v>
          </cell>
        </row>
        <row r="589">
          <cell r="A589">
            <v>1842</v>
          </cell>
          <cell r="B589" t="str">
            <v>MORIN ZARAGOZA JOSE LUIS</v>
          </cell>
          <cell r="C589" t="str">
            <v>27 Z T03805</v>
          </cell>
          <cell r="D589">
            <v>3081</v>
          </cell>
          <cell r="E589" t="str">
            <v>DICIEMBRE</v>
          </cell>
          <cell r="F589">
            <v>4</v>
          </cell>
          <cell r="G589">
            <v>410.8</v>
          </cell>
        </row>
        <row r="590">
          <cell r="A590">
            <v>1847</v>
          </cell>
          <cell r="B590" t="str">
            <v>MOSQUEDA AVILA ENRIQUE</v>
          </cell>
          <cell r="C590" t="str">
            <v>19S01803</v>
          </cell>
          <cell r="D590">
            <v>2176</v>
          </cell>
          <cell r="E590" t="str">
            <v>DICIEMBRE</v>
          </cell>
          <cell r="F590">
            <v>4</v>
          </cell>
          <cell r="G590">
            <v>290.13</v>
          </cell>
        </row>
        <row r="591">
          <cell r="A591">
            <v>1857</v>
          </cell>
          <cell r="B591" t="str">
            <v>MU%OZ MALAGON EULALIO</v>
          </cell>
          <cell r="C591" t="str">
            <v>23A03804</v>
          </cell>
          <cell r="D591">
            <v>2582</v>
          </cell>
          <cell r="E591" t="str">
            <v>DICIEMBRE</v>
          </cell>
          <cell r="F591">
            <v>4</v>
          </cell>
          <cell r="G591">
            <v>344.27</v>
          </cell>
        </row>
        <row r="592">
          <cell r="A592">
            <v>1862</v>
          </cell>
          <cell r="B592" t="str">
            <v>MUJICA MOTA BEATRIZ</v>
          </cell>
          <cell r="C592" t="str">
            <v>22T03803</v>
          </cell>
          <cell r="D592">
            <v>2466</v>
          </cell>
          <cell r="E592" t="str">
            <v>DICIEMBRE</v>
          </cell>
          <cell r="F592">
            <v>4</v>
          </cell>
          <cell r="G592">
            <v>328.8</v>
          </cell>
        </row>
        <row r="593">
          <cell r="A593">
            <v>1867</v>
          </cell>
          <cell r="B593" t="str">
            <v>MURILLO HERNANDEZ JUANA PATRICIA</v>
          </cell>
          <cell r="C593" t="str">
            <v>24T03810</v>
          </cell>
          <cell r="D593">
            <v>2611</v>
          </cell>
          <cell r="E593" t="str">
            <v>DICIEMBRE</v>
          </cell>
          <cell r="F593">
            <v>4</v>
          </cell>
          <cell r="G593">
            <v>348.13</v>
          </cell>
        </row>
        <row r="594">
          <cell r="A594">
            <v>1874</v>
          </cell>
          <cell r="B594" t="str">
            <v>NAVA HERNANDEZ NORMA IVETTE</v>
          </cell>
          <cell r="C594" t="str">
            <v>22A02804</v>
          </cell>
          <cell r="D594">
            <v>2466</v>
          </cell>
          <cell r="E594" t="str">
            <v>DICIEMBRE</v>
          </cell>
          <cell r="F594">
            <v>4</v>
          </cell>
          <cell r="G594">
            <v>328.8</v>
          </cell>
        </row>
        <row r="595">
          <cell r="A595">
            <v>1875</v>
          </cell>
          <cell r="B595" t="str">
            <v>NAVA MARTINEZ JOSE LUIS</v>
          </cell>
          <cell r="C595" t="str">
            <v>23A03804</v>
          </cell>
          <cell r="D595">
            <v>2582</v>
          </cell>
          <cell r="E595" t="str">
            <v>DICIEMBRE</v>
          </cell>
          <cell r="F595">
            <v>4</v>
          </cell>
          <cell r="G595">
            <v>344.27</v>
          </cell>
        </row>
        <row r="596">
          <cell r="A596">
            <v>1885</v>
          </cell>
          <cell r="B596" t="str">
            <v>NAVARRETE MONROY JAIME JAVIER</v>
          </cell>
          <cell r="C596" t="str">
            <v>27 Z T03805</v>
          </cell>
          <cell r="D596">
            <v>3081</v>
          </cell>
          <cell r="E596" t="str">
            <v>DICIEMBRE</v>
          </cell>
          <cell r="F596">
            <v>4</v>
          </cell>
          <cell r="G596">
            <v>410.8</v>
          </cell>
        </row>
        <row r="597">
          <cell r="A597">
            <v>1886</v>
          </cell>
          <cell r="B597" t="str">
            <v>NAVARRO MONROY SOLEDAD GUADALUPE</v>
          </cell>
          <cell r="C597" t="str">
            <v>27 Z T03805</v>
          </cell>
          <cell r="D597">
            <v>3081</v>
          </cell>
          <cell r="E597" t="str">
            <v>DICIEMBRE</v>
          </cell>
          <cell r="F597">
            <v>4</v>
          </cell>
          <cell r="G597">
            <v>410.8</v>
          </cell>
        </row>
        <row r="598">
          <cell r="A598">
            <v>1896</v>
          </cell>
          <cell r="B598" t="str">
            <v>NIETO DAVILA SOCORRO</v>
          </cell>
          <cell r="C598" t="str">
            <v>20A01821</v>
          </cell>
          <cell r="D598">
            <v>2253</v>
          </cell>
          <cell r="E598" t="str">
            <v>DICIEMBRE</v>
          </cell>
          <cell r="F598">
            <v>4</v>
          </cell>
          <cell r="G598">
            <v>300.39999999999998</v>
          </cell>
        </row>
        <row r="599">
          <cell r="A599">
            <v>1898</v>
          </cell>
          <cell r="B599" t="str">
            <v>NIETO LARA RODOLFO</v>
          </cell>
          <cell r="C599" t="str">
            <v>21S01804</v>
          </cell>
          <cell r="D599">
            <v>2356</v>
          </cell>
          <cell r="E599" t="str">
            <v>DICIEMBRE</v>
          </cell>
          <cell r="F599">
            <v>4</v>
          </cell>
          <cell r="G599">
            <v>314.13</v>
          </cell>
        </row>
        <row r="600">
          <cell r="A600">
            <v>1901</v>
          </cell>
          <cell r="B600" t="str">
            <v>NIEVES SOLORZANO LETICIA</v>
          </cell>
          <cell r="C600" t="str">
            <v>20S05805</v>
          </cell>
          <cell r="D600">
            <v>2253</v>
          </cell>
          <cell r="E600" t="str">
            <v>DICIEMBRE</v>
          </cell>
          <cell r="F600">
            <v>4</v>
          </cell>
          <cell r="G600">
            <v>300.39999999999998</v>
          </cell>
        </row>
        <row r="601">
          <cell r="A601">
            <v>1912</v>
          </cell>
          <cell r="B601" t="str">
            <v>NU%EZ MEDELLIN GABRIEL ESTEBAN</v>
          </cell>
          <cell r="C601" t="str">
            <v>25S05803</v>
          </cell>
          <cell r="D601">
            <v>2733</v>
          </cell>
          <cell r="E601" t="str">
            <v>DICIEMBRE</v>
          </cell>
          <cell r="F601">
            <v>4</v>
          </cell>
          <cell r="G601">
            <v>364.4</v>
          </cell>
        </row>
        <row r="602">
          <cell r="A602">
            <v>1905</v>
          </cell>
          <cell r="B602" t="str">
            <v>NU%EZ MEDINA MARIA MONICA MARGARITA</v>
          </cell>
          <cell r="C602" t="str">
            <v>27 Z T03805</v>
          </cell>
          <cell r="D602">
            <v>3081</v>
          </cell>
          <cell r="E602" t="str">
            <v>DICIEMBRE</v>
          </cell>
          <cell r="F602">
            <v>4</v>
          </cell>
          <cell r="G602">
            <v>410.8</v>
          </cell>
        </row>
        <row r="603">
          <cell r="A603">
            <v>1910</v>
          </cell>
          <cell r="B603" t="str">
            <v>NU%EZ YEPEZ ELVA LEONOR</v>
          </cell>
          <cell r="C603" t="str">
            <v>23A03804</v>
          </cell>
          <cell r="D603">
            <v>2582</v>
          </cell>
          <cell r="E603" t="str">
            <v>DICIEMBRE</v>
          </cell>
          <cell r="F603">
            <v>4</v>
          </cell>
          <cell r="G603">
            <v>344.27</v>
          </cell>
        </row>
        <row r="604">
          <cell r="A604">
            <v>1914</v>
          </cell>
          <cell r="B604" t="str">
            <v>OBREGON MARTINEZ RAQUEL</v>
          </cell>
          <cell r="C604" t="str">
            <v>20A01821</v>
          </cell>
          <cell r="D604">
            <v>2253</v>
          </cell>
          <cell r="E604" t="str">
            <v>DICIEMBRE</v>
          </cell>
          <cell r="F604">
            <v>4</v>
          </cell>
          <cell r="G604">
            <v>300.39999999999998</v>
          </cell>
        </row>
        <row r="605">
          <cell r="A605">
            <v>1917</v>
          </cell>
          <cell r="B605" t="str">
            <v>OCA%A MONTEAGUDO PILAR</v>
          </cell>
          <cell r="C605" t="str">
            <v>21A01805</v>
          </cell>
          <cell r="D605">
            <v>2356</v>
          </cell>
          <cell r="E605" t="str">
            <v>DICIEMBRE</v>
          </cell>
          <cell r="F605">
            <v>4</v>
          </cell>
          <cell r="G605">
            <v>314.13</v>
          </cell>
        </row>
        <row r="606">
          <cell r="A606">
            <v>1915</v>
          </cell>
          <cell r="B606" t="str">
            <v>OCAMPO GARCIA EFREN</v>
          </cell>
          <cell r="C606" t="str">
            <v>19S01803</v>
          </cell>
          <cell r="D606">
            <v>2176</v>
          </cell>
          <cell r="E606" t="str">
            <v>DICIEMBRE</v>
          </cell>
          <cell r="F606">
            <v>4</v>
          </cell>
          <cell r="G606">
            <v>290.13</v>
          </cell>
        </row>
        <row r="607">
          <cell r="A607">
            <v>1919</v>
          </cell>
          <cell r="B607" t="str">
            <v>OCHOA ESPINOZA JOEL</v>
          </cell>
          <cell r="C607" t="str">
            <v>23S05806</v>
          </cell>
          <cell r="D607">
            <v>2582</v>
          </cell>
          <cell r="E607" t="str">
            <v>DICIEMBRE</v>
          </cell>
          <cell r="F607">
            <v>4</v>
          </cell>
          <cell r="G607">
            <v>344.27</v>
          </cell>
        </row>
        <row r="608">
          <cell r="A608">
            <v>1925</v>
          </cell>
          <cell r="B608" t="str">
            <v>OJEDA FERNANDEZ ELVIRA</v>
          </cell>
          <cell r="C608" t="str">
            <v>21A01805</v>
          </cell>
          <cell r="D608">
            <v>2356</v>
          </cell>
          <cell r="E608" t="str">
            <v>DICIEMBRE</v>
          </cell>
          <cell r="F608">
            <v>4</v>
          </cell>
          <cell r="G608">
            <v>314.13</v>
          </cell>
        </row>
        <row r="609">
          <cell r="A609">
            <v>1929</v>
          </cell>
          <cell r="B609" t="str">
            <v>OJEDA SANCHEZ MARCO ANTONIO</v>
          </cell>
          <cell r="C609" t="str">
            <v>22T03803</v>
          </cell>
          <cell r="D609">
            <v>2466</v>
          </cell>
          <cell r="E609" t="str">
            <v>DICIEMBRE</v>
          </cell>
          <cell r="F609">
            <v>4</v>
          </cell>
          <cell r="G609">
            <v>328.8</v>
          </cell>
        </row>
        <row r="610">
          <cell r="A610">
            <v>1930</v>
          </cell>
          <cell r="B610" t="str">
            <v>OJEDA Y GALINDO MARCO ANTONIO</v>
          </cell>
          <cell r="C610" t="str">
            <v>27 Z A03806</v>
          </cell>
          <cell r="D610">
            <v>3081</v>
          </cell>
          <cell r="E610" t="str">
            <v>DICIEMBRE</v>
          </cell>
          <cell r="F610">
            <v>4</v>
          </cell>
          <cell r="G610">
            <v>410.8</v>
          </cell>
        </row>
        <row r="611">
          <cell r="A611">
            <v>1931</v>
          </cell>
          <cell r="B611" t="str">
            <v>OLAGUE GARCIA MARIA CONSUELO</v>
          </cell>
          <cell r="C611" t="str">
            <v>27 ZA T03823</v>
          </cell>
          <cell r="D611">
            <v>3168</v>
          </cell>
          <cell r="E611" t="str">
            <v>DICIEMBRE</v>
          </cell>
          <cell r="F611">
            <v>4</v>
          </cell>
          <cell r="G611">
            <v>422.4</v>
          </cell>
        </row>
        <row r="612">
          <cell r="A612">
            <v>1932</v>
          </cell>
          <cell r="B612" t="str">
            <v>OLALDE MONTES DE OCA JOSE</v>
          </cell>
          <cell r="C612" t="str">
            <v>26S08804</v>
          </cell>
          <cell r="D612">
            <v>2860</v>
          </cell>
          <cell r="E612" t="str">
            <v>DICIEMBRE</v>
          </cell>
          <cell r="F612">
            <v>4</v>
          </cell>
          <cell r="G612">
            <v>381.33</v>
          </cell>
        </row>
        <row r="613">
          <cell r="A613">
            <v>1934</v>
          </cell>
          <cell r="B613" t="str">
            <v>OLASCOAGA Y ALTAMIRANO PIEDAD GRACIELA</v>
          </cell>
          <cell r="C613" t="str">
            <v>25A01806</v>
          </cell>
          <cell r="D613">
            <v>2733</v>
          </cell>
          <cell r="E613" t="str">
            <v>DICIEMBRE</v>
          </cell>
          <cell r="F613">
            <v>4</v>
          </cell>
          <cell r="G613">
            <v>364.4</v>
          </cell>
        </row>
        <row r="614">
          <cell r="A614">
            <v>1935</v>
          </cell>
          <cell r="B614" t="str">
            <v>OLGUIN MARCILLI NORMA ANGELICA</v>
          </cell>
          <cell r="C614" t="str">
            <v>21A01805</v>
          </cell>
          <cell r="D614">
            <v>2356</v>
          </cell>
          <cell r="E614" t="str">
            <v>DICIEMBRE</v>
          </cell>
          <cell r="F614">
            <v>4</v>
          </cell>
          <cell r="G614">
            <v>314.13</v>
          </cell>
        </row>
        <row r="615">
          <cell r="A615">
            <v>1948</v>
          </cell>
          <cell r="B615" t="str">
            <v>OLVERA GALLARDO MARIA XOCHITL</v>
          </cell>
          <cell r="C615" t="str">
            <v>25A01806</v>
          </cell>
          <cell r="D615">
            <v>2733</v>
          </cell>
          <cell r="E615" t="str">
            <v>DICIEMBRE</v>
          </cell>
          <cell r="F615">
            <v>4</v>
          </cell>
          <cell r="G615">
            <v>364.4</v>
          </cell>
        </row>
        <row r="616">
          <cell r="A616">
            <v>1951</v>
          </cell>
          <cell r="B616" t="str">
            <v>OLVERA RIOS FELICITAS</v>
          </cell>
          <cell r="C616" t="str">
            <v>19S01803</v>
          </cell>
          <cell r="D616">
            <v>2176</v>
          </cell>
          <cell r="E616" t="str">
            <v>DICIEMBRE</v>
          </cell>
          <cell r="F616">
            <v>4</v>
          </cell>
          <cell r="G616">
            <v>290.13</v>
          </cell>
        </row>
        <row r="617">
          <cell r="A617">
            <v>7748</v>
          </cell>
          <cell r="B617" t="str">
            <v>ORDU%A GAYTAN JUAN JOSE</v>
          </cell>
          <cell r="C617" t="str">
            <v>27 Z S08805</v>
          </cell>
          <cell r="D617">
            <v>3081</v>
          </cell>
          <cell r="E617" t="str">
            <v>DICIEMBRE</v>
          </cell>
          <cell r="F617">
            <v>4</v>
          </cell>
          <cell r="G617">
            <v>410.8</v>
          </cell>
        </row>
        <row r="618">
          <cell r="A618">
            <v>1956</v>
          </cell>
          <cell r="B618" t="str">
            <v>ORDU%A MARTINEZ LETICIA FELICITAS</v>
          </cell>
          <cell r="C618" t="str">
            <v>20A03803</v>
          </cell>
          <cell r="D618">
            <v>2253</v>
          </cell>
          <cell r="E618" t="str">
            <v>DICIEMBRE</v>
          </cell>
          <cell r="F618">
            <v>4</v>
          </cell>
          <cell r="G618">
            <v>300.39999999999998</v>
          </cell>
        </row>
        <row r="619">
          <cell r="A619">
            <v>1965</v>
          </cell>
          <cell r="B619" t="str">
            <v>OROZCO MONDRAGON HUGO PASCUAL</v>
          </cell>
          <cell r="C619" t="str">
            <v>25A01806</v>
          </cell>
          <cell r="D619">
            <v>2733</v>
          </cell>
          <cell r="E619" t="str">
            <v>DICIEMBRE</v>
          </cell>
          <cell r="F619">
            <v>4</v>
          </cell>
          <cell r="G619">
            <v>364.4</v>
          </cell>
        </row>
        <row r="620">
          <cell r="A620">
            <v>1967</v>
          </cell>
          <cell r="B620" t="str">
            <v>ORRALA MARTINEZ M CARMEN</v>
          </cell>
          <cell r="C620" t="str">
            <v>23T05807</v>
          </cell>
          <cell r="D620">
            <v>2582</v>
          </cell>
          <cell r="E620" t="str">
            <v>DICIEMBRE</v>
          </cell>
          <cell r="F620">
            <v>4</v>
          </cell>
          <cell r="G620">
            <v>344.27</v>
          </cell>
        </row>
        <row r="621">
          <cell r="A621">
            <v>1969</v>
          </cell>
          <cell r="B621" t="str">
            <v>ORTEGA BERNAL HECTOR ROGELIO</v>
          </cell>
          <cell r="C621" t="str">
            <v>19S01803</v>
          </cell>
          <cell r="D621">
            <v>2176</v>
          </cell>
          <cell r="E621" t="str">
            <v>DICIEMBRE</v>
          </cell>
          <cell r="F621">
            <v>4</v>
          </cell>
          <cell r="G621">
            <v>290.13</v>
          </cell>
        </row>
        <row r="622">
          <cell r="A622">
            <v>1971</v>
          </cell>
          <cell r="B622" t="str">
            <v>ORTEGA GONZALEZ FAUSTINO</v>
          </cell>
          <cell r="C622" t="str">
            <v>22T03803</v>
          </cell>
          <cell r="D622">
            <v>2466</v>
          </cell>
          <cell r="E622" t="str">
            <v>DICIEMBRE</v>
          </cell>
          <cell r="F622">
            <v>4</v>
          </cell>
          <cell r="G622">
            <v>328.8</v>
          </cell>
        </row>
        <row r="623">
          <cell r="A623">
            <v>1976</v>
          </cell>
          <cell r="B623" t="str">
            <v>ORTEGA MARTINEZ BEATRIZ</v>
          </cell>
          <cell r="C623" t="str">
            <v>26A03805</v>
          </cell>
          <cell r="D623">
            <v>2860</v>
          </cell>
          <cell r="E623" t="str">
            <v>DICIEMBRE</v>
          </cell>
          <cell r="F623">
            <v>4</v>
          </cell>
          <cell r="G623">
            <v>381.33</v>
          </cell>
        </row>
        <row r="624">
          <cell r="A624">
            <v>1977</v>
          </cell>
          <cell r="B624" t="str">
            <v>ORTEGA PE%A DOMINGO</v>
          </cell>
          <cell r="C624" t="str">
            <v>19S01803</v>
          </cell>
          <cell r="D624">
            <v>2176</v>
          </cell>
          <cell r="E624" t="str">
            <v>DICIEMBRE</v>
          </cell>
          <cell r="F624">
            <v>4</v>
          </cell>
          <cell r="G624">
            <v>290.13</v>
          </cell>
        </row>
        <row r="625">
          <cell r="A625">
            <v>1978</v>
          </cell>
          <cell r="B625" t="str">
            <v>ORTIZ ALCANTAR MOISES DAVID</v>
          </cell>
          <cell r="C625" t="str">
            <v>23A03804</v>
          </cell>
          <cell r="D625">
            <v>2582</v>
          </cell>
          <cell r="E625" t="str">
            <v>DICIEMBRE</v>
          </cell>
          <cell r="F625">
            <v>4</v>
          </cell>
          <cell r="G625">
            <v>344.27</v>
          </cell>
        </row>
        <row r="626">
          <cell r="A626">
            <v>1979</v>
          </cell>
          <cell r="B626" t="str">
            <v>ORTIZ AVILA MARIA TERESA</v>
          </cell>
          <cell r="C626" t="str">
            <v>27 Z A03806</v>
          </cell>
          <cell r="D626">
            <v>3081</v>
          </cell>
          <cell r="E626" t="str">
            <v>DICIEMBRE</v>
          </cell>
          <cell r="F626">
            <v>4</v>
          </cell>
          <cell r="G626">
            <v>410.8</v>
          </cell>
        </row>
        <row r="627">
          <cell r="A627">
            <v>1981</v>
          </cell>
          <cell r="B627" t="str">
            <v>ORTIZ CASTELAN JUSTINO</v>
          </cell>
          <cell r="C627" t="str">
            <v>21S01804</v>
          </cell>
          <cell r="D627">
            <v>2356</v>
          </cell>
          <cell r="E627" t="str">
            <v>DICIEMBRE</v>
          </cell>
          <cell r="F627">
            <v>4</v>
          </cell>
          <cell r="G627">
            <v>314.13</v>
          </cell>
        </row>
        <row r="628">
          <cell r="A628">
            <v>5185</v>
          </cell>
          <cell r="B628" t="str">
            <v>ORTIZ FERRER ISMAEL</v>
          </cell>
          <cell r="C628" t="str">
            <v>21T05808</v>
          </cell>
          <cell r="D628">
            <v>2356</v>
          </cell>
          <cell r="E628" t="str">
            <v>DICIEMBRE</v>
          </cell>
          <cell r="F628">
            <v>4</v>
          </cell>
          <cell r="G628">
            <v>314.13</v>
          </cell>
        </row>
        <row r="629">
          <cell r="A629">
            <v>4921</v>
          </cell>
          <cell r="B629" t="str">
            <v>ORTIZ HUERTA FELIPE</v>
          </cell>
          <cell r="C629" t="str">
            <v>20A03803</v>
          </cell>
          <cell r="D629">
            <v>2253</v>
          </cell>
          <cell r="E629" t="str">
            <v>DICIEMBRE</v>
          </cell>
          <cell r="F629">
            <v>4</v>
          </cell>
          <cell r="G629">
            <v>300.39999999999998</v>
          </cell>
        </row>
        <row r="630">
          <cell r="A630">
            <v>1986</v>
          </cell>
          <cell r="B630" t="str">
            <v>ORTIZ PE%A MARIA TRINIDAD</v>
          </cell>
          <cell r="C630" t="str">
            <v>26A03805</v>
          </cell>
          <cell r="D630">
            <v>2860</v>
          </cell>
          <cell r="E630" t="str">
            <v>DICIEMBRE</v>
          </cell>
          <cell r="F630">
            <v>4</v>
          </cell>
          <cell r="G630">
            <v>381.33</v>
          </cell>
        </row>
        <row r="631">
          <cell r="A631">
            <v>1987</v>
          </cell>
          <cell r="B631" t="str">
            <v>ORTIZ QUIROZ GLORIA</v>
          </cell>
          <cell r="C631" t="str">
            <v>26A03805</v>
          </cell>
          <cell r="D631">
            <v>2860</v>
          </cell>
          <cell r="E631" t="str">
            <v>DICIEMBRE</v>
          </cell>
          <cell r="F631">
            <v>4</v>
          </cell>
          <cell r="G631">
            <v>381.33</v>
          </cell>
        </row>
        <row r="632">
          <cell r="A632">
            <v>1999</v>
          </cell>
          <cell r="B632" t="str">
            <v>OTA%EZ ARROYO GLADYS</v>
          </cell>
          <cell r="C632" t="str">
            <v>23T05807</v>
          </cell>
          <cell r="D632">
            <v>2582</v>
          </cell>
          <cell r="E632" t="str">
            <v>DICIEMBRE</v>
          </cell>
          <cell r="F632">
            <v>4</v>
          </cell>
          <cell r="G632">
            <v>344.27</v>
          </cell>
        </row>
        <row r="633">
          <cell r="A633">
            <v>2002</v>
          </cell>
          <cell r="B633" t="str">
            <v>OZUNA RAMIREZ MARIA ALEJANDRA</v>
          </cell>
          <cell r="C633" t="str">
            <v>21T05808</v>
          </cell>
          <cell r="D633">
            <v>2356</v>
          </cell>
          <cell r="E633" t="str">
            <v>DICIEMBRE</v>
          </cell>
          <cell r="F633">
            <v>4</v>
          </cell>
          <cell r="G633">
            <v>314.13</v>
          </cell>
        </row>
        <row r="634">
          <cell r="A634">
            <v>2004</v>
          </cell>
          <cell r="B634" t="str">
            <v>PACHECO BELMAR LETICIA</v>
          </cell>
          <cell r="C634" t="str">
            <v>25A01806</v>
          </cell>
          <cell r="D634">
            <v>2733</v>
          </cell>
          <cell r="E634" t="str">
            <v>DICIEMBRE</v>
          </cell>
          <cell r="F634">
            <v>4</v>
          </cell>
          <cell r="G634">
            <v>364.4</v>
          </cell>
        </row>
        <row r="635">
          <cell r="A635">
            <v>2009</v>
          </cell>
          <cell r="B635" t="str">
            <v>PACHECO VILLEGAS HOMERO</v>
          </cell>
          <cell r="C635" t="str">
            <v>21T05808</v>
          </cell>
          <cell r="D635">
            <v>2356</v>
          </cell>
          <cell r="E635" t="str">
            <v>DICIEMBRE</v>
          </cell>
          <cell r="F635">
            <v>4</v>
          </cell>
          <cell r="G635">
            <v>314.13</v>
          </cell>
        </row>
        <row r="636">
          <cell r="A636">
            <v>2011</v>
          </cell>
          <cell r="B636" t="str">
            <v>PADILLA ANDRADE MARIO ALBERTO</v>
          </cell>
          <cell r="C636" t="str">
            <v>19S01803</v>
          </cell>
          <cell r="D636">
            <v>2176</v>
          </cell>
          <cell r="E636" t="str">
            <v>DICIEMBRE</v>
          </cell>
          <cell r="F636">
            <v>4</v>
          </cell>
          <cell r="G636">
            <v>290.13</v>
          </cell>
        </row>
        <row r="637">
          <cell r="A637">
            <v>2012</v>
          </cell>
          <cell r="B637" t="str">
            <v>PADILLA ANZALDO MARIANO</v>
          </cell>
          <cell r="C637" t="str">
            <v>27 ZB CF21859</v>
          </cell>
          <cell r="D637">
            <v>3197</v>
          </cell>
          <cell r="E637" t="str">
            <v>DICIEMBRE</v>
          </cell>
          <cell r="F637">
            <v>4</v>
          </cell>
          <cell r="G637">
            <v>426.27</v>
          </cell>
        </row>
        <row r="638">
          <cell r="A638">
            <v>2013</v>
          </cell>
          <cell r="B638" t="str">
            <v>PADILLA ANZASTIGA MARTIN FEDERICO</v>
          </cell>
          <cell r="C638" t="str">
            <v>20S05805</v>
          </cell>
          <cell r="D638">
            <v>2253</v>
          </cell>
          <cell r="E638" t="str">
            <v>DICIEMBRE</v>
          </cell>
          <cell r="F638">
            <v>4</v>
          </cell>
          <cell r="G638">
            <v>300.39999999999998</v>
          </cell>
        </row>
        <row r="639">
          <cell r="A639">
            <v>2014</v>
          </cell>
          <cell r="B639" t="str">
            <v>PADILLA GUTIERREZ CARLOS</v>
          </cell>
          <cell r="C639" t="str">
            <v>24T03810</v>
          </cell>
          <cell r="D639">
            <v>2611</v>
          </cell>
          <cell r="E639" t="str">
            <v>DICIEMBRE</v>
          </cell>
          <cell r="F639">
            <v>4</v>
          </cell>
          <cell r="G639">
            <v>348.13</v>
          </cell>
        </row>
        <row r="640">
          <cell r="A640">
            <v>2016</v>
          </cell>
          <cell r="B640" t="str">
            <v>PADILLA VALENCIA JOSEFINA</v>
          </cell>
          <cell r="C640" t="str">
            <v>27 Z S08805</v>
          </cell>
          <cell r="D640">
            <v>3081</v>
          </cell>
          <cell r="E640" t="str">
            <v>DICIEMBRE</v>
          </cell>
          <cell r="F640">
            <v>4</v>
          </cell>
          <cell r="G640">
            <v>410.8</v>
          </cell>
        </row>
        <row r="641">
          <cell r="A641">
            <v>2017</v>
          </cell>
          <cell r="B641" t="str">
            <v>PADILLA Y GONZALEZ GENARO</v>
          </cell>
          <cell r="C641" t="str">
            <v>23A03804</v>
          </cell>
          <cell r="D641">
            <v>2582</v>
          </cell>
          <cell r="E641" t="str">
            <v>DICIEMBRE</v>
          </cell>
          <cell r="F641">
            <v>4</v>
          </cell>
          <cell r="G641">
            <v>344.27</v>
          </cell>
        </row>
        <row r="642">
          <cell r="A642">
            <v>2022</v>
          </cell>
          <cell r="B642" t="str">
            <v>PALACIOS QUIROZ LEONOR</v>
          </cell>
          <cell r="C642" t="str">
            <v>25A01806</v>
          </cell>
          <cell r="D642">
            <v>2733</v>
          </cell>
          <cell r="E642" t="str">
            <v>DICIEMBRE</v>
          </cell>
          <cell r="F642">
            <v>4</v>
          </cell>
          <cell r="G642">
            <v>364.4</v>
          </cell>
        </row>
        <row r="643">
          <cell r="A643">
            <v>2023</v>
          </cell>
          <cell r="B643" t="str">
            <v>PALACIOS Y ZOLA LIDIA</v>
          </cell>
          <cell r="C643" t="str">
            <v>27 Z T03805</v>
          </cell>
          <cell r="D643">
            <v>3081</v>
          </cell>
          <cell r="E643" t="str">
            <v>DICIEMBRE</v>
          </cell>
          <cell r="F643">
            <v>4</v>
          </cell>
          <cell r="G643">
            <v>410.8</v>
          </cell>
        </row>
        <row r="644">
          <cell r="A644">
            <v>2024</v>
          </cell>
          <cell r="B644" t="str">
            <v>PALAFOX QUI%ONES MARIA EUGENIA</v>
          </cell>
          <cell r="C644" t="str">
            <v>24T03810</v>
          </cell>
          <cell r="D644">
            <v>2611</v>
          </cell>
          <cell r="E644" t="str">
            <v>DICIEMBRE</v>
          </cell>
          <cell r="F644">
            <v>4</v>
          </cell>
          <cell r="G644">
            <v>348.13</v>
          </cell>
        </row>
        <row r="645">
          <cell r="A645">
            <v>2026</v>
          </cell>
          <cell r="B645" t="str">
            <v>PALMA CASAS MARIA AMPARO</v>
          </cell>
          <cell r="C645" t="str">
            <v>21A01805</v>
          </cell>
          <cell r="D645">
            <v>2356</v>
          </cell>
          <cell r="E645" t="str">
            <v>DICIEMBRE</v>
          </cell>
          <cell r="F645">
            <v>4</v>
          </cell>
          <cell r="G645">
            <v>314.13</v>
          </cell>
        </row>
        <row r="646">
          <cell r="A646">
            <v>6392</v>
          </cell>
          <cell r="B646" t="str">
            <v>PARRAO CRUZ CARMEN MARIA</v>
          </cell>
          <cell r="C646" t="str">
            <v>27 Z T03805</v>
          </cell>
          <cell r="D646">
            <v>3081</v>
          </cell>
          <cell r="E646" t="str">
            <v>DICIEMBRE</v>
          </cell>
          <cell r="F646">
            <v>4</v>
          </cell>
          <cell r="G646">
            <v>410.8</v>
          </cell>
        </row>
        <row r="647">
          <cell r="A647">
            <v>2039</v>
          </cell>
          <cell r="B647" t="str">
            <v>PATI%O PONCE MARIO</v>
          </cell>
          <cell r="C647" t="str">
            <v>19S01803</v>
          </cell>
          <cell r="D647">
            <v>2176</v>
          </cell>
          <cell r="E647" t="str">
            <v>DICIEMBRE</v>
          </cell>
          <cell r="F647">
            <v>4</v>
          </cell>
          <cell r="G647">
            <v>290.13</v>
          </cell>
        </row>
        <row r="648">
          <cell r="A648">
            <v>2041</v>
          </cell>
          <cell r="B648" t="str">
            <v>PAZ SALINAS MYRTHA ISABEL</v>
          </cell>
          <cell r="C648" t="str">
            <v>27 Z T03812</v>
          </cell>
          <cell r="D648">
            <v>3081</v>
          </cell>
          <cell r="E648" t="str">
            <v>DICIEMBRE</v>
          </cell>
          <cell r="F648">
            <v>4</v>
          </cell>
          <cell r="G648">
            <v>410.8</v>
          </cell>
        </row>
        <row r="649">
          <cell r="A649">
            <v>2045</v>
          </cell>
          <cell r="B649" t="str">
            <v>PE%A HERNANDEZ MARIA DE LA LUZ</v>
          </cell>
          <cell r="C649" t="str">
            <v>22T03803</v>
          </cell>
          <cell r="D649">
            <v>2466</v>
          </cell>
          <cell r="E649" t="str">
            <v>DICIEMBRE</v>
          </cell>
          <cell r="F649">
            <v>4</v>
          </cell>
          <cell r="G649">
            <v>328.8</v>
          </cell>
        </row>
        <row r="650">
          <cell r="A650">
            <v>5608</v>
          </cell>
          <cell r="B650" t="str">
            <v>PEDROZA SANCHEZ JOSE</v>
          </cell>
          <cell r="C650" t="str">
            <v>21T05808</v>
          </cell>
          <cell r="D650">
            <v>2356</v>
          </cell>
          <cell r="E650" t="str">
            <v>DICIEMBRE</v>
          </cell>
          <cell r="F650">
            <v>4</v>
          </cell>
          <cell r="G650">
            <v>314.13</v>
          </cell>
        </row>
        <row r="651">
          <cell r="A651">
            <v>2053</v>
          </cell>
          <cell r="B651" t="str">
            <v>PERALTA Y VAZQUEZ MARIA TERESA</v>
          </cell>
          <cell r="C651" t="str">
            <v>27 Z A03806</v>
          </cell>
          <cell r="D651">
            <v>3081</v>
          </cell>
          <cell r="E651" t="str">
            <v>DICIEMBRE</v>
          </cell>
          <cell r="F651">
            <v>4</v>
          </cell>
          <cell r="G651">
            <v>410.8</v>
          </cell>
        </row>
        <row r="652">
          <cell r="A652">
            <v>2054</v>
          </cell>
          <cell r="B652" t="str">
            <v>PEREA ALARCON MIGUEL ANGEL</v>
          </cell>
          <cell r="C652" t="str">
            <v>19S01803</v>
          </cell>
          <cell r="D652">
            <v>2176</v>
          </cell>
          <cell r="E652" t="str">
            <v>DICIEMBRE</v>
          </cell>
          <cell r="F652">
            <v>4</v>
          </cell>
          <cell r="G652">
            <v>290.13</v>
          </cell>
        </row>
        <row r="653">
          <cell r="A653">
            <v>2055</v>
          </cell>
          <cell r="B653" t="str">
            <v>PEREA CORTES ARMANDO ROBERTO</v>
          </cell>
          <cell r="C653" t="str">
            <v>27 ZB CF21859</v>
          </cell>
          <cell r="D653">
            <v>3197</v>
          </cell>
          <cell r="E653" t="str">
            <v>DICIEMBRE</v>
          </cell>
          <cell r="F653">
            <v>4</v>
          </cell>
          <cell r="G653">
            <v>426.27</v>
          </cell>
        </row>
        <row r="654">
          <cell r="A654">
            <v>2056</v>
          </cell>
          <cell r="B654" t="str">
            <v>PEREA OVANDO JUDITH</v>
          </cell>
          <cell r="C654" t="str">
            <v>23A03804</v>
          </cell>
          <cell r="D654">
            <v>2582</v>
          </cell>
          <cell r="E654" t="str">
            <v>DICIEMBRE</v>
          </cell>
          <cell r="F654">
            <v>4</v>
          </cell>
          <cell r="G654">
            <v>344.27</v>
          </cell>
        </row>
        <row r="655">
          <cell r="A655">
            <v>2062</v>
          </cell>
          <cell r="B655" t="str">
            <v>PEREZ ARIAS JESUS</v>
          </cell>
          <cell r="C655" t="str">
            <v>23A03804</v>
          </cell>
          <cell r="D655">
            <v>2582</v>
          </cell>
          <cell r="E655" t="str">
            <v>DICIEMBRE</v>
          </cell>
          <cell r="F655">
            <v>4</v>
          </cell>
          <cell r="G655">
            <v>344.27</v>
          </cell>
        </row>
        <row r="656">
          <cell r="A656">
            <v>2063</v>
          </cell>
          <cell r="B656" t="str">
            <v>PEREZ ARIAS SILVIANO</v>
          </cell>
          <cell r="C656" t="str">
            <v>21S01804</v>
          </cell>
          <cell r="D656">
            <v>2356</v>
          </cell>
          <cell r="E656" t="str">
            <v>DICIEMBRE</v>
          </cell>
          <cell r="F656">
            <v>4</v>
          </cell>
          <cell r="G656">
            <v>314.13</v>
          </cell>
        </row>
        <row r="657">
          <cell r="A657">
            <v>2068</v>
          </cell>
          <cell r="B657" t="str">
            <v>PEREZ CORONEL LEOPOLDO</v>
          </cell>
          <cell r="C657" t="str">
            <v>21S01804</v>
          </cell>
          <cell r="D657">
            <v>2356</v>
          </cell>
          <cell r="E657" t="str">
            <v>DICIEMBRE</v>
          </cell>
          <cell r="F657">
            <v>4</v>
          </cell>
          <cell r="G657">
            <v>314.13</v>
          </cell>
        </row>
        <row r="658">
          <cell r="A658">
            <v>2069</v>
          </cell>
          <cell r="B658" t="str">
            <v>PEREZ CORTES JOSE ANTONIO</v>
          </cell>
          <cell r="C658" t="str">
            <v>22T03803</v>
          </cell>
          <cell r="D658">
            <v>2466</v>
          </cell>
          <cell r="E658" t="str">
            <v>DICIEMBRE</v>
          </cell>
          <cell r="F658">
            <v>4</v>
          </cell>
          <cell r="G658">
            <v>328.8</v>
          </cell>
        </row>
        <row r="659">
          <cell r="A659">
            <v>2070</v>
          </cell>
          <cell r="B659" t="str">
            <v>PEREZ CRUZ MARTIN JORGE</v>
          </cell>
          <cell r="C659" t="str">
            <v>19S01803</v>
          </cell>
          <cell r="D659">
            <v>2176</v>
          </cell>
          <cell r="E659" t="str">
            <v>DICIEMBRE</v>
          </cell>
          <cell r="F659">
            <v>4</v>
          </cell>
          <cell r="G659">
            <v>290.13</v>
          </cell>
        </row>
        <row r="660">
          <cell r="A660">
            <v>2075</v>
          </cell>
          <cell r="B660" t="str">
            <v>PEREZ GOMEZ OFELIA</v>
          </cell>
          <cell r="C660" t="str">
            <v>26S08804</v>
          </cell>
          <cell r="D660">
            <v>2860</v>
          </cell>
          <cell r="E660" t="str">
            <v>DICIEMBRE</v>
          </cell>
          <cell r="F660">
            <v>4</v>
          </cell>
          <cell r="G660">
            <v>381.33</v>
          </cell>
        </row>
        <row r="661">
          <cell r="A661">
            <v>2080</v>
          </cell>
          <cell r="B661" t="str">
            <v>PEREZ LOYA JOSE RAFAEL</v>
          </cell>
          <cell r="C661" t="str">
            <v>19S01803</v>
          </cell>
          <cell r="D661">
            <v>2176</v>
          </cell>
          <cell r="E661" t="str">
            <v>DICIEMBRE</v>
          </cell>
          <cell r="F661">
            <v>4</v>
          </cell>
          <cell r="G661">
            <v>290.13</v>
          </cell>
        </row>
        <row r="662">
          <cell r="A662">
            <v>2081</v>
          </cell>
          <cell r="B662" t="str">
            <v>PEREZ MARTIN ROGELIO</v>
          </cell>
          <cell r="C662" t="str">
            <v>27 ZB CF21859</v>
          </cell>
          <cell r="D662">
            <v>3197</v>
          </cell>
          <cell r="E662" t="str">
            <v>DICIEMBRE</v>
          </cell>
          <cell r="F662">
            <v>4</v>
          </cell>
          <cell r="G662">
            <v>426.27</v>
          </cell>
        </row>
        <row r="663">
          <cell r="A663">
            <v>2082</v>
          </cell>
          <cell r="B663" t="str">
            <v>PEREZ MARTINEZ CONCEPCION</v>
          </cell>
          <cell r="C663" t="str">
            <v>27 Z T03805</v>
          </cell>
          <cell r="D663">
            <v>3081</v>
          </cell>
          <cell r="E663" t="str">
            <v>DICIEMBRE</v>
          </cell>
          <cell r="F663">
            <v>4</v>
          </cell>
          <cell r="G663">
            <v>410.8</v>
          </cell>
        </row>
        <row r="664">
          <cell r="A664">
            <v>2084</v>
          </cell>
          <cell r="B664" t="str">
            <v>PEREZ MARTINEZ JOSEFINA</v>
          </cell>
          <cell r="C664" t="str">
            <v>21T05808</v>
          </cell>
          <cell r="D664">
            <v>2356</v>
          </cell>
          <cell r="E664" t="str">
            <v>DICIEMBRE</v>
          </cell>
          <cell r="F664">
            <v>4</v>
          </cell>
          <cell r="G664">
            <v>314.13</v>
          </cell>
        </row>
        <row r="665">
          <cell r="A665">
            <v>2085</v>
          </cell>
          <cell r="B665" t="str">
            <v>PEREZ MARTINEZ JUAN JOSE</v>
          </cell>
          <cell r="C665" t="str">
            <v>23A03804</v>
          </cell>
          <cell r="D665">
            <v>2582</v>
          </cell>
          <cell r="E665" t="str">
            <v>DICIEMBRE</v>
          </cell>
          <cell r="F665">
            <v>4</v>
          </cell>
          <cell r="G665">
            <v>344.27</v>
          </cell>
        </row>
        <row r="666">
          <cell r="A666">
            <v>2087</v>
          </cell>
          <cell r="B666" t="str">
            <v>PEREZ MENDOZA HUGO</v>
          </cell>
          <cell r="C666" t="str">
            <v>25A01806</v>
          </cell>
          <cell r="D666">
            <v>2733</v>
          </cell>
          <cell r="E666" t="str">
            <v>DICIEMBRE</v>
          </cell>
          <cell r="F666">
            <v>4</v>
          </cell>
          <cell r="G666">
            <v>364.4</v>
          </cell>
        </row>
        <row r="667">
          <cell r="A667">
            <v>2089</v>
          </cell>
          <cell r="B667" t="str">
            <v>PEREZ MEYER MARTHA ENRIQUETA</v>
          </cell>
          <cell r="C667" t="str">
            <v>22T03803</v>
          </cell>
          <cell r="D667">
            <v>2466</v>
          </cell>
          <cell r="E667" t="str">
            <v>DICIEMBRE</v>
          </cell>
          <cell r="F667">
            <v>4</v>
          </cell>
          <cell r="G667">
            <v>328.8</v>
          </cell>
        </row>
        <row r="668">
          <cell r="A668">
            <v>2091</v>
          </cell>
          <cell r="B668" t="str">
            <v>PEREZ NIETO ARACELI</v>
          </cell>
          <cell r="C668" t="str">
            <v>25A01806</v>
          </cell>
          <cell r="D668">
            <v>2733</v>
          </cell>
          <cell r="E668" t="str">
            <v>DICIEMBRE</v>
          </cell>
          <cell r="F668">
            <v>4</v>
          </cell>
          <cell r="G668">
            <v>364.4</v>
          </cell>
        </row>
        <row r="669">
          <cell r="A669">
            <v>2093</v>
          </cell>
          <cell r="B669" t="str">
            <v>PEREZ PE%A MARTIN PEDRO</v>
          </cell>
          <cell r="C669" t="str">
            <v>22T03803</v>
          </cell>
          <cell r="D669">
            <v>2466</v>
          </cell>
          <cell r="E669" t="str">
            <v>DICIEMBRE</v>
          </cell>
          <cell r="F669">
            <v>4</v>
          </cell>
          <cell r="G669">
            <v>328.8</v>
          </cell>
        </row>
        <row r="670">
          <cell r="A670">
            <v>2095</v>
          </cell>
          <cell r="B670" t="str">
            <v>PEREZ ROBLES FELIPE</v>
          </cell>
          <cell r="C670" t="str">
            <v>20S05805</v>
          </cell>
          <cell r="D670">
            <v>2253</v>
          </cell>
          <cell r="E670" t="str">
            <v>DICIEMBRE</v>
          </cell>
          <cell r="F670">
            <v>4</v>
          </cell>
          <cell r="G670">
            <v>300.39999999999998</v>
          </cell>
        </row>
        <row r="671">
          <cell r="A671">
            <v>2098</v>
          </cell>
          <cell r="B671" t="str">
            <v>PEREZ TRISTAN ALFONSO</v>
          </cell>
          <cell r="C671" t="str">
            <v>27 A01807</v>
          </cell>
          <cell r="D671">
            <v>2994</v>
          </cell>
          <cell r="E671" t="str">
            <v>DICIEMBRE</v>
          </cell>
          <cell r="F671">
            <v>4</v>
          </cell>
          <cell r="G671">
            <v>399.2</v>
          </cell>
        </row>
        <row r="672">
          <cell r="A672">
            <v>2104</v>
          </cell>
          <cell r="B672" t="str">
            <v>PICASSO DOMINGUEZ FRANCISCO</v>
          </cell>
          <cell r="C672" t="str">
            <v>26A03805</v>
          </cell>
          <cell r="D672">
            <v>2860</v>
          </cell>
          <cell r="E672" t="str">
            <v>DICIEMBRE</v>
          </cell>
          <cell r="F672">
            <v>4</v>
          </cell>
          <cell r="G672">
            <v>381.33</v>
          </cell>
        </row>
        <row r="673">
          <cell r="A673">
            <v>2106</v>
          </cell>
          <cell r="B673" t="str">
            <v>PICAZO FUENTES JOSE DE JESUS</v>
          </cell>
          <cell r="C673" t="str">
            <v>24T03810</v>
          </cell>
          <cell r="D673">
            <v>2611</v>
          </cell>
          <cell r="E673" t="str">
            <v>DICIEMBRE</v>
          </cell>
          <cell r="F673">
            <v>4</v>
          </cell>
          <cell r="G673">
            <v>348.13</v>
          </cell>
        </row>
        <row r="674">
          <cell r="A674">
            <v>2108</v>
          </cell>
          <cell r="B674" t="str">
            <v>PICHARDO URIBE HILARIO</v>
          </cell>
          <cell r="C674" t="str">
            <v>19S01803</v>
          </cell>
          <cell r="D674">
            <v>2176</v>
          </cell>
          <cell r="E674" t="str">
            <v>DICIEMBRE</v>
          </cell>
          <cell r="F674">
            <v>4</v>
          </cell>
          <cell r="G674">
            <v>290.13</v>
          </cell>
        </row>
        <row r="675">
          <cell r="A675">
            <v>2112</v>
          </cell>
          <cell r="B675" t="str">
            <v>PINEDA CEDE%O ROBERTO</v>
          </cell>
          <cell r="C675" t="str">
            <v>20A01821</v>
          </cell>
          <cell r="D675">
            <v>2253</v>
          </cell>
          <cell r="E675" t="str">
            <v>DICIEMBRE</v>
          </cell>
          <cell r="F675">
            <v>4</v>
          </cell>
          <cell r="G675">
            <v>300.39999999999998</v>
          </cell>
        </row>
        <row r="676">
          <cell r="A676">
            <v>2114</v>
          </cell>
          <cell r="B676" t="str">
            <v>PINEDA NAJERA MARIA DE LOS ANGELES</v>
          </cell>
          <cell r="C676" t="str">
            <v>22T03803</v>
          </cell>
          <cell r="D676">
            <v>2466</v>
          </cell>
          <cell r="E676" t="str">
            <v>DICIEMBRE</v>
          </cell>
          <cell r="F676">
            <v>4</v>
          </cell>
          <cell r="G676">
            <v>328.8</v>
          </cell>
        </row>
        <row r="677">
          <cell r="A677">
            <v>2116</v>
          </cell>
          <cell r="B677" t="str">
            <v>PINTOS CONTRERAS JUAN</v>
          </cell>
          <cell r="C677" t="str">
            <v>23A03804</v>
          </cell>
          <cell r="D677">
            <v>2582</v>
          </cell>
          <cell r="E677" t="str">
            <v>DICIEMBRE</v>
          </cell>
          <cell r="F677">
            <v>4</v>
          </cell>
          <cell r="G677">
            <v>344.27</v>
          </cell>
        </row>
        <row r="678">
          <cell r="A678">
            <v>2118</v>
          </cell>
          <cell r="B678" t="str">
            <v>PIZARRO Y CAZARES ISMAEL</v>
          </cell>
          <cell r="C678" t="str">
            <v>23A03804</v>
          </cell>
          <cell r="D678">
            <v>2582</v>
          </cell>
          <cell r="E678" t="str">
            <v>DICIEMBRE</v>
          </cell>
          <cell r="F678">
            <v>4</v>
          </cell>
          <cell r="G678">
            <v>344.27</v>
          </cell>
        </row>
        <row r="679">
          <cell r="A679">
            <v>5035</v>
          </cell>
          <cell r="B679" t="str">
            <v>PLASCENCIA MALCHAN MARIA DEL ROSARIO</v>
          </cell>
          <cell r="C679" t="str">
            <v>19S01803</v>
          </cell>
          <cell r="D679">
            <v>2176</v>
          </cell>
          <cell r="E679" t="str">
            <v>DICIEMBRE</v>
          </cell>
          <cell r="F679">
            <v>4</v>
          </cell>
          <cell r="G679">
            <v>290.13</v>
          </cell>
        </row>
        <row r="680">
          <cell r="A680">
            <v>2119</v>
          </cell>
          <cell r="B680" t="str">
            <v>PLASCENCIA MALCHAN MIGUEL APOLONIO</v>
          </cell>
          <cell r="C680" t="str">
            <v>24T03810</v>
          </cell>
          <cell r="D680">
            <v>2611</v>
          </cell>
          <cell r="E680" t="str">
            <v>DICIEMBRE</v>
          </cell>
          <cell r="F680">
            <v>4</v>
          </cell>
          <cell r="G680">
            <v>348.13</v>
          </cell>
        </row>
        <row r="681">
          <cell r="A681">
            <v>2121</v>
          </cell>
          <cell r="B681" t="str">
            <v>PLAZA GONZALEZ OCTAVIO</v>
          </cell>
          <cell r="C681" t="str">
            <v>27 Z T03805</v>
          </cell>
          <cell r="D681">
            <v>3081</v>
          </cell>
          <cell r="E681" t="str">
            <v>DICIEMBRE</v>
          </cell>
          <cell r="F681">
            <v>4</v>
          </cell>
          <cell r="G681">
            <v>410.8</v>
          </cell>
        </row>
        <row r="682">
          <cell r="A682">
            <v>2125</v>
          </cell>
          <cell r="B682" t="str">
            <v>PONCE Y PACHECO MARIO</v>
          </cell>
          <cell r="C682" t="str">
            <v>27 ZA T03823</v>
          </cell>
          <cell r="D682">
            <v>3168</v>
          </cell>
          <cell r="E682" t="str">
            <v>DICIEMBRE</v>
          </cell>
          <cell r="F682">
            <v>4</v>
          </cell>
          <cell r="G682">
            <v>422.4</v>
          </cell>
        </row>
        <row r="683">
          <cell r="A683">
            <v>2135</v>
          </cell>
          <cell r="B683" t="str">
            <v>PRIEGO HIDALGO FRANCISCO</v>
          </cell>
          <cell r="C683" t="str">
            <v>27 S05810</v>
          </cell>
          <cell r="D683">
            <v>2994</v>
          </cell>
          <cell r="E683" t="str">
            <v>DICIEMBRE</v>
          </cell>
          <cell r="F683">
            <v>4</v>
          </cell>
          <cell r="G683">
            <v>399.2</v>
          </cell>
        </row>
        <row r="684">
          <cell r="A684">
            <v>2137</v>
          </cell>
          <cell r="B684" t="str">
            <v>PRUDENCIO . JAVIER</v>
          </cell>
          <cell r="C684" t="str">
            <v>26A03805</v>
          </cell>
          <cell r="D684">
            <v>2860</v>
          </cell>
          <cell r="E684" t="str">
            <v>DICIEMBRE</v>
          </cell>
          <cell r="F684">
            <v>4</v>
          </cell>
          <cell r="G684">
            <v>381.33</v>
          </cell>
        </row>
        <row r="685">
          <cell r="A685">
            <v>2139</v>
          </cell>
          <cell r="B685" t="str">
            <v>PUGA GUZMAN JESUS</v>
          </cell>
          <cell r="C685" t="str">
            <v>21T05808</v>
          </cell>
          <cell r="D685">
            <v>2356</v>
          </cell>
          <cell r="E685" t="str">
            <v>DICIEMBRE</v>
          </cell>
          <cell r="F685">
            <v>4</v>
          </cell>
          <cell r="G685">
            <v>314.13</v>
          </cell>
        </row>
        <row r="686">
          <cell r="A686">
            <v>2142</v>
          </cell>
          <cell r="B686" t="str">
            <v>PULIDO GUDI%O ADELINA</v>
          </cell>
          <cell r="C686" t="str">
            <v>27 Z T03805</v>
          </cell>
          <cell r="D686">
            <v>3081</v>
          </cell>
          <cell r="E686" t="str">
            <v>DICIEMBRE</v>
          </cell>
          <cell r="F686">
            <v>4</v>
          </cell>
          <cell r="G686">
            <v>410.8</v>
          </cell>
        </row>
        <row r="687">
          <cell r="A687">
            <v>2143</v>
          </cell>
          <cell r="B687" t="str">
            <v>PULIDO ORTIZ ROSARIO</v>
          </cell>
          <cell r="C687" t="str">
            <v>20A03803</v>
          </cell>
          <cell r="D687">
            <v>2253</v>
          </cell>
          <cell r="E687" t="str">
            <v>DICIEMBRE</v>
          </cell>
          <cell r="F687">
            <v>4</v>
          </cell>
          <cell r="G687">
            <v>300.39999999999998</v>
          </cell>
        </row>
        <row r="688">
          <cell r="A688">
            <v>2144</v>
          </cell>
          <cell r="B688" t="str">
            <v>QUEVEDO PE%A MARIA DE LOURDES</v>
          </cell>
          <cell r="C688" t="str">
            <v>20A03803</v>
          </cell>
          <cell r="D688">
            <v>2253</v>
          </cell>
          <cell r="E688" t="str">
            <v>DICIEMBRE</v>
          </cell>
          <cell r="F688">
            <v>4</v>
          </cell>
          <cell r="G688">
            <v>300.39999999999998</v>
          </cell>
        </row>
        <row r="689">
          <cell r="A689">
            <v>2145</v>
          </cell>
          <cell r="B689" t="str">
            <v>QUEZADA NIETO MERCED RAQUEL</v>
          </cell>
          <cell r="C689" t="str">
            <v>23A03804</v>
          </cell>
          <cell r="D689">
            <v>2582</v>
          </cell>
          <cell r="E689" t="str">
            <v>DICIEMBRE</v>
          </cell>
          <cell r="F689">
            <v>4</v>
          </cell>
          <cell r="G689">
            <v>344.27</v>
          </cell>
        </row>
        <row r="690">
          <cell r="A690">
            <v>2148</v>
          </cell>
          <cell r="B690" t="str">
            <v>QUINTERO SANCHEZ RAUL</v>
          </cell>
          <cell r="C690" t="str">
            <v>20S05805</v>
          </cell>
          <cell r="D690">
            <v>2253</v>
          </cell>
          <cell r="E690" t="str">
            <v>DICIEMBRE</v>
          </cell>
          <cell r="F690">
            <v>4</v>
          </cell>
          <cell r="G690">
            <v>300.39999999999998</v>
          </cell>
        </row>
        <row r="691">
          <cell r="A691">
            <v>2156</v>
          </cell>
          <cell r="B691" t="str">
            <v>RAMIREZ AGUILAR BLANCA MARGARITA</v>
          </cell>
          <cell r="C691" t="str">
            <v>27 ZA T03823</v>
          </cell>
          <cell r="D691">
            <v>3168</v>
          </cell>
          <cell r="E691" t="str">
            <v>DICIEMBRE</v>
          </cell>
          <cell r="F691">
            <v>4</v>
          </cell>
          <cell r="G691">
            <v>422.4</v>
          </cell>
        </row>
        <row r="692">
          <cell r="A692">
            <v>2158</v>
          </cell>
          <cell r="B692" t="str">
            <v>RAMIREZ ALFEREZ MARIA LETICIA</v>
          </cell>
          <cell r="C692" t="str">
            <v>23A03804</v>
          </cell>
          <cell r="D692">
            <v>2582</v>
          </cell>
          <cell r="E692" t="str">
            <v>DICIEMBRE</v>
          </cell>
          <cell r="F692">
            <v>4</v>
          </cell>
          <cell r="G692">
            <v>344.27</v>
          </cell>
        </row>
        <row r="693">
          <cell r="A693">
            <v>2166</v>
          </cell>
          <cell r="B693" t="str">
            <v>RAMIREZ EDITH CONCEPCION</v>
          </cell>
          <cell r="C693" t="str">
            <v>27 A01807</v>
          </cell>
          <cell r="D693">
            <v>2994</v>
          </cell>
          <cell r="E693" t="str">
            <v>DICIEMBRE</v>
          </cell>
          <cell r="F693">
            <v>4</v>
          </cell>
          <cell r="G693">
            <v>399.2</v>
          </cell>
        </row>
        <row r="694">
          <cell r="A694">
            <v>2168</v>
          </cell>
          <cell r="B694" t="str">
            <v>RAMIREZ GOMEZ LUCIA</v>
          </cell>
          <cell r="C694" t="str">
            <v>19S01803</v>
          </cell>
          <cell r="D694">
            <v>2176</v>
          </cell>
          <cell r="E694" t="str">
            <v>DICIEMBRE</v>
          </cell>
          <cell r="F694">
            <v>4</v>
          </cell>
          <cell r="G694">
            <v>290.13</v>
          </cell>
        </row>
        <row r="695">
          <cell r="A695">
            <v>2169</v>
          </cell>
          <cell r="B695" t="str">
            <v>RAMIREZ GOMEZ REBECA SOCORRO</v>
          </cell>
          <cell r="C695" t="str">
            <v>27 ZB CF21859</v>
          </cell>
          <cell r="D695">
            <v>3197</v>
          </cell>
          <cell r="E695" t="str">
            <v>DICIEMBRE</v>
          </cell>
          <cell r="F695">
            <v>4</v>
          </cell>
          <cell r="G695">
            <v>426.27</v>
          </cell>
        </row>
        <row r="696">
          <cell r="A696">
            <v>2177</v>
          </cell>
          <cell r="B696" t="str">
            <v>RAMIREZ LAZO GERARDO RUFO</v>
          </cell>
          <cell r="C696" t="str">
            <v>21T05808</v>
          </cell>
          <cell r="D696">
            <v>2356</v>
          </cell>
          <cell r="E696" t="str">
            <v>DICIEMBRE</v>
          </cell>
          <cell r="F696">
            <v>4</v>
          </cell>
          <cell r="G696">
            <v>314.13</v>
          </cell>
        </row>
        <row r="697">
          <cell r="A697">
            <v>2178</v>
          </cell>
          <cell r="B697" t="str">
            <v>RAMIREZ LIMON INES</v>
          </cell>
          <cell r="C697" t="str">
            <v>23A03804</v>
          </cell>
          <cell r="D697">
            <v>2582</v>
          </cell>
          <cell r="E697" t="str">
            <v>DICIEMBRE</v>
          </cell>
          <cell r="F697">
            <v>4</v>
          </cell>
          <cell r="G697">
            <v>344.27</v>
          </cell>
        </row>
        <row r="698">
          <cell r="A698">
            <v>2179</v>
          </cell>
          <cell r="B698" t="str">
            <v>RAMIREZ LOPEZ JOSE ANTONIO</v>
          </cell>
          <cell r="C698" t="str">
            <v>22T03803</v>
          </cell>
          <cell r="D698">
            <v>2466</v>
          </cell>
          <cell r="E698" t="str">
            <v>DICIEMBRE</v>
          </cell>
          <cell r="F698">
            <v>4</v>
          </cell>
          <cell r="G698">
            <v>328.8</v>
          </cell>
        </row>
        <row r="699">
          <cell r="A699">
            <v>2181</v>
          </cell>
          <cell r="B699" t="str">
            <v>RAMIREZ MARTIN MARIA DE JESUS</v>
          </cell>
          <cell r="C699" t="str">
            <v>20S05805</v>
          </cell>
          <cell r="D699">
            <v>2253</v>
          </cell>
          <cell r="E699" t="str">
            <v>DICIEMBRE</v>
          </cell>
          <cell r="F699">
            <v>4</v>
          </cell>
          <cell r="G699">
            <v>300.39999999999998</v>
          </cell>
        </row>
        <row r="700">
          <cell r="A700">
            <v>2184</v>
          </cell>
          <cell r="B700" t="str">
            <v>RAMIREZ MENDEZ MARIA TERESA</v>
          </cell>
          <cell r="C700" t="str">
            <v>21T05808</v>
          </cell>
          <cell r="D700">
            <v>2356</v>
          </cell>
          <cell r="E700" t="str">
            <v>DICIEMBRE</v>
          </cell>
          <cell r="F700">
            <v>4</v>
          </cell>
          <cell r="G700">
            <v>314.13</v>
          </cell>
        </row>
        <row r="701">
          <cell r="A701">
            <v>2188</v>
          </cell>
          <cell r="B701" t="str">
            <v>RAMIREZ PALMA LUISA</v>
          </cell>
          <cell r="C701" t="str">
            <v>20S05805</v>
          </cell>
          <cell r="D701">
            <v>2253</v>
          </cell>
          <cell r="E701" t="str">
            <v>DICIEMBRE</v>
          </cell>
          <cell r="F701">
            <v>4</v>
          </cell>
          <cell r="G701">
            <v>300.39999999999998</v>
          </cell>
        </row>
        <row r="702">
          <cell r="A702">
            <v>2190</v>
          </cell>
          <cell r="B702" t="str">
            <v>RAMIREZ RAMIREZ GUADALUPE</v>
          </cell>
          <cell r="C702" t="str">
            <v>23S05806</v>
          </cell>
          <cell r="D702">
            <v>2582</v>
          </cell>
          <cell r="E702" t="str">
            <v>DICIEMBRE</v>
          </cell>
          <cell r="F702">
            <v>4</v>
          </cell>
          <cell r="G702">
            <v>344.27</v>
          </cell>
        </row>
        <row r="703">
          <cell r="A703">
            <v>2191</v>
          </cell>
          <cell r="B703" t="str">
            <v>RAMIREZ RAMIREZ VIRGINIA</v>
          </cell>
          <cell r="C703" t="str">
            <v>20S05805</v>
          </cell>
          <cell r="D703">
            <v>2253</v>
          </cell>
          <cell r="E703" t="str">
            <v>DICIEMBRE</v>
          </cell>
          <cell r="F703">
            <v>4</v>
          </cell>
          <cell r="G703">
            <v>300.39999999999998</v>
          </cell>
        </row>
        <row r="704">
          <cell r="A704">
            <v>2195</v>
          </cell>
          <cell r="B704" t="str">
            <v>RAMIREZ TOSCUENTO JESUS</v>
          </cell>
          <cell r="C704" t="str">
            <v>27 Z S08805</v>
          </cell>
          <cell r="D704">
            <v>3081</v>
          </cell>
          <cell r="E704" t="str">
            <v>DICIEMBRE</v>
          </cell>
          <cell r="F704">
            <v>4</v>
          </cell>
          <cell r="G704">
            <v>410.8</v>
          </cell>
        </row>
        <row r="705">
          <cell r="A705">
            <v>2197</v>
          </cell>
          <cell r="B705" t="str">
            <v>RAMIREZ VEGA ABIGAIL</v>
          </cell>
          <cell r="C705" t="str">
            <v>25A01806</v>
          </cell>
          <cell r="D705">
            <v>2733</v>
          </cell>
          <cell r="E705" t="str">
            <v>DICIEMBRE</v>
          </cell>
          <cell r="F705">
            <v>4</v>
          </cell>
          <cell r="G705">
            <v>364.4</v>
          </cell>
        </row>
        <row r="706">
          <cell r="A706">
            <v>2208</v>
          </cell>
          <cell r="B706" t="str">
            <v>RAMOS LIMON MARIA DE LOURDES</v>
          </cell>
          <cell r="C706" t="str">
            <v>26A03805</v>
          </cell>
          <cell r="D706">
            <v>2860</v>
          </cell>
          <cell r="E706" t="str">
            <v>DICIEMBRE</v>
          </cell>
          <cell r="F706">
            <v>4</v>
          </cell>
          <cell r="G706">
            <v>381.33</v>
          </cell>
        </row>
        <row r="707">
          <cell r="A707">
            <v>2213</v>
          </cell>
          <cell r="B707" t="str">
            <v>RANGEL AQUINO SOCORRO</v>
          </cell>
          <cell r="C707" t="str">
            <v>27 Z A03806</v>
          </cell>
          <cell r="D707">
            <v>3081</v>
          </cell>
          <cell r="E707" t="str">
            <v>DICIEMBRE</v>
          </cell>
          <cell r="F707">
            <v>4</v>
          </cell>
          <cell r="G707">
            <v>410.8</v>
          </cell>
        </row>
        <row r="708">
          <cell r="A708">
            <v>2215</v>
          </cell>
          <cell r="B708" t="str">
            <v>RANGEL HERNANDEZ MARIA DE LOURDES</v>
          </cell>
          <cell r="C708" t="str">
            <v>22T03803</v>
          </cell>
          <cell r="D708">
            <v>2466</v>
          </cell>
          <cell r="E708" t="str">
            <v>DICIEMBRE</v>
          </cell>
          <cell r="F708">
            <v>4</v>
          </cell>
          <cell r="G708">
            <v>328.8</v>
          </cell>
        </row>
        <row r="709">
          <cell r="A709">
            <v>2216</v>
          </cell>
          <cell r="B709" t="str">
            <v>RANGEL HERNANDEZ MARTHA ROCIO</v>
          </cell>
          <cell r="C709" t="str">
            <v>21T05808</v>
          </cell>
          <cell r="D709">
            <v>2356</v>
          </cell>
          <cell r="E709" t="str">
            <v>DICIEMBRE</v>
          </cell>
          <cell r="F709">
            <v>4</v>
          </cell>
          <cell r="G709">
            <v>314.13</v>
          </cell>
        </row>
        <row r="710">
          <cell r="A710">
            <v>2218</v>
          </cell>
          <cell r="B710" t="str">
            <v>RANGEL RAMOS ALEJANDRA</v>
          </cell>
          <cell r="C710" t="str">
            <v>20A03803</v>
          </cell>
          <cell r="D710">
            <v>2253</v>
          </cell>
          <cell r="E710" t="str">
            <v>DICIEMBRE</v>
          </cell>
          <cell r="F710">
            <v>4</v>
          </cell>
          <cell r="G710">
            <v>300.39999999999998</v>
          </cell>
        </row>
        <row r="711">
          <cell r="A711">
            <v>2220</v>
          </cell>
          <cell r="B711" t="str">
            <v>RANGEL ROMERO SOLEDAD PATRICIA</v>
          </cell>
          <cell r="C711" t="str">
            <v>26T03824</v>
          </cell>
          <cell r="D711">
            <v>2860</v>
          </cell>
          <cell r="E711" t="str">
            <v>DICIEMBRE</v>
          </cell>
          <cell r="F711">
            <v>4</v>
          </cell>
          <cell r="G711">
            <v>381.33</v>
          </cell>
        </row>
        <row r="712">
          <cell r="A712">
            <v>2224</v>
          </cell>
          <cell r="B712" t="str">
            <v>RAVELO SALINAS MARIA CRISTINA</v>
          </cell>
          <cell r="C712" t="str">
            <v>26A03805</v>
          </cell>
          <cell r="D712">
            <v>2860</v>
          </cell>
          <cell r="E712" t="str">
            <v>DICIEMBRE</v>
          </cell>
          <cell r="F712">
            <v>4</v>
          </cell>
          <cell r="G712">
            <v>381.33</v>
          </cell>
        </row>
        <row r="713">
          <cell r="A713">
            <v>2225</v>
          </cell>
          <cell r="B713" t="str">
            <v>RAYA ALONSO AGUSTIN</v>
          </cell>
          <cell r="C713" t="str">
            <v>23A03804</v>
          </cell>
          <cell r="D713">
            <v>2582</v>
          </cell>
          <cell r="E713" t="str">
            <v>DICIEMBRE</v>
          </cell>
          <cell r="F713">
            <v>4</v>
          </cell>
          <cell r="G713">
            <v>344.27</v>
          </cell>
        </row>
        <row r="714">
          <cell r="A714">
            <v>2226</v>
          </cell>
          <cell r="B714" t="str">
            <v>RAYA ROBLES LUIS</v>
          </cell>
          <cell r="C714" t="str">
            <v>23A03804</v>
          </cell>
          <cell r="D714">
            <v>2582</v>
          </cell>
          <cell r="E714" t="str">
            <v>DICIEMBRE</v>
          </cell>
          <cell r="F714">
            <v>4</v>
          </cell>
          <cell r="G714">
            <v>344.27</v>
          </cell>
        </row>
        <row r="715">
          <cell r="A715">
            <v>2227</v>
          </cell>
          <cell r="B715" t="str">
            <v>RAYA Y ACOSTA MIGUEL</v>
          </cell>
          <cell r="C715" t="str">
            <v>22T03803</v>
          </cell>
          <cell r="D715">
            <v>2466</v>
          </cell>
          <cell r="E715" t="str">
            <v>DICIEMBRE</v>
          </cell>
          <cell r="F715">
            <v>4</v>
          </cell>
          <cell r="G715">
            <v>328.8</v>
          </cell>
        </row>
        <row r="716">
          <cell r="A716">
            <v>2228</v>
          </cell>
          <cell r="B716" t="str">
            <v>RAZO BECERRIL HUGO</v>
          </cell>
          <cell r="C716" t="str">
            <v>27 Z T03805</v>
          </cell>
          <cell r="D716">
            <v>3081</v>
          </cell>
          <cell r="E716" t="str">
            <v>DICIEMBRE</v>
          </cell>
          <cell r="F716">
            <v>4</v>
          </cell>
          <cell r="G716">
            <v>410.8</v>
          </cell>
        </row>
        <row r="717">
          <cell r="A717">
            <v>2234</v>
          </cell>
          <cell r="B717" t="str">
            <v>RESILLAS ESTRADA REYNALDA</v>
          </cell>
          <cell r="C717" t="str">
            <v>27 Z T03805</v>
          </cell>
          <cell r="D717">
            <v>3081</v>
          </cell>
          <cell r="E717" t="str">
            <v>DICIEMBRE</v>
          </cell>
          <cell r="F717">
            <v>4</v>
          </cell>
          <cell r="G717">
            <v>410.8</v>
          </cell>
        </row>
        <row r="718">
          <cell r="A718">
            <v>2236</v>
          </cell>
          <cell r="B718" t="str">
            <v>RETIZ SOLIS MARIA DEL CARMEN</v>
          </cell>
          <cell r="C718" t="str">
            <v>19S01803</v>
          </cell>
          <cell r="D718">
            <v>2176</v>
          </cell>
          <cell r="E718" t="str">
            <v>DICIEMBRE</v>
          </cell>
          <cell r="F718">
            <v>4</v>
          </cell>
          <cell r="G718">
            <v>290.13</v>
          </cell>
        </row>
        <row r="719">
          <cell r="A719">
            <v>2237</v>
          </cell>
          <cell r="B719" t="str">
            <v>REYES AGUILAR ESPIRIDION</v>
          </cell>
          <cell r="C719" t="str">
            <v>23A03804</v>
          </cell>
          <cell r="D719">
            <v>2582</v>
          </cell>
          <cell r="E719" t="str">
            <v>DICIEMBRE</v>
          </cell>
          <cell r="F719">
            <v>4</v>
          </cell>
          <cell r="G719">
            <v>344.27</v>
          </cell>
        </row>
        <row r="720">
          <cell r="A720">
            <v>2238</v>
          </cell>
          <cell r="B720" t="str">
            <v>REYES ALBITER JOSE DE JESUS</v>
          </cell>
          <cell r="C720" t="str">
            <v>20S05805</v>
          </cell>
          <cell r="D720">
            <v>2253</v>
          </cell>
          <cell r="E720" t="str">
            <v>DICIEMBRE</v>
          </cell>
          <cell r="F720">
            <v>4</v>
          </cell>
          <cell r="G720">
            <v>300.39999999999998</v>
          </cell>
        </row>
        <row r="721">
          <cell r="A721">
            <v>2244</v>
          </cell>
          <cell r="B721" t="str">
            <v>REYES GARNICA FELIPE CARMEN</v>
          </cell>
          <cell r="C721" t="str">
            <v>19S01803</v>
          </cell>
          <cell r="D721">
            <v>2176</v>
          </cell>
          <cell r="E721" t="str">
            <v>DICIEMBRE</v>
          </cell>
          <cell r="F721">
            <v>4</v>
          </cell>
          <cell r="G721">
            <v>290.13</v>
          </cell>
        </row>
        <row r="722">
          <cell r="A722">
            <v>2245</v>
          </cell>
          <cell r="B722" t="str">
            <v>REYES MALDONADO BEATRIZ NOEMI</v>
          </cell>
          <cell r="C722" t="str">
            <v>22T03803</v>
          </cell>
          <cell r="D722">
            <v>2466</v>
          </cell>
          <cell r="E722" t="str">
            <v>DICIEMBRE</v>
          </cell>
          <cell r="F722">
            <v>4</v>
          </cell>
          <cell r="G722">
            <v>328.8</v>
          </cell>
        </row>
        <row r="723">
          <cell r="A723">
            <v>2247</v>
          </cell>
          <cell r="B723" t="str">
            <v>REYES OVIEDO MARIO</v>
          </cell>
          <cell r="C723" t="str">
            <v>26A03805</v>
          </cell>
          <cell r="D723">
            <v>2860</v>
          </cell>
          <cell r="E723" t="str">
            <v>DICIEMBRE</v>
          </cell>
          <cell r="F723">
            <v>4</v>
          </cell>
          <cell r="G723">
            <v>381.33</v>
          </cell>
        </row>
        <row r="724">
          <cell r="A724">
            <v>2253</v>
          </cell>
          <cell r="B724" t="str">
            <v>REYNA ARAGON MARIA REBECA</v>
          </cell>
          <cell r="C724" t="str">
            <v>23A03804</v>
          </cell>
          <cell r="D724">
            <v>2582</v>
          </cell>
          <cell r="E724" t="str">
            <v>DICIEMBRE</v>
          </cell>
          <cell r="F724">
            <v>4</v>
          </cell>
          <cell r="G724">
            <v>344.27</v>
          </cell>
        </row>
        <row r="725">
          <cell r="A725">
            <v>2255</v>
          </cell>
          <cell r="B725" t="str">
            <v>REYNOSO SANCHEZ ANA LETICIA</v>
          </cell>
          <cell r="C725" t="str">
            <v>22T03803</v>
          </cell>
          <cell r="D725">
            <v>2466</v>
          </cell>
          <cell r="E725" t="str">
            <v>DICIEMBRE</v>
          </cell>
          <cell r="F725">
            <v>4</v>
          </cell>
          <cell r="G725">
            <v>328.8</v>
          </cell>
        </row>
        <row r="726">
          <cell r="A726">
            <v>2258</v>
          </cell>
          <cell r="B726" t="str">
            <v>RICA%O . ALBINA</v>
          </cell>
          <cell r="C726" t="str">
            <v>20S03802</v>
          </cell>
          <cell r="D726">
            <v>2253</v>
          </cell>
          <cell r="E726" t="str">
            <v>DICIEMBRE</v>
          </cell>
          <cell r="F726">
            <v>4</v>
          </cell>
          <cell r="G726">
            <v>300.39999999999998</v>
          </cell>
        </row>
        <row r="727">
          <cell r="A727">
            <v>2271</v>
          </cell>
          <cell r="B727" t="str">
            <v>RIOS GARATE TITO RUBEN</v>
          </cell>
          <cell r="C727" t="str">
            <v>23A03804</v>
          </cell>
          <cell r="D727">
            <v>2582</v>
          </cell>
          <cell r="E727" t="str">
            <v>DICIEMBRE</v>
          </cell>
          <cell r="F727">
            <v>4</v>
          </cell>
          <cell r="G727">
            <v>344.27</v>
          </cell>
        </row>
        <row r="728">
          <cell r="A728">
            <v>2277</v>
          </cell>
          <cell r="B728" t="str">
            <v>RIVAS ESCANDON FRANCISCO</v>
          </cell>
          <cell r="C728" t="str">
            <v>26S08804</v>
          </cell>
          <cell r="D728">
            <v>2860</v>
          </cell>
          <cell r="E728" t="str">
            <v>DICIEMBRE</v>
          </cell>
          <cell r="F728">
            <v>4</v>
          </cell>
          <cell r="G728">
            <v>381.33</v>
          </cell>
        </row>
        <row r="729">
          <cell r="A729">
            <v>2279</v>
          </cell>
          <cell r="B729" t="str">
            <v>RIVAS LOZANO VICTOR HUGO</v>
          </cell>
          <cell r="C729" t="str">
            <v>19S01803</v>
          </cell>
          <cell r="D729">
            <v>2176</v>
          </cell>
          <cell r="E729" t="str">
            <v>DICIEMBRE</v>
          </cell>
          <cell r="F729">
            <v>4</v>
          </cell>
          <cell r="G729">
            <v>290.13</v>
          </cell>
        </row>
        <row r="730">
          <cell r="A730">
            <v>2280</v>
          </cell>
          <cell r="B730" t="str">
            <v>RIVAS ZU%IGA SILVIA</v>
          </cell>
          <cell r="C730" t="str">
            <v>19S01803</v>
          </cell>
          <cell r="D730">
            <v>2176</v>
          </cell>
          <cell r="E730" t="str">
            <v>DICIEMBRE</v>
          </cell>
          <cell r="F730">
            <v>4</v>
          </cell>
          <cell r="G730">
            <v>290.13</v>
          </cell>
        </row>
        <row r="731">
          <cell r="A731">
            <v>2284</v>
          </cell>
          <cell r="B731" t="str">
            <v>RIVERA MARTINEZ MARIA GUADALUPE</v>
          </cell>
          <cell r="C731" t="str">
            <v>22A02804</v>
          </cell>
          <cell r="D731">
            <v>2466</v>
          </cell>
          <cell r="E731" t="str">
            <v>DICIEMBRE</v>
          </cell>
          <cell r="F731">
            <v>4</v>
          </cell>
          <cell r="G731">
            <v>328.8</v>
          </cell>
        </row>
        <row r="732">
          <cell r="A732">
            <v>2285</v>
          </cell>
          <cell r="B732" t="str">
            <v>RIVERA MATIAS ANGEL</v>
          </cell>
          <cell r="C732" t="str">
            <v>19S01803</v>
          </cell>
          <cell r="D732">
            <v>2176</v>
          </cell>
          <cell r="E732" t="str">
            <v>DICIEMBRE</v>
          </cell>
          <cell r="F732">
            <v>4</v>
          </cell>
          <cell r="G732">
            <v>290.13</v>
          </cell>
        </row>
        <row r="733">
          <cell r="A733">
            <v>2287</v>
          </cell>
          <cell r="B733" t="str">
            <v>RIVERA REYNALDA ROSA MARIA</v>
          </cell>
          <cell r="C733" t="str">
            <v>21A01805</v>
          </cell>
          <cell r="D733">
            <v>2356</v>
          </cell>
          <cell r="E733" t="str">
            <v>DICIEMBRE</v>
          </cell>
          <cell r="F733">
            <v>4</v>
          </cell>
          <cell r="G733">
            <v>314.13</v>
          </cell>
        </row>
        <row r="734">
          <cell r="A734">
            <v>2288</v>
          </cell>
          <cell r="B734" t="str">
            <v>RIVERA TORRES MARIA DEL CARMEN</v>
          </cell>
          <cell r="C734" t="str">
            <v>21A01805</v>
          </cell>
          <cell r="D734">
            <v>2356</v>
          </cell>
          <cell r="E734" t="str">
            <v>DICIEMBRE</v>
          </cell>
          <cell r="F734">
            <v>4</v>
          </cell>
          <cell r="G734">
            <v>314.13</v>
          </cell>
        </row>
        <row r="735">
          <cell r="A735">
            <v>2290</v>
          </cell>
          <cell r="B735" t="str">
            <v>RIVERA Y GONZALEZ XOCHITL</v>
          </cell>
          <cell r="C735" t="str">
            <v>27 Z T03805</v>
          </cell>
          <cell r="D735">
            <v>3081</v>
          </cell>
          <cell r="E735" t="str">
            <v>DICIEMBRE</v>
          </cell>
          <cell r="F735">
            <v>4</v>
          </cell>
          <cell r="G735">
            <v>410.8</v>
          </cell>
        </row>
        <row r="736">
          <cell r="A736">
            <v>2292</v>
          </cell>
          <cell r="B736" t="str">
            <v>RIVERO Y AMEZCUA JUANA MARIA DEL CARMEN</v>
          </cell>
          <cell r="C736" t="str">
            <v>27 S05810</v>
          </cell>
          <cell r="D736">
            <v>2994</v>
          </cell>
          <cell r="E736" t="str">
            <v>DICIEMBRE</v>
          </cell>
          <cell r="F736">
            <v>4</v>
          </cell>
          <cell r="G736">
            <v>399.2</v>
          </cell>
        </row>
        <row r="737">
          <cell r="A737">
            <v>2297</v>
          </cell>
          <cell r="B737" t="str">
            <v>ROBLEDO GAMBOA SERGIO</v>
          </cell>
          <cell r="C737" t="str">
            <v>20A01821</v>
          </cell>
          <cell r="D737">
            <v>2253</v>
          </cell>
          <cell r="E737" t="str">
            <v>DICIEMBRE</v>
          </cell>
          <cell r="F737">
            <v>4</v>
          </cell>
          <cell r="G737">
            <v>300.39999999999998</v>
          </cell>
        </row>
        <row r="738">
          <cell r="A738">
            <v>2304</v>
          </cell>
          <cell r="B738" t="str">
            <v>ROCHA ACOSTA ANA MARGARITA</v>
          </cell>
          <cell r="C738" t="str">
            <v>23A03804</v>
          </cell>
          <cell r="D738">
            <v>2582</v>
          </cell>
          <cell r="E738" t="str">
            <v>DICIEMBRE</v>
          </cell>
          <cell r="F738">
            <v>4</v>
          </cell>
          <cell r="G738">
            <v>344.27</v>
          </cell>
        </row>
        <row r="739">
          <cell r="A739">
            <v>2305</v>
          </cell>
          <cell r="B739" t="str">
            <v>ROCHA ACOSTA VICTOR HUGO</v>
          </cell>
          <cell r="C739" t="str">
            <v>22T03803</v>
          </cell>
          <cell r="D739">
            <v>2466</v>
          </cell>
          <cell r="E739" t="str">
            <v>DICIEMBRE</v>
          </cell>
          <cell r="F739">
            <v>4</v>
          </cell>
          <cell r="G739">
            <v>328.8</v>
          </cell>
        </row>
        <row r="740">
          <cell r="A740">
            <v>2306</v>
          </cell>
          <cell r="B740" t="str">
            <v>ROCHA CRISOSTOMO MIGUEL</v>
          </cell>
          <cell r="C740" t="str">
            <v>27 S05810</v>
          </cell>
          <cell r="D740">
            <v>2994</v>
          </cell>
          <cell r="E740" t="str">
            <v>DICIEMBRE</v>
          </cell>
          <cell r="F740">
            <v>4</v>
          </cell>
          <cell r="G740">
            <v>399.2</v>
          </cell>
        </row>
        <row r="741">
          <cell r="A741">
            <v>2307</v>
          </cell>
          <cell r="B741" t="str">
            <v>ROCHA RODRIGUEZ VICTOR MANUEL</v>
          </cell>
          <cell r="C741" t="str">
            <v>27 Z S08805</v>
          </cell>
          <cell r="D741">
            <v>3081</v>
          </cell>
          <cell r="E741" t="str">
            <v>DICIEMBRE</v>
          </cell>
          <cell r="F741">
            <v>4</v>
          </cell>
          <cell r="G741">
            <v>410.8</v>
          </cell>
        </row>
        <row r="742">
          <cell r="A742">
            <v>2310</v>
          </cell>
          <cell r="B742" t="str">
            <v>RODRIGUEZ ARENAS JESUS</v>
          </cell>
          <cell r="C742" t="str">
            <v>27 Z T03812</v>
          </cell>
          <cell r="D742">
            <v>3081</v>
          </cell>
          <cell r="E742" t="str">
            <v>DICIEMBRE</v>
          </cell>
          <cell r="F742">
            <v>4</v>
          </cell>
          <cell r="G742">
            <v>410.8</v>
          </cell>
        </row>
        <row r="743">
          <cell r="A743">
            <v>2311</v>
          </cell>
          <cell r="B743" t="str">
            <v>RODRIGUEZ BECERRIL MARTIN</v>
          </cell>
          <cell r="C743" t="str">
            <v>24T03810</v>
          </cell>
          <cell r="D743">
            <v>2611</v>
          </cell>
          <cell r="E743" t="str">
            <v>DICIEMBRE</v>
          </cell>
          <cell r="F743">
            <v>4</v>
          </cell>
          <cell r="G743">
            <v>348.13</v>
          </cell>
        </row>
        <row r="744">
          <cell r="A744">
            <v>2318</v>
          </cell>
          <cell r="B744" t="str">
            <v>RODRIGUEZ DE LA CRUZ MARIA DEL CARMEN</v>
          </cell>
          <cell r="C744" t="str">
            <v>23S05806</v>
          </cell>
          <cell r="D744">
            <v>2582</v>
          </cell>
          <cell r="E744" t="str">
            <v>DICIEMBRE</v>
          </cell>
          <cell r="F744">
            <v>4</v>
          </cell>
          <cell r="G744">
            <v>344.27</v>
          </cell>
        </row>
        <row r="745">
          <cell r="A745">
            <v>2322</v>
          </cell>
          <cell r="B745" t="str">
            <v>RODRIGUEZ GALVAN MARIA DEL CARMEN</v>
          </cell>
          <cell r="C745" t="str">
            <v>27 Z A03806</v>
          </cell>
          <cell r="D745">
            <v>3081</v>
          </cell>
          <cell r="E745" t="str">
            <v>DICIEMBRE</v>
          </cell>
          <cell r="F745">
            <v>4</v>
          </cell>
          <cell r="G745">
            <v>410.8</v>
          </cell>
        </row>
        <row r="746">
          <cell r="A746">
            <v>2326</v>
          </cell>
          <cell r="B746" t="str">
            <v>RODRIGUEZ GONZALEZ JUAN</v>
          </cell>
          <cell r="C746" t="str">
            <v>19S01803</v>
          </cell>
          <cell r="D746">
            <v>2176</v>
          </cell>
          <cell r="E746" t="str">
            <v>DICIEMBRE</v>
          </cell>
          <cell r="F746">
            <v>4</v>
          </cell>
          <cell r="G746">
            <v>290.13</v>
          </cell>
        </row>
        <row r="747">
          <cell r="A747">
            <v>2328</v>
          </cell>
          <cell r="B747" t="str">
            <v>RODRIGUEZ HERNANDEZ ARMANDA</v>
          </cell>
          <cell r="C747" t="str">
            <v>25A01806</v>
          </cell>
          <cell r="D747">
            <v>2733</v>
          </cell>
          <cell r="E747" t="str">
            <v>DICIEMBRE</v>
          </cell>
          <cell r="F747">
            <v>4</v>
          </cell>
          <cell r="G747">
            <v>364.4</v>
          </cell>
        </row>
        <row r="748">
          <cell r="A748">
            <v>2335</v>
          </cell>
          <cell r="B748" t="str">
            <v>RODRIGUEZ MARTINEZ ALMA ROSA</v>
          </cell>
          <cell r="C748" t="str">
            <v>27 Z A03806</v>
          </cell>
          <cell r="D748">
            <v>3081</v>
          </cell>
          <cell r="E748" t="str">
            <v>DICIEMBRE</v>
          </cell>
          <cell r="F748">
            <v>4</v>
          </cell>
          <cell r="G748">
            <v>410.8</v>
          </cell>
        </row>
        <row r="749">
          <cell r="A749">
            <v>2338</v>
          </cell>
          <cell r="B749" t="str">
            <v>RODRIGUEZ MEJIA VICENTE</v>
          </cell>
          <cell r="C749" t="str">
            <v>25A01806</v>
          </cell>
          <cell r="D749">
            <v>2733</v>
          </cell>
          <cell r="E749" t="str">
            <v>DICIEMBRE</v>
          </cell>
          <cell r="F749">
            <v>4</v>
          </cell>
          <cell r="G749">
            <v>364.4</v>
          </cell>
        </row>
        <row r="750">
          <cell r="A750">
            <v>2340</v>
          </cell>
          <cell r="B750" t="str">
            <v>RODRIGUEZ MENDOZA ROSALVA</v>
          </cell>
          <cell r="C750" t="str">
            <v>22A02804</v>
          </cell>
          <cell r="D750">
            <v>2466</v>
          </cell>
          <cell r="E750" t="str">
            <v>DICIEMBRE</v>
          </cell>
          <cell r="F750">
            <v>4</v>
          </cell>
          <cell r="G750">
            <v>328.8</v>
          </cell>
        </row>
        <row r="751">
          <cell r="A751">
            <v>2341</v>
          </cell>
          <cell r="B751" t="str">
            <v>RODRIGUEZ MERCADO ALMA DELIA</v>
          </cell>
          <cell r="C751" t="str">
            <v>20A03803</v>
          </cell>
          <cell r="D751">
            <v>2253</v>
          </cell>
          <cell r="E751" t="str">
            <v>DICIEMBRE</v>
          </cell>
          <cell r="F751">
            <v>4</v>
          </cell>
          <cell r="G751">
            <v>300.39999999999998</v>
          </cell>
        </row>
        <row r="752">
          <cell r="A752">
            <v>2346</v>
          </cell>
          <cell r="B752" t="str">
            <v>RODRIGUEZ NIEVES ARACELI</v>
          </cell>
          <cell r="C752" t="str">
            <v>27 ZA T03823</v>
          </cell>
          <cell r="D752">
            <v>3168</v>
          </cell>
          <cell r="E752" t="str">
            <v>DICIEMBRE</v>
          </cell>
          <cell r="F752">
            <v>4</v>
          </cell>
          <cell r="G752">
            <v>422.4</v>
          </cell>
        </row>
        <row r="753">
          <cell r="A753">
            <v>2347</v>
          </cell>
          <cell r="B753" t="str">
            <v>RODRIGUEZ ORTIZ MARIA MAGDALENA</v>
          </cell>
          <cell r="C753" t="str">
            <v>25T03804</v>
          </cell>
          <cell r="D753">
            <v>2733</v>
          </cell>
          <cell r="E753" t="str">
            <v>DICIEMBRE</v>
          </cell>
          <cell r="F753">
            <v>4</v>
          </cell>
          <cell r="G753">
            <v>364.4</v>
          </cell>
        </row>
        <row r="754">
          <cell r="A754">
            <v>2348</v>
          </cell>
          <cell r="B754" t="str">
            <v>RODRIGUEZ PALACIOS MARGARITA</v>
          </cell>
          <cell r="C754" t="str">
            <v>19S01803</v>
          </cell>
          <cell r="D754">
            <v>2176</v>
          </cell>
          <cell r="E754" t="str">
            <v>DICIEMBRE</v>
          </cell>
          <cell r="F754">
            <v>4</v>
          </cell>
          <cell r="G754">
            <v>290.13</v>
          </cell>
        </row>
        <row r="755">
          <cell r="A755">
            <v>2361</v>
          </cell>
          <cell r="B755" t="str">
            <v>RODRIGUEZ VERA MONICA ELEAZAR</v>
          </cell>
          <cell r="C755" t="str">
            <v>20A01821</v>
          </cell>
          <cell r="D755">
            <v>2253</v>
          </cell>
          <cell r="E755" t="str">
            <v>DICIEMBRE</v>
          </cell>
          <cell r="F755">
            <v>4</v>
          </cell>
          <cell r="G755">
            <v>300.39999999999998</v>
          </cell>
        </row>
        <row r="756">
          <cell r="A756">
            <v>2363</v>
          </cell>
          <cell r="B756" t="str">
            <v>RODRIGUEZ VIEYRA MARIA DEL CARMEN</v>
          </cell>
          <cell r="C756" t="str">
            <v>21A01805</v>
          </cell>
          <cell r="D756">
            <v>2356</v>
          </cell>
          <cell r="E756" t="str">
            <v>DICIEMBRE</v>
          </cell>
          <cell r="F756">
            <v>4</v>
          </cell>
          <cell r="G756">
            <v>314.13</v>
          </cell>
        </row>
        <row r="757">
          <cell r="A757">
            <v>6459</v>
          </cell>
          <cell r="B757" t="str">
            <v>ROJAS FLORES BETTY</v>
          </cell>
          <cell r="C757" t="str">
            <v>25A01806</v>
          </cell>
          <cell r="D757">
            <v>2733</v>
          </cell>
          <cell r="E757" t="str">
            <v>DICIEMBRE</v>
          </cell>
          <cell r="F757">
            <v>4</v>
          </cell>
          <cell r="G757">
            <v>364.4</v>
          </cell>
        </row>
        <row r="758">
          <cell r="A758">
            <v>2377</v>
          </cell>
          <cell r="B758" t="str">
            <v>ROMERO BARRAGAN MARTHA ANGELINA</v>
          </cell>
          <cell r="C758" t="str">
            <v>20S05805</v>
          </cell>
          <cell r="D758">
            <v>2253</v>
          </cell>
          <cell r="E758" t="str">
            <v>DICIEMBRE</v>
          </cell>
          <cell r="F758">
            <v>4</v>
          </cell>
          <cell r="G758">
            <v>300.39999999999998</v>
          </cell>
        </row>
        <row r="759">
          <cell r="A759">
            <v>2378</v>
          </cell>
          <cell r="B759" t="str">
            <v>ROMERO BASURTO CATALINA GLORIA</v>
          </cell>
          <cell r="C759" t="str">
            <v>27 ZB-T21859</v>
          </cell>
          <cell r="D759">
            <v>3197</v>
          </cell>
          <cell r="E759" t="str">
            <v>DICIEMBRE</v>
          </cell>
          <cell r="F759">
            <v>4</v>
          </cell>
          <cell r="G759">
            <v>426.27</v>
          </cell>
        </row>
        <row r="760">
          <cell r="A760">
            <v>2383</v>
          </cell>
          <cell r="B760" t="str">
            <v>ROMERO HERRERA GISELA</v>
          </cell>
          <cell r="C760" t="str">
            <v>19S01803</v>
          </cell>
          <cell r="D760">
            <v>2176</v>
          </cell>
          <cell r="E760" t="str">
            <v>DICIEMBRE</v>
          </cell>
          <cell r="F760">
            <v>4</v>
          </cell>
          <cell r="G760">
            <v>290.13</v>
          </cell>
        </row>
        <row r="761">
          <cell r="A761">
            <v>2386</v>
          </cell>
          <cell r="B761" t="str">
            <v>ROMERO ORTIZ JOSE NARCISO SERGIO</v>
          </cell>
          <cell r="C761" t="str">
            <v>21S01804</v>
          </cell>
          <cell r="D761">
            <v>2356</v>
          </cell>
          <cell r="E761" t="str">
            <v>DICIEMBRE</v>
          </cell>
          <cell r="F761">
            <v>4</v>
          </cell>
          <cell r="G761">
            <v>314.13</v>
          </cell>
        </row>
        <row r="762">
          <cell r="A762">
            <v>2393</v>
          </cell>
          <cell r="B762" t="str">
            <v>ROSALES ORTIZ MARIA DEL CARMEN</v>
          </cell>
          <cell r="C762" t="str">
            <v>20A01821</v>
          </cell>
          <cell r="D762">
            <v>2253</v>
          </cell>
          <cell r="E762" t="str">
            <v>DICIEMBRE</v>
          </cell>
          <cell r="F762">
            <v>4</v>
          </cell>
          <cell r="G762">
            <v>300.39999999999998</v>
          </cell>
        </row>
        <row r="763">
          <cell r="A763">
            <v>2395</v>
          </cell>
          <cell r="B763" t="str">
            <v>ROSAS AMAYA ROSALIA</v>
          </cell>
          <cell r="C763" t="str">
            <v>27 Z T03805</v>
          </cell>
          <cell r="D763">
            <v>3081</v>
          </cell>
          <cell r="E763" t="str">
            <v>DICIEMBRE</v>
          </cell>
          <cell r="F763">
            <v>4</v>
          </cell>
          <cell r="G763">
            <v>410.8</v>
          </cell>
        </row>
        <row r="764">
          <cell r="A764">
            <v>5992</v>
          </cell>
          <cell r="B764" t="str">
            <v>ROSAS MEZA JULIAN</v>
          </cell>
          <cell r="C764" t="str">
            <v>19S01803</v>
          </cell>
          <cell r="D764">
            <v>2176</v>
          </cell>
          <cell r="E764" t="str">
            <v>DICIEMBRE</v>
          </cell>
          <cell r="F764">
            <v>4</v>
          </cell>
          <cell r="G764">
            <v>290.13</v>
          </cell>
        </row>
        <row r="765">
          <cell r="A765">
            <v>2402</v>
          </cell>
          <cell r="B765" t="str">
            <v>ROSAS PAZ ALEJANDRO</v>
          </cell>
          <cell r="C765" t="str">
            <v>23A03804</v>
          </cell>
          <cell r="D765">
            <v>2582</v>
          </cell>
          <cell r="E765" t="str">
            <v>DICIEMBRE</v>
          </cell>
          <cell r="F765">
            <v>4</v>
          </cell>
          <cell r="G765">
            <v>344.27</v>
          </cell>
        </row>
        <row r="766">
          <cell r="A766">
            <v>2403</v>
          </cell>
          <cell r="B766" t="str">
            <v>ROSAS RODRIGUEZ FELIPA</v>
          </cell>
          <cell r="C766" t="str">
            <v>21S01804</v>
          </cell>
          <cell r="D766">
            <v>2356</v>
          </cell>
          <cell r="E766" t="str">
            <v>DICIEMBRE</v>
          </cell>
          <cell r="F766">
            <v>4</v>
          </cell>
          <cell r="G766">
            <v>314.13</v>
          </cell>
        </row>
        <row r="767">
          <cell r="A767">
            <v>2411</v>
          </cell>
          <cell r="B767" t="str">
            <v>RUBIO AGUILAR PATRICIA ELENA</v>
          </cell>
          <cell r="C767" t="str">
            <v>24T03810</v>
          </cell>
          <cell r="D767">
            <v>2611</v>
          </cell>
          <cell r="E767" t="str">
            <v>DICIEMBRE</v>
          </cell>
          <cell r="F767">
            <v>4</v>
          </cell>
          <cell r="G767">
            <v>348.13</v>
          </cell>
        </row>
        <row r="768">
          <cell r="A768">
            <v>2416</v>
          </cell>
          <cell r="B768" t="str">
            <v>RUEDAS BARAJAS JOSE DE JESUS</v>
          </cell>
          <cell r="C768" t="str">
            <v>27 ZA T03823</v>
          </cell>
          <cell r="D768">
            <v>3168</v>
          </cell>
          <cell r="E768" t="str">
            <v>DICIEMBRE</v>
          </cell>
          <cell r="F768">
            <v>4</v>
          </cell>
          <cell r="G768">
            <v>422.4</v>
          </cell>
        </row>
        <row r="769">
          <cell r="A769">
            <v>2417</v>
          </cell>
          <cell r="B769" t="str">
            <v>RUFINO PE%A MARIA ELPIDIA</v>
          </cell>
          <cell r="C769" t="str">
            <v>19S01803</v>
          </cell>
          <cell r="D769">
            <v>2176</v>
          </cell>
          <cell r="E769" t="str">
            <v>DICIEMBRE</v>
          </cell>
          <cell r="F769">
            <v>4</v>
          </cell>
          <cell r="G769">
            <v>290.13</v>
          </cell>
        </row>
        <row r="770">
          <cell r="A770">
            <v>2425</v>
          </cell>
          <cell r="B770" t="str">
            <v>RUIZ MARTINEZ JUVENTINO</v>
          </cell>
          <cell r="C770" t="str">
            <v>27 S05810</v>
          </cell>
          <cell r="D770">
            <v>2994</v>
          </cell>
          <cell r="E770" t="str">
            <v>DICIEMBRE</v>
          </cell>
          <cell r="F770">
            <v>4</v>
          </cell>
          <cell r="G770">
            <v>399.2</v>
          </cell>
        </row>
        <row r="771">
          <cell r="A771">
            <v>2426</v>
          </cell>
          <cell r="B771" t="str">
            <v>RUIZ MENDOZA BENITO</v>
          </cell>
          <cell r="C771" t="str">
            <v>25A01806</v>
          </cell>
          <cell r="D771">
            <v>2733</v>
          </cell>
          <cell r="E771" t="str">
            <v>DICIEMBRE</v>
          </cell>
          <cell r="F771">
            <v>4</v>
          </cell>
          <cell r="G771">
            <v>364.4</v>
          </cell>
        </row>
        <row r="772">
          <cell r="A772">
            <v>2430</v>
          </cell>
          <cell r="B772" t="str">
            <v>SAAVEDRA ARGALLES CONCEPCION ARMIDA</v>
          </cell>
          <cell r="C772" t="str">
            <v>27 Z S08805</v>
          </cell>
          <cell r="D772">
            <v>3081</v>
          </cell>
          <cell r="E772" t="str">
            <v>DICIEMBRE</v>
          </cell>
          <cell r="F772">
            <v>4</v>
          </cell>
          <cell r="G772">
            <v>410.8</v>
          </cell>
        </row>
        <row r="773">
          <cell r="A773">
            <v>2431</v>
          </cell>
          <cell r="B773" t="str">
            <v>SAAVEDRA ARGALLES MARIA ESTHER</v>
          </cell>
          <cell r="C773" t="str">
            <v>27 Z T03805</v>
          </cell>
          <cell r="D773">
            <v>3081</v>
          </cell>
          <cell r="E773" t="str">
            <v>DICIEMBRE</v>
          </cell>
          <cell r="F773">
            <v>4</v>
          </cell>
          <cell r="G773">
            <v>410.8</v>
          </cell>
        </row>
        <row r="774">
          <cell r="A774">
            <v>6912</v>
          </cell>
          <cell r="B774" t="str">
            <v>SAAVEDRA TRONCOSO DOLORES</v>
          </cell>
          <cell r="C774" t="str">
            <v>19A02802</v>
          </cell>
          <cell r="D774">
            <v>2176</v>
          </cell>
          <cell r="E774" t="str">
            <v>DICIEMBRE</v>
          </cell>
          <cell r="F774">
            <v>4</v>
          </cell>
          <cell r="G774">
            <v>290.13</v>
          </cell>
        </row>
        <row r="775">
          <cell r="A775">
            <v>2436</v>
          </cell>
          <cell r="B775" t="str">
            <v>SAENZ MALDONADO FRANCISCO JOSE</v>
          </cell>
          <cell r="C775" t="str">
            <v>25S05803</v>
          </cell>
          <cell r="D775">
            <v>2733</v>
          </cell>
          <cell r="E775" t="str">
            <v>DICIEMBRE</v>
          </cell>
          <cell r="F775">
            <v>4</v>
          </cell>
          <cell r="G775">
            <v>364.4</v>
          </cell>
        </row>
        <row r="776">
          <cell r="A776">
            <v>2446</v>
          </cell>
          <cell r="B776" t="str">
            <v>SALAZAR NAVARRETE MARIA CONCEPCION</v>
          </cell>
          <cell r="C776" t="str">
            <v>27 Z T03812</v>
          </cell>
          <cell r="D776">
            <v>3081</v>
          </cell>
          <cell r="E776" t="str">
            <v>DICIEMBRE</v>
          </cell>
          <cell r="F776">
            <v>4</v>
          </cell>
          <cell r="G776">
            <v>410.8</v>
          </cell>
        </row>
        <row r="777">
          <cell r="A777">
            <v>2450</v>
          </cell>
          <cell r="B777" t="str">
            <v>SALAZAR TAFOYA ALMA ROSA</v>
          </cell>
          <cell r="C777" t="str">
            <v>25A01806</v>
          </cell>
          <cell r="D777">
            <v>2733</v>
          </cell>
          <cell r="E777" t="str">
            <v>DICIEMBRE</v>
          </cell>
          <cell r="F777">
            <v>4</v>
          </cell>
          <cell r="G777">
            <v>364.4</v>
          </cell>
        </row>
        <row r="778">
          <cell r="A778">
            <v>2451</v>
          </cell>
          <cell r="B778" t="str">
            <v>SALAZAR TAFOYA PEDRO ANTONIO</v>
          </cell>
          <cell r="C778" t="str">
            <v>23A03804</v>
          </cell>
          <cell r="D778">
            <v>2582</v>
          </cell>
          <cell r="E778" t="str">
            <v>DICIEMBRE</v>
          </cell>
          <cell r="F778">
            <v>4</v>
          </cell>
          <cell r="G778">
            <v>344.27</v>
          </cell>
        </row>
        <row r="779">
          <cell r="A779">
            <v>2459</v>
          </cell>
          <cell r="B779" t="str">
            <v>SALGADO OCAMPO MARIA DE LOURDES</v>
          </cell>
          <cell r="C779" t="str">
            <v>26A03805</v>
          </cell>
          <cell r="D779">
            <v>2860</v>
          </cell>
          <cell r="E779" t="str">
            <v>DICIEMBRE</v>
          </cell>
          <cell r="F779">
            <v>4</v>
          </cell>
          <cell r="G779">
            <v>381.33</v>
          </cell>
        </row>
        <row r="780">
          <cell r="A780">
            <v>2464</v>
          </cell>
          <cell r="B780" t="str">
            <v>SALINAS FLORES JOSE GUADALUPE</v>
          </cell>
          <cell r="C780" t="str">
            <v>27 Z A03806</v>
          </cell>
          <cell r="D780">
            <v>3081</v>
          </cell>
          <cell r="E780" t="str">
            <v>DICIEMBRE</v>
          </cell>
          <cell r="F780">
            <v>4</v>
          </cell>
          <cell r="G780">
            <v>410.8</v>
          </cell>
        </row>
        <row r="781">
          <cell r="A781">
            <v>2465</v>
          </cell>
          <cell r="B781" t="str">
            <v>SALINAS FRAUSTO MARIA SILVIA</v>
          </cell>
          <cell r="C781" t="str">
            <v>19T03807</v>
          </cell>
          <cell r="D781">
            <v>2176</v>
          </cell>
          <cell r="E781" t="str">
            <v>DICIEMBRE</v>
          </cell>
          <cell r="F781">
            <v>4</v>
          </cell>
          <cell r="G781">
            <v>290.13</v>
          </cell>
        </row>
        <row r="782">
          <cell r="A782">
            <v>2468</v>
          </cell>
          <cell r="B782" t="str">
            <v>SALINAS JIMENEZ MIGUEL</v>
          </cell>
          <cell r="C782" t="str">
            <v>27 S05810</v>
          </cell>
          <cell r="D782">
            <v>2994</v>
          </cell>
          <cell r="E782" t="str">
            <v>DICIEMBRE</v>
          </cell>
          <cell r="F782">
            <v>4</v>
          </cell>
          <cell r="G782">
            <v>399.2</v>
          </cell>
        </row>
        <row r="783">
          <cell r="A783">
            <v>2471</v>
          </cell>
          <cell r="B783" t="str">
            <v>SALOME . ROSA</v>
          </cell>
          <cell r="C783" t="str">
            <v>27 Z T03805</v>
          </cell>
          <cell r="D783">
            <v>3081</v>
          </cell>
          <cell r="E783" t="str">
            <v>DICIEMBRE</v>
          </cell>
          <cell r="F783">
            <v>4</v>
          </cell>
          <cell r="G783">
            <v>410.8</v>
          </cell>
        </row>
        <row r="784">
          <cell r="A784">
            <v>2473</v>
          </cell>
          <cell r="B784" t="str">
            <v>SAMANO PERALTA JUSTINO</v>
          </cell>
          <cell r="C784" t="str">
            <v>20S05805</v>
          </cell>
          <cell r="D784">
            <v>2253</v>
          </cell>
          <cell r="E784" t="str">
            <v>DICIEMBRE</v>
          </cell>
          <cell r="F784">
            <v>4</v>
          </cell>
          <cell r="G784">
            <v>300.39999999999998</v>
          </cell>
        </row>
        <row r="785">
          <cell r="A785">
            <v>2477</v>
          </cell>
          <cell r="B785" t="str">
            <v>SANCHEZ AGUILAR OLIVA</v>
          </cell>
          <cell r="C785" t="str">
            <v>26A03805</v>
          </cell>
          <cell r="D785">
            <v>2860</v>
          </cell>
          <cell r="E785" t="str">
            <v>DICIEMBRE</v>
          </cell>
          <cell r="F785">
            <v>4</v>
          </cell>
          <cell r="G785">
            <v>381.33</v>
          </cell>
        </row>
        <row r="786">
          <cell r="A786">
            <v>2481</v>
          </cell>
          <cell r="B786" t="str">
            <v>SANCHEZ BAENA CARLOS RAYMUNDO</v>
          </cell>
          <cell r="C786" t="str">
            <v>27 Z A03806</v>
          </cell>
          <cell r="D786">
            <v>3081</v>
          </cell>
          <cell r="E786" t="str">
            <v>DICIEMBRE</v>
          </cell>
          <cell r="F786">
            <v>4</v>
          </cell>
          <cell r="G786">
            <v>410.8</v>
          </cell>
        </row>
        <row r="787">
          <cell r="A787">
            <v>2482</v>
          </cell>
          <cell r="B787" t="str">
            <v>SANCHEZ BAENA VICTOR MANUEL</v>
          </cell>
          <cell r="C787" t="str">
            <v>25A01806</v>
          </cell>
          <cell r="D787">
            <v>2733</v>
          </cell>
          <cell r="E787" t="str">
            <v>DICIEMBRE</v>
          </cell>
          <cell r="F787">
            <v>4</v>
          </cell>
          <cell r="G787">
            <v>364.4</v>
          </cell>
        </row>
        <row r="788">
          <cell r="A788">
            <v>2485</v>
          </cell>
          <cell r="B788" t="str">
            <v>SANCHEZ CADENA FRANCISCA</v>
          </cell>
          <cell r="C788" t="str">
            <v>20S05805</v>
          </cell>
          <cell r="D788">
            <v>2253</v>
          </cell>
          <cell r="E788" t="str">
            <v>DICIEMBRE</v>
          </cell>
          <cell r="F788">
            <v>4</v>
          </cell>
          <cell r="G788">
            <v>300.39999999999998</v>
          </cell>
        </row>
        <row r="789">
          <cell r="A789">
            <v>2487</v>
          </cell>
          <cell r="B789" t="str">
            <v>SANCHEZ CARRASCO LAZARO</v>
          </cell>
          <cell r="C789" t="str">
            <v>26T03824</v>
          </cell>
          <cell r="D789">
            <v>2860</v>
          </cell>
          <cell r="E789" t="str">
            <v>DICIEMBRE</v>
          </cell>
          <cell r="F789">
            <v>4</v>
          </cell>
          <cell r="G789">
            <v>381.33</v>
          </cell>
        </row>
        <row r="790">
          <cell r="A790">
            <v>2491</v>
          </cell>
          <cell r="B790" t="str">
            <v>SANCHEZ CRUZ AZUARA TIBERIO</v>
          </cell>
          <cell r="C790" t="str">
            <v>26S08804</v>
          </cell>
          <cell r="D790">
            <v>2860</v>
          </cell>
          <cell r="E790" t="str">
            <v>DICIEMBRE</v>
          </cell>
          <cell r="F790">
            <v>4</v>
          </cell>
          <cell r="G790">
            <v>381.33</v>
          </cell>
        </row>
        <row r="791">
          <cell r="A791">
            <v>2504</v>
          </cell>
          <cell r="B791" t="str">
            <v>SANCHEZ HERNANDEZ ANTONIO</v>
          </cell>
          <cell r="C791" t="str">
            <v>25A01806</v>
          </cell>
          <cell r="D791">
            <v>2733</v>
          </cell>
          <cell r="E791" t="str">
            <v>DICIEMBRE</v>
          </cell>
          <cell r="F791">
            <v>4</v>
          </cell>
          <cell r="G791">
            <v>364.4</v>
          </cell>
        </row>
        <row r="792">
          <cell r="A792">
            <v>2505</v>
          </cell>
          <cell r="B792" t="str">
            <v>SANCHEZ HERNANDEZ BEATRIZ</v>
          </cell>
          <cell r="C792" t="str">
            <v>20A01821</v>
          </cell>
          <cell r="D792">
            <v>2253</v>
          </cell>
          <cell r="E792" t="str">
            <v>DICIEMBRE</v>
          </cell>
          <cell r="F792">
            <v>4</v>
          </cell>
          <cell r="G792">
            <v>300.39999999999998</v>
          </cell>
        </row>
        <row r="793">
          <cell r="A793">
            <v>2506</v>
          </cell>
          <cell r="B793" t="str">
            <v>SANCHEZ JIMENEZ ROBERTO</v>
          </cell>
          <cell r="C793" t="str">
            <v>27 Z T03805</v>
          </cell>
          <cell r="D793">
            <v>3081</v>
          </cell>
          <cell r="E793" t="str">
            <v>DICIEMBRE</v>
          </cell>
          <cell r="F793">
            <v>4</v>
          </cell>
          <cell r="G793">
            <v>410.8</v>
          </cell>
        </row>
        <row r="794">
          <cell r="A794">
            <v>2512</v>
          </cell>
          <cell r="B794" t="str">
            <v>SANCHEZ MARTINEZ OFELIA EUGENIA</v>
          </cell>
          <cell r="C794" t="str">
            <v>23S05806</v>
          </cell>
          <cell r="D794">
            <v>2582</v>
          </cell>
          <cell r="E794" t="str">
            <v>DICIEMBRE</v>
          </cell>
          <cell r="F794">
            <v>4</v>
          </cell>
          <cell r="G794">
            <v>344.27</v>
          </cell>
        </row>
        <row r="795">
          <cell r="A795">
            <v>2513</v>
          </cell>
          <cell r="B795" t="str">
            <v>SANCHEZ MENDEZ MARIA DE LOURDES</v>
          </cell>
          <cell r="C795" t="str">
            <v>21T05808</v>
          </cell>
          <cell r="D795">
            <v>2356</v>
          </cell>
          <cell r="E795" t="str">
            <v>DICIEMBRE</v>
          </cell>
          <cell r="F795">
            <v>4</v>
          </cell>
          <cell r="G795">
            <v>314.13</v>
          </cell>
        </row>
        <row r="796">
          <cell r="A796">
            <v>2523</v>
          </cell>
          <cell r="B796" t="str">
            <v>SANCHEZ RAMIREZ BIBIANA</v>
          </cell>
          <cell r="C796" t="str">
            <v>20A03803</v>
          </cell>
          <cell r="D796">
            <v>2253</v>
          </cell>
          <cell r="E796" t="str">
            <v>DICIEMBRE</v>
          </cell>
          <cell r="F796">
            <v>4</v>
          </cell>
          <cell r="G796">
            <v>300.39999999999998</v>
          </cell>
        </row>
        <row r="797">
          <cell r="A797">
            <v>4010</v>
          </cell>
          <cell r="B797" t="str">
            <v>SANCHEZ RAMIREZ JORGE ANTONIO</v>
          </cell>
          <cell r="C797" t="str">
            <v>21T05808</v>
          </cell>
          <cell r="D797">
            <v>2356</v>
          </cell>
          <cell r="E797" t="str">
            <v>DICIEMBRE</v>
          </cell>
          <cell r="F797">
            <v>4</v>
          </cell>
          <cell r="G797">
            <v>314.13</v>
          </cell>
        </row>
        <row r="798">
          <cell r="A798">
            <v>2524</v>
          </cell>
          <cell r="B798" t="str">
            <v>SANCHEZ RAMIREZ MARIA DE LOURDES</v>
          </cell>
          <cell r="C798" t="str">
            <v>19S01803</v>
          </cell>
          <cell r="D798">
            <v>2176</v>
          </cell>
          <cell r="E798" t="str">
            <v>DICIEMBRE</v>
          </cell>
          <cell r="F798">
            <v>4</v>
          </cell>
          <cell r="G798">
            <v>290.13</v>
          </cell>
        </row>
        <row r="799">
          <cell r="A799">
            <v>2527</v>
          </cell>
          <cell r="B799" t="str">
            <v>SANCHEZ SANCHEZ PAULA</v>
          </cell>
          <cell r="C799" t="str">
            <v>27 Z T03805</v>
          </cell>
          <cell r="D799">
            <v>3081</v>
          </cell>
          <cell r="E799" t="str">
            <v>DICIEMBRE</v>
          </cell>
          <cell r="F799">
            <v>4</v>
          </cell>
          <cell r="G799">
            <v>410.8</v>
          </cell>
        </row>
        <row r="800">
          <cell r="A800">
            <v>2530</v>
          </cell>
          <cell r="B800" t="str">
            <v>SANCHEZ SOTELO ZAIDA</v>
          </cell>
          <cell r="C800" t="str">
            <v>27 Z A03806</v>
          </cell>
          <cell r="D800">
            <v>3081</v>
          </cell>
          <cell r="E800" t="str">
            <v>DICIEMBRE</v>
          </cell>
          <cell r="F800">
            <v>4</v>
          </cell>
          <cell r="G800">
            <v>410.8</v>
          </cell>
        </row>
        <row r="801">
          <cell r="A801">
            <v>2532</v>
          </cell>
          <cell r="B801" t="str">
            <v>SANCHEZ VARGAS ANTONIA</v>
          </cell>
          <cell r="C801" t="str">
            <v>26T03824</v>
          </cell>
          <cell r="D801">
            <v>2860</v>
          </cell>
          <cell r="E801" t="str">
            <v>DICIEMBRE</v>
          </cell>
          <cell r="F801">
            <v>4</v>
          </cell>
          <cell r="G801">
            <v>381.33</v>
          </cell>
        </row>
        <row r="802">
          <cell r="A802">
            <v>2536</v>
          </cell>
          <cell r="B802" t="str">
            <v>SANDIN RODRIGUEZ BLANCA LUZ LETICIA</v>
          </cell>
          <cell r="C802" t="str">
            <v>19S01803</v>
          </cell>
          <cell r="D802">
            <v>2176</v>
          </cell>
          <cell r="E802" t="str">
            <v>DICIEMBRE</v>
          </cell>
          <cell r="F802">
            <v>4</v>
          </cell>
          <cell r="G802">
            <v>290.13</v>
          </cell>
        </row>
        <row r="803">
          <cell r="A803">
            <v>2547</v>
          </cell>
          <cell r="B803" t="str">
            <v>SANDOVAL . ANGEL</v>
          </cell>
          <cell r="C803" t="str">
            <v>27 Z T03805</v>
          </cell>
          <cell r="D803">
            <v>3081</v>
          </cell>
          <cell r="E803" t="str">
            <v>DICIEMBRE</v>
          </cell>
          <cell r="F803">
            <v>4</v>
          </cell>
          <cell r="G803">
            <v>410.8</v>
          </cell>
        </row>
        <row r="804">
          <cell r="A804">
            <v>2537</v>
          </cell>
          <cell r="B804" t="str">
            <v>SANDOVAL AGUSTIN MAURA</v>
          </cell>
          <cell r="C804" t="str">
            <v>21S01804</v>
          </cell>
          <cell r="D804">
            <v>2356</v>
          </cell>
          <cell r="E804" t="str">
            <v>DICIEMBRE</v>
          </cell>
          <cell r="F804">
            <v>4</v>
          </cell>
          <cell r="G804">
            <v>314.13</v>
          </cell>
        </row>
        <row r="805">
          <cell r="A805">
            <v>2538</v>
          </cell>
          <cell r="B805" t="str">
            <v>SANDOVAL CAMACHO DALIA ANGELES</v>
          </cell>
          <cell r="C805" t="str">
            <v>27 Z A03806</v>
          </cell>
          <cell r="D805">
            <v>3081</v>
          </cell>
          <cell r="E805" t="str">
            <v>DICIEMBRE</v>
          </cell>
          <cell r="F805">
            <v>4</v>
          </cell>
          <cell r="G805">
            <v>410.8</v>
          </cell>
        </row>
        <row r="806">
          <cell r="A806">
            <v>2540</v>
          </cell>
          <cell r="B806" t="str">
            <v>SANDOVAL LOPEZ ARTURO</v>
          </cell>
          <cell r="C806" t="str">
            <v>23T05807</v>
          </cell>
          <cell r="D806">
            <v>2582</v>
          </cell>
          <cell r="E806" t="str">
            <v>DICIEMBRE</v>
          </cell>
          <cell r="F806">
            <v>4</v>
          </cell>
          <cell r="G806">
            <v>344.27</v>
          </cell>
        </row>
        <row r="807">
          <cell r="A807">
            <v>2542</v>
          </cell>
          <cell r="B807" t="str">
            <v>SANDOVAL LOPEZ JOSE LUIS</v>
          </cell>
          <cell r="C807" t="str">
            <v>21T05808</v>
          </cell>
          <cell r="D807">
            <v>2356</v>
          </cell>
          <cell r="E807" t="str">
            <v>DICIEMBRE</v>
          </cell>
          <cell r="F807">
            <v>4</v>
          </cell>
          <cell r="G807">
            <v>314.13</v>
          </cell>
        </row>
        <row r="808">
          <cell r="A808">
            <v>2543</v>
          </cell>
          <cell r="B808" t="str">
            <v>SANDOVAL NOGUEZ MARIA LUISA</v>
          </cell>
          <cell r="C808" t="str">
            <v>27 ZA T03823</v>
          </cell>
          <cell r="D808">
            <v>3168</v>
          </cell>
          <cell r="E808" t="str">
            <v>DICIEMBRE</v>
          </cell>
          <cell r="F808">
            <v>4</v>
          </cell>
          <cell r="G808">
            <v>422.4</v>
          </cell>
        </row>
        <row r="809">
          <cell r="A809">
            <v>2549</v>
          </cell>
          <cell r="B809" t="str">
            <v>SANTAMARIA GONZALEZ MONICA</v>
          </cell>
          <cell r="C809" t="str">
            <v>24T03810</v>
          </cell>
          <cell r="D809">
            <v>2611</v>
          </cell>
          <cell r="E809" t="str">
            <v>DICIEMBRE</v>
          </cell>
          <cell r="F809">
            <v>4</v>
          </cell>
          <cell r="G809">
            <v>348.13</v>
          </cell>
        </row>
        <row r="810">
          <cell r="A810">
            <v>2550</v>
          </cell>
          <cell r="B810" t="str">
            <v>SANTIAGO HERNANDEZ MARIA DE JESUS LIDIA</v>
          </cell>
          <cell r="C810" t="str">
            <v>20A01821</v>
          </cell>
          <cell r="D810">
            <v>2253</v>
          </cell>
          <cell r="E810" t="str">
            <v>DICIEMBRE</v>
          </cell>
          <cell r="F810">
            <v>4</v>
          </cell>
          <cell r="G810">
            <v>300.39999999999998</v>
          </cell>
        </row>
        <row r="811">
          <cell r="A811">
            <v>2551</v>
          </cell>
          <cell r="B811" t="str">
            <v>SANTIAGO HERNANDEZ NABOR</v>
          </cell>
          <cell r="C811" t="str">
            <v>21A01805</v>
          </cell>
          <cell r="D811">
            <v>2356</v>
          </cell>
          <cell r="E811" t="str">
            <v>DICIEMBRE</v>
          </cell>
          <cell r="F811">
            <v>4</v>
          </cell>
          <cell r="G811">
            <v>314.13</v>
          </cell>
        </row>
        <row r="812">
          <cell r="A812">
            <v>2554</v>
          </cell>
          <cell r="B812" t="str">
            <v>SANTIESTEBAN MACARIO CLAUDIA</v>
          </cell>
          <cell r="C812" t="str">
            <v>22T03803</v>
          </cell>
          <cell r="D812">
            <v>2466</v>
          </cell>
          <cell r="E812" t="str">
            <v>DICIEMBRE</v>
          </cell>
          <cell r="F812">
            <v>4</v>
          </cell>
          <cell r="G812">
            <v>328.8</v>
          </cell>
        </row>
        <row r="813">
          <cell r="A813">
            <v>2562</v>
          </cell>
          <cell r="B813" t="str">
            <v>SANTOS PADILLA CLAUDIA</v>
          </cell>
          <cell r="C813" t="str">
            <v>21A01805</v>
          </cell>
          <cell r="D813">
            <v>2356</v>
          </cell>
          <cell r="E813" t="str">
            <v>DICIEMBRE</v>
          </cell>
          <cell r="F813">
            <v>4</v>
          </cell>
          <cell r="G813">
            <v>314.13</v>
          </cell>
        </row>
        <row r="814">
          <cell r="A814">
            <v>2564</v>
          </cell>
          <cell r="B814" t="str">
            <v>SANTOS VALDES GUADALUPE</v>
          </cell>
          <cell r="C814" t="str">
            <v>23A03804</v>
          </cell>
          <cell r="D814">
            <v>2582</v>
          </cell>
          <cell r="E814" t="str">
            <v>DICIEMBRE</v>
          </cell>
          <cell r="F814">
            <v>4</v>
          </cell>
          <cell r="G814">
            <v>344.27</v>
          </cell>
        </row>
        <row r="815">
          <cell r="A815">
            <v>2575</v>
          </cell>
          <cell r="B815" t="str">
            <v>SEGOVIA URBINA ROSA MARIA</v>
          </cell>
          <cell r="C815" t="str">
            <v>27 A01807</v>
          </cell>
          <cell r="D815">
            <v>2994</v>
          </cell>
          <cell r="E815" t="str">
            <v>DICIEMBRE</v>
          </cell>
          <cell r="F815">
            <v>4</v>
          </cell>
          <cell r="G815">
            <v>399.2</v>
          </cell>
        </row>
        <row r="816">
          <cell r="A816">
            <v>2582</v>
          </cell>
          <cell r="B816" t="str">
            <v>SERRANO ROMERO ISABEL</v>
          </cell>
          <cell r="C816" t="str">
            <v>23A03804</v>
          </cell>
          <cell r="D816">
            <v>2582</v>
          </cell>
          <cell r="E816" t="str">
            <v>DICIEMBRE</v>
          </cell>
          <cell r="F816">
            <v>4</v>
          </cell>
          <cell r="G816">
            <v>344.27</v>
          </cell>
        </row>
        <row r="817">
          <cell r="A817">
            <v>2583</v>
          </cell>
          <cell r="B817" t="str">
            <v>SERRANO SORIA MARIA DEL CARMEN</v>
          </cell>
          <cell r="C817" t="str">
            <v>27 Z A03806</v>
          </cell>
          <cell r="D817">
            <v>3081</v>
          </cell>
          <cell r="E817" t="str">
            <v>DICIEMBRE</v>
          </cell>
          <cell r="F817">
            <v>4</v>
          </cell>
          <cell r="G817">
            <v>410.8</v>
          </cell>
        </row>
        <row r="818">
          <cell r="A818">
            <v>2585</v>
          </cell>
          <cell r="B818" t="str">
            <v>SIERRA HINOJOSA BLANCA SOFIA</v>
          </cell>
          <cell r="C818" t="str">
            <v>27 Z T03805</v>
          </cell>
          <cell r="D818">
            <v>3081</v>
          </cell>
          <cell r="E818" t="str">
            <v>DICIEMBRE</v>
          </cell>
          <cell r="F818">
            <v>4</v>
          </cell>
          <cell r="G818">
            <v>410.8</v>
          </cell>
        </row>
        <row r="819">
          <cell r="A819">
            <v>2589</v>
          </cell>
          <cell r="B819" t="str">
            <v>SILVA CAMACHO JOSE LUIS</v>
          </cell>
          <cell r="C819" t="str">
            <v>23A03804</v>
          </cell>
          <cell r="D819">
            <v>2582</v>
          </cell>
          <cell r="E819" t="str">
            <v>DICIEMBRE</v>
          </cell>
          <cell r="F819">
            <v>4</v>
          </cell>
          <cell r="G819">
            <v>344.27</v>
          </cell>
        </row>
        <row r="820">
          <cell r="A820">
            <v>2590</v>
          </cell>
          <cell r="B820" t="str">
            <v>SILVA CERVERA MARIA ELENA</v>
          </cell>
          <cell r="C820" t="str">
            <v>26A03805</v>
          </cell>
          <cell r="D820">
            <v>2860</v>
          </cell>
          <cell r="E820" t="str">
            <v>DICIEMBRE</v>
          </cell>
          <cell r="F820">
            <v>4</v>
          </cell>
          <cell r="G820">
            <v>381.33</v>
          </cell>
        </row>
        <row r="821">
          <cell r="A821">
            <v>2592</v>
          </cell>
          <cell r="B821" t="str">
            <v>SILVA MAGA%A MARIA DEL CONSUELO</v>
          </cell>
          <cell r="C821" t="str">
            <v>22T03803</v>
          </cell>
          <cell r="D821">
            <v>2466</v>
          </cell>
          <cell r="E821" t="str">
            <v>DICIEMBRE</v>
          </cell>
          <cell r="F821">
            <v>4</v>
          </cell>
          <cell r="G821">
            <v>328.8</v>
          </cell>
        </row>
        <row r="822">
          <cell r="A822">
            <v>2595</v>
          </cell>
          <cell r="B822" t="str">
            <v>SILVA RIQUER ROXANA</v>
          </cell>
          <cell r="C822" t="str">
            <v>21A01805</v>
          </cell>
          <cell r="D822">
            <v>2356</v>
          </cell>
          <cell r="E822" t="str">
            <v>DICIEMBRE</v>
          </cell>
          <cell r="F822">
            <v>4</v>
          </cell>
          <cell r="G822">
            <v>314.13</v>
          </cell>
        </row>
        <row r="823">
          <cell r="A823">
            <v>2601</v>
          </cell>
          <cell r="B823" t="str">
            <v>SOLIS GABINO ANA MARIA</v>
          </cell>
          <cell r="C823" t="str">
            <v>21A01805</v>
          </cell>
          <cell r="D823">
            <v>2356</v>
          </cell>
          <cell r="E823" t="str">
            <v>DICIEMBRE</v>
          </cell>
          <cell r="F823">
            <v>4</v>
          </cell>
          <cell r="G823">
            <v>314.13</v>
          </cell>
        </row>
        <row r="824">
          <cell r="A824">
            <v>2603</v>
          </cell>
          <cell r="B824" t="str">
            <v>SOLIS MU%OZ MARINA</v>
          </cell>
          <cell r="C824" t="str">
            <v>21A01805</v>
          </cell>
          <cell r="D824">
            <v>2356</v>
          </cell>
          <cell r="E824" t="str">
            <v>DICIEMBRE</v>
          </cell>
          <cell r="F824">
            <v>4</v>
          </cell>
          <cell r="G824">
            <v>314.13</v>
          </cell>
        </row>
        <row r="825">
          <cell r="A825">
            <v>2604</v>
          </cell>
          <cell r="B825" t="str">
            <v>SOLIS PADILLA BENJAMIN</v>
          </cell>
          <cell r="C825" t="str">
            <v>23A03804</v>
          </cell>
          <cell r="D825">
            <v>2582</v>
          </cell>
          <cell r="E825" t="str">
            <v>DICIEMBRE</v>
          </cell>
          <cell r="F825">
            <v>4</v>
          </cell>
          <cell r="G825">
            <v>344.27</v>
          </cell>
        </row>
        <row r="826">
          <cell r="A826">
            <v>2607</v>
          </cell>
          <cell r="B826" t="str">
            <v>SOSA CHAVEZ GERARDO</v>
          </cell>
          <cell r="C826" t="str">
            <v>19S01803</v>
          </cell>
          <cell r="D826">
            <v>2176</v>
          </cell>
          <cell r="E826" t="str">
            <v>DICIEMBRE</v>
          </cell>
          <cell r="F826">
            <v>4</v>
          </cell>
          <cell r="G826">
            <v>290.13</v>
          </cell>
        </row>
        <row r="827">
          <cell r="A827">
            <v>2609</v>
          </cell>
          <cell r="B827" t="str">
            <v>SOSA RAMOS ROSALVA</v>
          </cell>
          <cell r="C827" t="str">
            <v>22T03803</v>
          </cell>
          <cell r="D827">
            <v>2466</v>
          </cell>
          <cell r="E827" t="str">
            <v>DICIEMBRE</v>
          </cell>
          <cell r="F827">
            <v>4</v>
          </cell>
          <cell r="G827">
            <v>328.8</v>
          </cell>
        </row>
        <row r="828">
          <cell r="A828">
            <v>2611</v>
          </cell>
          <cell r="B828" t="str">
            <v>SOTO CERVANTES SOCORRO</v>
          </cell>
          <cell r="C828" t="str">
            <v>26A03805</v>
          </cell>
          <cell r="D828">
            <v>2860</v>
          </cell>
          <cell r="E828" t="str">
            <v>DICIEMBRE</v>
          </cell>
          <cell r="F828">
            <v>4</v>
          </cell>
          <cell r="G828">
            <v>381.33</v>
          </cell>
        </row>
        <row r="829">
          <cell r="A829">
            <v>8188</v>
          </cell>
          <cell r="B829" t="str">
            <v>SUAREZ GALINDO BEATRIZ</v>
          </cell>
          <cell r="C829" t="str">
            <v>21A01805</v>
          </cell>
          <cell r="D829">
            <v>2356</v>
          </cell>
          <cell r="E829" t="str">
            <v>DICIEMBRE</v>
          </cell>
          <cell r="F829">
            <v>4</v>
          </cell>
          <cell r="G829">
            <v>314.13</v>
          </cell>
        </row>
        <row r="830">
          <cell r="A830">
            <v>2614</v>
          </cell>
          <cell r="B830" t="str">
            <v>SUAREZ GUTIERREZ BERTHA ARACELI</v>
          </cell>
          <cell r="C830" t="str">
            <v>27 Z T03805</v>
          </cell>
          <cell r="D830">
            <v>3081</v>
          </cell>
          <cell r="E830" t="str">
            <v>DICIEMBRE</v>
          </cell>
          <cell r="F830">
            <v>4</v>
          </cell>
          <cell r="G830">
            <v>410.8</v>
          </cell>
        </row>
        <row r="831">
          <cell r="A831">
            <v>2617</v>
          </cell>
          <cell r="B831" t="str">
            <v>SUAREZ OSSIO GABRIELA</v>
          </cell>
          <cell r="C831" t="str">
            <v>23A03804</v>
          </cell>
          <cell r="D831">
            <v>2582</v>
          </cell>
          <cell r="E831" t="str">
            <v>DICIEMBRE</v>
          </cell>
          <cell r="F831">
            <v>4</v>
          </cell>
          <cell r="G831">
            <v>344.27</v>
          </cell>
        </row>
        <row r="832">
          <cell r="A832">
            <v>2619</v>
          </cell>
          <cell r="B832" t="str">
            <v>SUAREZ ROMERO MARIA ANTONIA</v>
          </cell>
          <cell r="C832" t="str">
            <v>23A03804</v>
          </cell>
          <cell r="D832">
            <v>2582</v>
          </cell>
          <cell r="E832" t="str">
            <v>DICIEMBRE</v>
          </cell>
          <cell r="F832">
            <v>4</v>
          </cell>
          <cell r="G832">
            <v>344.27</v>
          </cell>
        </row>
        <row r="833">
          <cell r="A833">
            <v>2620</v>
          </cell>
          <cell r="B833" t="str">
            <v>SUASTEGUI BLANCO ARACELI</v>
          </cell>
          <cell r="C833" t="str">
            <v>21A01805</v>
          </cell>
          <cell r="D833">
            <v>2356</v>
          </cell>
          <cell r="E833" t="str">
            <v>DICIEMBRE</v>
          </cell>
          <cell r="F833">
            <v>4</v>
          </cell>
          <cell r="G833">
            <v>314.13</v>
          </cell>
        </row>
        <row r="834">
          <cell r="A834">
            <v>2621</v>
          </cell>
          <cell r="B834" t="str">
            <v>SUMARAN MARQUEZ ISRAEL</v>
          </cell>
          <cell r="C834" t="str">
            <v>27 Z S08805</v>
          </cell>
          <cell r="D834">
            <v>3081</v>
          </cell>
          <cell r="E834" t="str">
            <v>DICIEMBRE</v>
          </cell>
          <cell r="F834">
            <v>4</v>
          </cell>
          <cell r="G834">
            <v>410.8</v>
          </cell>
        </row>
        <row r="835">
          <cell r="A835">
            <v>2626</v>
          </cell>
          <cell r="B835" t="str">
            <v>TAPIA GONZALEZ ESTELA</v>
          </cell>
          <cell r="C835" t="str">
            <v>20A03803</v>
          </cell>
          <cell r="D835">
            <v>2253</v>
          </cell>
          <cell r="E835" t="str">
            <v>DICIEMBRE</v>
          </cell>
          <cell r="F835">
            <v>4</v>
          </cell>
          <cell r="G835">
            <v>300.39999999999998</v>
          </cell>
        </row>
        <row r="836">
          <cell r="A836">
            <v>2640</v>
          </cell>
          <cell r="B836" t="str">
            <v>TELLEZ GIRON AGUILAR LETICIA</v>
          </cell>
          <cell r="C836" t="str">
            <v>27 Z T03812</v>
          </cell>
          <cell r="D836">
            <v>3081</v>
          </cell>
          <cell r="E836" t="str">
            <v>DICIEMBRE</v>
          </cell>
          <cell r="F836">
            <v>4</v>
          </cell>
          <cell r="G836">
            <v>410.8</v>
          </cell>
        </row>
        <row r="837">
          <cell r="A837">
            <v>2643</v>
          </cell>
          <cell r="B837" t="str">
            <v>TELLEZ GIRON Y GUADARRAMA AGUSTIN</v>
          </cell>
          <cell r="C837" t="str">
            <v>27 ZA T03823</v>
          </cell>
          <cell r="D837">
            <v>3168</v>
          </cell>
          <cell r="E837" t="str">
            <v>DICIEMBRE</v>
          </cell>
          <cell r="F837">
            <v>4</v>
          </cell>
          <cell r="G837">
            <v>422.4</v>
          </cell>
        </row>
        <row r="838">
          <cell r="A838">
            <v>2636</v>
          </cell>
          <cell r="B838" t="str">
            <v>TELLEZ RUIZ EVANGELINA</v>
          </cell>
          <cell r="C838" t="str">
            <v>20A01821</v>
          </cell>
          <cell r="D838">
            <v>2253</v>
          </cell>
          <cell r="E838" t="str">
            <v>DICIEMBRE</v>
          </cell>
          <cell r="F838">
            <v>4</v>
          </cell>
          <cell r="G838">
            <v>300.39999999999998</v>
          </cell>
        </row>
        <row r="839">
          <cell r="A839">
            <v>2637</v>
          </cell>
          <cell r="B839" t="str">
            <v>TELLEZ TAPIA MARIBEL</v>
          </cell>
          <cell r="C839" t="str">
            <v>19S01803</v>
          </cell>
          <cell r="D839">
            <v>2176</v>
          </cell>
          <cell r="E839" t="str">
            <v>DICIEMBRE</v>
          </cell>
          <cell r="F839">
            <v>4</v>
          </cell>
          <cell r="G839">
            <v>290.13</v>
          </cell>
        </row>
        <row r="840">
          <cell r="A840">
            <v>2647</v>
          </cell>
          <cell r="B840" t="str">
            <v>TEODORO SANCHEZ ANGELICA</v>
          </cell>
          <cell r="C840" t="str">
            <v>19S01803</v>
          </cell>
          <cell r="D840">
            <v>2176</v>
          </cell>
          <cell r="E840" t="str">
            <v>DICIEMBRE</v>
          </cell>
          <cell r="F840">
            <v>4</v>
          </cell>
          <cell r="G840">
            <v>290.13</v>
          </cell>
        </row>
        <row r="841">
          <cell r="A841">
            <v>2648</v>
          </cell>
          <cell r="B841" t="str">
            <v>TEODORO SANCHEZ VIRGINIA</v>
          </cell>
          <cell r="C841" t="str">
            <v>23A03804</v>
          </cell>
          <cell r="D841">
            <v>2582</v>
          </cell>
          <cell r="E841" t="str">
            <v>DICIEMBRE</v>
          </cell>
          <cell r="F841">
            <v>4</v>
          </cell>
          <cell r="G841">
            <v>344.27</v>
          </cell>
        </row>
        <row r="842">
          <cell r="A842">
            <v>2649</v>
          </cell>
          <cell r="B842" t="str">
            <v>TERAN FERRETIS ONIA MARIA</v>
          </cell>
          <cell r="C842" t="str">
            <v>26A03805</v>
          </cell>
          <cell r="D842">
            <v>2860</v>
          </cell>
          <cell r="E842" t="str">
            <v>DICIEMBRE</v>
          </cell>
          <cell r="F842">
            <v>4</v>
          </cell>
          <cell r="G842">
            <v>381.33</v>
          </cell>
        </row>
        <row r="843">
          <cell r="A843">
            <v>2654</v>
          </cell>
          <cell r="B843" t="str">
            <v>TINAJERO MU%OZ CARLOS</v>
          </cell>
          <cell r="C843" t="str">
            <v>27 ZA T03823</v>
          </cell>
          <cell r="D843">
            <v>3168</v>
          </cell>
          <cell r="E843" t="str">
            <v>DICIEMBRE</v>
          </cell>
          <cell r="F843">
            <v>4</v>
          </cell>
          <cell r="G843">
            <v>422.4</v>
          </cell>
        </row>
        <row r="844">
          <cell r="A844">
            <v>2660</v>
          </cell>
          <cell r="B844" t="str">
            <v>TORRES AGUILAR LETICIA GUADALUPE</v>
          </cell>
          <cell r="C844" t="str">
            <v>22T03803</v>
          </cell>
          <cell r="D844">
            <v>2466</v>
          </cell>
          <cell r="E844" t="str">
            <v>DICIEMBRE</v>
          </cell>
          <cell r="F844">
            <v>4</v>
          </cell>
          <cell r="G844">
            <v>328.8</v>
          </cell>
        </row>
        <row r="845">
          <cell r="A845">
            <v>2661</v>
          </cell>
          <cell r="B845" t="str">
            <v>TORRES BADILLO GUILLERMINA</v>
          </cell>
          <cell r="C845" t="str">
            <v>27 ZA T03823</v>
          </cell>
          <cell r="D845">
            <v>3168</v>
          </cell>
          <cell r="E845" t="str">
            <v>DICIEMBRE</v>
          </cell>
          <cell r="F845">
            <v>4</v>
          </cell>
          <cell r="G845">
            <v>422.4</v>
          </cell>
        </row>
        <row r="846">
          <cell r="A846">
            <v>2662</v>
          </cell>
          <cell r="B846" t="str">
            <v>TORRES BALTAZAR ROBERTO</v>
          </cell>
          <cell r="C846" t="str">
            <v>19S01803</v>
          </cell>
          <cell r="D846">
            <v>2176</v>
          </cell>
          <cell r="E846" t="str">
            <v>DICIEMBRE</v>
          </cell>
          <cell r="F846">
            <v>4</v>
          </cell>
          <cell r="G846">
            <v>290.13</v>
          </cell>
        </row>
        <row r="847">
          <cell r="A847">
            <v>7732</v>
          </cell>
          <cell r="B847" t="str">
            <v>TORRES GALVAN LAURA ANGELICA</v>
          </cell>
          <cell r="C847" t="str">
            <v>20A01821</v>
          </cell>
          <cell r="D847">
            <v>2253</v>
          </cell>
          <cell r="E847" t="str">
            <v>DICIEMBRE</v>
          </cell>
          <cell r="F847">
            <v>4</v>
          </cell>
          <cell r="G847">
            <v>300.39999999999998</v>
          </cell>
        </row>
        <row r="848">
          <cell r="A848">
            <v>2668</v>
          </cell>
          <cell r="B848" t="str">
            <v>TORRES GARCIA NATIVIDAD</v>
          </cell>
          <cell r="C848" t="str">
            <v>19S01803</v>
          </cell>
          <cell r="D848">
            <v>2176</v>
          </cell>
          <cell r="E848" t="str">
            <v>DICIEMBRE</v>
          </cell>
          <cell r="F848">
            <v>4</v>
          </cell>
          <cell r="G848">
            <v>290.13</v>
          </cell>
        </row>
        <row r="849">
          <cell r="A849">
            <v>2671</v>
          </cell>
          <cell r="B849" t="str">
            <v>TORRES LAUYOLA NARCISO</v>
          </cell>
          <cell r="C849" t="str">
            <v>22T03803</v>
          </cell>
          <cell r="D849">
            <v>2466</v>
          </cell>
          <cell r="E849" t="str">
            <v>DICIEMBRE</v>
          </cell>
          <cell r="F849">
            <v>4</v>
          </cell>
          <cell r="G849">
            <v>328.8</v>
          </cell>
        </row>
        <row r="850">
          <cell r="A850">
            <v>5017</v>
          </cell>
          <cell r="B850" t="str">
            <v>TORRES RAMIREZ ALFONSO</v>
          </cell>
          <cell r="C850" t="str">
            <v>27 Z T03805</v>
          </cell>
          <cell r="D850">
            <v>3081</v>
          </cell>
          <cell r="E850" t="str">
            <v>DICIEMBRE</v>
          </cell>
          <cell r="F850">
            <v>4</v>
          </cell>
          <cell r="G850">
            <v>410.8</v>
          </cell>
        </row>
        <row r="851">
          <cell r="A851">
            <v>2685</v>
          </cell>
          <cell r="B851" t="str">
            <v>TREJO GARCIA JUAN FRANCISCO</v>
          </cell>
          <cell r="C851" t="str">
            <v>23T05807</v>
          </cell>
          <cell r="D851">
            <v>2582</v>
          </cell>
          <cell r="E851" t="str">
            <v>DICIEMBRE</v>
          </cell>
          <cell r="F851">
            <v>4</v>
          </cell>
          <cell r="G851">
            <v>344.27</v>
          </cell>
        </row>
        <row r="852">
          <cell r="A852">
            <v>2690</v>
          </cell>
          <cell r="B852" t="str">
            <v>TREJO MEJIA MARIA DEL REFUGIO</v>
          </cell>
          <cell r="C852" t="str">
            <v>20S03802</v>
          </cell>
          <cell r="D852">
            <v>2253</v>
          </cell>
          <cell r="E852" t="str">
            <v>DICIEMBRE</v>
          </cell>
          <cell r="F852">
            <v>4</v>
          </cell>
          <cell r="G852">
            <v>300.39999999999998</v>
          </cell>
        </row>
        <row r="853">
          <cell r="A853">
            <v>2700</v>
          </cell>
          <cell r="B853" t="str">
            <v>TRISTAN BLANCO PEDRO</v>
          </cell>
          <cell r="C853" t="str">
            <v>21S01804</v>
          </cell>
          <cell r="D853">
            <v>2356</v>
          </cell>
          <cell r="E853" t="str">
            <v>DICIEMBRE</v>
          </cell>
          <cell r="F853">
            <v>4</v>
          </cell>
          <cell r="G853">
            <v>314.13</v>
          </cell>
        </row>
        <row r="854">
          <cell r="A854">
            <v>2701</v>
          </cell>
          <cell r="B854" t="str">
            <v>TRUJILLO FRANCO JOSE ANTONIO</v>
          </cell>
          <cell r="C854" t="str">
            <v>27 Z S08805</v>
          </cell>
          <cell r="D854">
            <v>3081</v>
          </cell>
          <cell r="E854" t="str">
            <v>DICIEMBRE</v>
          </cell>
          <cell r="F854">
            <v>4</v>
          </cell>
          <cell r="G854">
            <v>410.8</v>
          </cell>
        </row>
        <row r="855">
          <cell r="A855">
            <v>9471</v>
          </cell>
          <cell r="B855" t="str">
            <v>TRUJILLO GIRON YURI ALEXIS</v>
          </cell>
          <cell r="C855" t="str">
            <v>19S01803</v>
          </cell>
          <cell r="D855">
            <v>2176</v>
          </cell>
          <cell r="E855" t="str">
            <v>DICIEMBRE</v>
          </cell>
          <cell r="F855">
            <v>4</v>
          </cell>
          <cell r="G855">
            <v>290.13</v>
          </cell>
        </row>
        <row r="856">
          <cell r="A856">
            <v>2704</v>
          </cell>
          <cell r="B856" t="str">
            <v>TRUJILLO MORALES JULIO CESAR</v>
          </cell>
          <cell r="C856" t="str">
            <v>20A03803</v>
          </cell>
          <cell r="D856">
            <v>2253</v>
          </cell>
          <cell r="E856" t="str">
            <v>DICIEMBRE</v>
          </cell>
          <cell r="F856">
            <v>4</v>
          </cell>
          <cell r="G856">
            <v>300.39999999999998</v>
          </cell>
        </row>
        <row r="857">
          <cell r="A857">
            <v>2707</v>
          </cell>
          <cell r="B857" t="str">
            <v>TURNER ESPINOSA MARIA DEL PILAR</v>
          </cell>
          <cell r="C857" t="str">
            <v>21A01805</v>
          </cell>
          <cell r="D857">
            <v>2356</v>
          </cell>
          <cell r="E857" t="str">
            <v>DICIEMBRE</v>
          </cell>
          <cell r="F857">
            <v>4</v>
          </cell>
          <cell r="G857">
            <v>314.13</v>
          </cell>
        </row>
        <row r="858">
          <cell r="A858">
            <v>2720</v>
          </cell>
          <cell r="B858" t="str">
            <v>UTRERA BARRADAS JUANA</v>
          </cell>
          <cell r="C858" t="str">
            <v>26A03805</v>
          </cell>
          <cell r="D858">
            <v>2860</v>
          </cell>
          <cell r="E858" t="str">
            <v>DICIEMBRE</v>
          </cell>
          <cell r="F858">
            <v>4</v>
          </cell>
          <cell r="G858">
            <v>381.33</v>
          </cell>
        </row>
        <row r="859">
          <cell r="A859">
            <v>2723</v>
          </cell>
          <cell r="B859" t="str">
            <v>VALDES VILCHIS MARIA DEL CONSUELO</v>
          </cell>
          <cell r="C859" t="str">
            <v>27 Z T03805</v>
          </cell>
          <cell r="D859">
            <v>3081</v>
          </cell>
          <cell r="E859" t="str">
            <v>DICIEMBRE</v>
          </cell>
          <cell r="F859">
            <v>4</v>
          </cell>
          <cell r="G859">
            <v>410.8</v>
          </cell>
        </row>
        <row r="860">
          <cell r="A860">
            <v>2724</v>
          </cell>
          <cell r="B860" t="str">
            <v>VALDESPINO CAMACHO EDUWIGES</v>
          </cell>
          <cell r="C860" t="str">
            <v>27 Z A03806</v>
          </cell>
          <cell r="D860">
            <v>3081</v>
          </cell>
          <cell r="E860" t="str">
            <v>DICIEMBRE</v>
          </cell>
          <cell r="F860">
            <v>4</v>
          </cell>
          <cell r="G860">
            <v>410.8</v>
          </cell>
        </row>
        <row r="861">
          <cell r="A861">
            <v>2725</v>
          </cell>
          <cell r="B861" t="str">
            <v>VALDESPINO LOPEZ MARIA GUADALUPE</v>
          </cell>
          <cell r="C861" t="str">
            <v>23A03804</v>
          </cell>
          <cell r="D861">
            <v>2582</v>
          </cell>
          <cell r="E861" t="str">
            <v>DICIEMBRE</v>
          </cell>
          <cell r="F861">
            <v>4</v>
          </cell>
          <cell r="G861">
            <v>344.27</v>
          </cell>
        </row>
        <row r="862">
          <cell r="A862">
            <v>2728</v>
          </cell>
          <cell r="B862" t="str">
            <v>VALDEZ NICOLAS TOMAS</v>
          </cell>
          <cell r="C862" t="str">
            <v>22T03803</v>
          </cell>
          <cell r="D862">
            <v>2466</v>
          </cell>
          <cell r="E862" t="str">
            <v>DICIEMBRE</v>
          </cell>
          <cell r="F862">
            <v>4</v>
          </cell>
          <cell r="G862">
            <v>328.8</v>
          </cell>
        </row>
        <row r="863">
          <cell r="A863">
            <v>2737</v>
          </cell>
          <cell r="B863" t="str">
            <v>VALENCIA MONTE ALEGRE JOSE ENRIQUE DOMINGO</v>
          </cell>
          <cell r="C863" t="str">
            <v>27 ZA T03823</v>
          </cell>
          <cell r="D863">
            <v>3168</v>
          </cell>
          <cell r="E863" t="str">
            <v>DICIEMBRE</v>
          </cell>
          <cell r="F863">
            <v>4</v>
          </cell>
          <cell r="G863">
            <v>422.4</v>
          </cell>
        </row>
        <row r="864">
          <cell r="A864">
            <v>2738</v>
          </cell>
          <cell r="B864" t="str">
            <v>VALENCIA MORALES ALEJANDRO</v>
          </cell>
          <cell r="C864" t="str">
            <v>21A01805</v>
          </cell>
          <cell r="D864">
            <v>2356</v>
          </cell>
          <cell r="E864" t="str">
            <v>DICIEMBRE</v>
          </cell>
          <cell r="F864">
            <v>4</v>
          </cell>
          <cell r="G864">
            <v>314.13</v>
          </cell>
        </row>
        <row r="865">
          <cell r="A865">
            <v>2742</v>
          </cell>
          <cell r="B865" t="str">
            <v>VALERIANO BECERRIL PEDRO</v>
          </cell>
          <cell r="C865" t="str">
            <v>27 Z T03812</v>
          </cell>
          <cell r="D865">
            <v>3081</v>
          </cell>
          <cell r="E865" t="str">
            <v>DICIEMBRE</v>
          </cell>
          <cell r="F865">
            <v>4</v>
          </cell>
          <cell r="G865">
            <v>410.8</v>
          </cell>
        </row>
        <row r="866">
          <cell r="A866">
            <v>2743</v>
          </cell>
          <cell r="B866" t="str">
            <v>VALERIANO PACHECO IRMA</v>
          </cell>
          <cell r="C866" t="str">
            <v>21A01805</v>
          </cell>
          <cell r="D866">
            <v>2356</v>
          </cell>
          <cell r="E866" t="str">
            <v>DICIEMBRE</v>
          </cell>
          <cell r="F866">
            <v>4</v>
          </cell>
          <cell r="G866">
            <v>314.13</v>
          </cell>
        </row>
        <row r="867">
          <cell r="A867">
            <v>2745</v>
          </cell>
          <cell r="B867" t="str">
            <v>VALERO ROLDAN MARIA GUADALUPE</v>
          </cell>
          <cell r="C867" t="str">
            <v>26A03805</v>
          </cell>
          <cell r="D867">
            <v>2860</v>
          </cell>
          <cell r="E867" t="str">
            <v>DICIEMBRE</v>
          </cell>
          <cell r="F867">
            <v>4</v>
          </cell>
          <cell r="G867">
            <v>381.33</v>
          </cell>
        </row>
        <row r="868">
          <cell r="A868">
            <v>2746</v>
          </cell>
          <cell r="B868" t="str">
            <v>VALERO SALAZAR PATRICIA</v>
          </cell>
          <cell r="C868" t="str">
            <v>27 Z T03812</v>
          </cell>
          <cell r="D868">
            <v>3081</v>
          </cell>
          <cell r="E868" t="str">
            <v>DICIEMBRE</v>
          </cell>
          <cell r="F868">
            <v>4</v>
          </cell>
          <cell r="G868">
            <v>410.8</v>
          </cell>
        </row>
        <row r="869">
          <cell r="A869">
            <v>2757</v>
          </cell>
          <cell r="B869" t="str">
            <v>VARGAS COLIN MARIA DEL CARMEN</v>
          </cell>
          <cell r="C869" t="str">
            <v>19S01803</v>
          </cell>
          <cell r="D869">
            <v>2176</v>
          </cell>
          <cell r="E869" t="str">
            <v>DICIEMBRE</v>
          </cell>
          <cell r="F869">
            <v>4</v>
          </cell>
          <cell r="G869">
            <v>290.13</v>
          </cell>
        </row>
        <row r="870">
          <cell r="A870">
            <v>2758</v>
          </cell>
          <cell r="B870" t="str">
            <v>VARGAS COLIN ROBERTO</v>
          </cell>
          <cell r="C870" t="str">
            <v>24T03810</v>
          </cell>
          <cell r="D870">
            <v>2611</v>
          </cell>
          <cell r="E870" t="str">
            <v>DICIEMBRE</v>
          </cell>
          <cell r="F870">
            <v>4</v>
          </cell>
          <cell r="G870">
            <v>348.13</v>
          </cell>
        </row>
        <row r="871">
          <cell r="A871">
            <v>2759</v>
          </cell>
          <cell r="B871" t="str">
            <v>VARGAS DELGADO ROSARIO</v>
          </cell>
          <cell r="C871" t="str">
            <v>26A03805</v>
          </cell>
          <cell r="D871">
            <v>2860</v>
          </cell>
          <cell r="E871" t="str">
            <v>DICIEMBRE</v>
          </cell>
          <cell r="F871">
            <v>4</v>
          </cell>
          <cell r="G871">
            <v>381.33</v>
          </cell>
        </row>
        <row r="872">
          <cell r="A872">
            <v>2762</v>
          </cell>
          <cell r="B872" t="str">
            <v>VARGAS LUNA MARIA PATRICIA</v>
          </cell>
          <cell r="C872" t="str">
            <v>20A01821</v>
          </cell>
          <cell r="D872">
            <v>2253</v>
          </cell>
          <cell r="E872" t="str">
            <v>DICIEMBRE</v>
          </cell>
          <cell r="F872">
            <v>4</v>
          </cell>
          <cell r="G872">
            <v>300.39999999999998</v>
          </cell>
        </row>
        <row r="873">
          <cell r="A873">
            <v>2764</v>
          </cell>
          <cell r="B873" t="str">
            <v>VARGAS MORALES ARTURO</v>
          </cell>
          <cell r="C873" t="str">
            <v>27 Z T03805</v>
          </cell>
          <cell r="D873">
            <v>3081</v>
          </cell>
          <cell r="E873" t="str">
            <v>DICIEMBRE</v>
          </cell>
          <cell r="F873">
            <v>4</v>
          </cell>
          <cell r="G873">
            <v>410.8</v>
          </cell>
        </row>
        <row r="874">
          <cell r="A874">
            <v>2770</v>
          </cell>
          <cell r="B874" t="str">
            <v>VAZQUEZ CAMACHO MARIA GUADALUPE</v>
          </cell>
          <cell r="C874" t="str">
            <v>20A01821</v>
          </cell>
          <cell r="D874">
            <v>2253</v>
          </cell>
          <cell r="E874" t="str">
            <v>DICIEMBRE</v>
          </cell>
          <cell r="F874">
            <v>4</v>
          </cell>
          <cell r="G874">
            <v>300.39999999999998</v>
          </cell>
        </row>
        <row r="875">
          <cell r="A875">
            <v>2771</v>
          </cell>
          <cell r="B875" t="str">
            <v>VAZQUEZ CHAVEZ GUADALUPE</v>
          </cell>
          <cell r="C875" t="str">
            <v>19S01803</v>
          </cell>
          <cell r="D875">
            <v>2176</v>
          </cell>
          <cell r="E875" t="str">
            <v>DICIEMBRE</v>
          </cell>
          <cell r="F875">
            <v>4</v>
          </cell>
          <cell r="G875">
            <v>290.13</v>
          </cell>
        </row>
        <row r="876">
          <cell r="A876">
            <v>2773</v>
          </cell>
          <cell r="B876" t="str">
            <v>VAZQUEZ ESCAMILLA MARTHA</v>
          </cell>
          <cell r="C876" t="str">
            <v>19S01803</v>
          </cell>
          <cell r="D876">
            <v>2176</v>
          </cell>
          <cell r="E876" t="str">
            <v>DICIEMBRE</v>
          </cell>
          <cell r="F876">
            <v>4</v>
          </cell>
          <cell r="G876">
            <v>290.13</v>
          </cell>
        </row>
        <row r="877">
          <cell r="A877">
            <v>2775</v>
          </cell>
          <cell r="B877" t="str">
            <v>VAZQUEZ GONZALEZ ROGELIO</v>
          </cell>
          <cell r="C877" t="str">
            <v>27 Z T03812</v>
          </cell>
          <cell r="D877">
            <v>3081</v>
          </cell>
          <cell r="E877" t="str">
            <v>DICIEMBRE</v>
          </cell>
          <cell r="F877">
            <v>4</v>
          </cell>
          <cell r="G877">
            <v>410.8</v>
          </cell>
        </row>
        <row r="878">
          <cell r="A878">
            <v>2777</v>
          </cell>
          <cell r="B878" t="str">
            <v>VAZQUEZ HERNANDEZ ANGELINA</v>
          </cell>
          <cell r="C878" t="str">
            <v>27 A01807</v>
          </cell>
          <cell r="D878">
            <v>2994</v>
          </cell>
          <cell r="E878" t="str">
            <v>DICIEMBRE</v>
          </cell>
          <cell r="F878">
            <v>4</v>
          </cell>
          <cell r="G878">
            <v>399.2</v>
          </cell>
        </row>
        <row r="879">
          <cell r="A879">
            <v>2781</v>
          </cell>
          <cell r="B879" t="str">
            <v>VAZQUEZ MONTES DE OCA MARTHA LETICIA</v>
          </cell>
          <cell r="C879" t="str">
            <v>21A01805</v>
          </cell>
          <cell r="D879">
            <v>2356</v>
          </cell>
          <cell r="E879" t="str">
            <v>DICIEMBRE</v>
          </cell>
          <cell r="F879">
            <v>4</v>
          </cell>
          <cell r="G879">
            <v>314.13</v>
          </cell>
        </row>
        <row r="880">
          <cell r="A880">
            <v>2783</v>
          </cell>
          <cell r="B880" t="str">
            <v>VAZQUEZ PAZ YOLANDA</v>
          </cell>
          <cell r="C880" t="str">
            <v>27 S05810</v>
          </cell>
          <cell r="D880">
            <v>2994</v>
          </cell>
          <cell r="E880" t="str">
            <v>DICIEMBRE</v>
          </cell>
          <cell r="F880">
            <v>4</v>
          </cell>
          <cell r="G880">
            <v>399.2</v>
          </cell>
        </row>
        <row r="881">
          <cell r="A881">
            <v>2785</v>
          </cell>
          <cell r="B881" t="str">
            <v>VAZQUEZ PEREZ DIANA</v>
          </cell>
          <cell r="C881" t="str">
            <v>22T03803</v>
          </cell>
          <cell r="D881">
            <v>2466</v>
          </cell>
          <cell r="E881" t="str">
            <v>DICIEMBRE</v>
          </cell>
          <cell r="F881">
            <v>4</v>
          </cell>
          <cell r="G881">
            <v>328.8</v>
          </cell>
        </row>
        <row r="882">
          <cell r="A882">
            <v>2788</v>
          </cell>
          <cell r="B882" t="str">
            <v>VAZQUEZ TORRES BLANCA ESTELA</v>
          </cell>
          <cell r="C882" t="str">
            <v>21A01805</v>
          </cell>
          <cell r="D882">
            <v>2356</v>
          </cell>
          <cell r="E882" t="str">
            <v>DICIEMBRE</v>
          </cell>
          <cell r="F882">
            <v>4</v>
          </cell>
          <cell r="G882">
            <v>314.13</v>
          </cell>
        </row>
        <row r="883">
          <cell r="A883">
            <v>2789</v>
          </cell>
          <cell r="B883" t="str">
            <v>VAZQUEZ VARGAS MARIA DEL ROSARIO</v>
          </cell>
          <cell r="C883" t="str">
            <v>22T03803</v>
          </cell>
          <cell r="D883">
            <v>2466</v>
          </cell>
          <cell r="E883" t="str">
            <v>DICIEMBRE</v>
          </cell>
          <cell r="F883">
            <v>4</v>
          </cell>
          <cell r="G883">
            <v>328.8</v>
          </cell>
        </row>
        <row r="884">
          <cell r="A884">
            <v>2790</v>
          </cell>
          <cell r="B884" t="str">
            <v>VAZQUEZ ZARATE GUILLERMO</v>
          </cell>
          <cell r="C884" t="str">
            <v>19S01803</v>
          </cell>
          <cell r="D884">
            <v>2176</v>
          </cell>
          <cell r="E884" t="str">
            <v>DICIEMBRE</v>
          </cell>
          <cell r="F884">
            <v>4</v>
          </cell>
          <cell r="G884">
            <v>290.13</v>
          </cell>
        </row>
        <row r="885">
          <cell r="A885">
            <v>2794</v>
          </cell>
          <cell r="B885" t="str">
            <v>VEGA MORGADO ISMAEL</v>
          </cell>
          <cell r="C885" t="str">
            <v>20A01821</v>
          </cell>
          <cell r="D885">
            <v>2253</v>
          </cell>
          <cell r="E885" t="str">
            <v>DICIEMBRE</v>
          </cell>
          <cell r="F885">
            <v>4</v>
          </cell>
          <cell r="G885">
            <v>300.39999999999998</v>
          </cell>
        </row>
        <row r="886">
          <cell r="A886">
            <v>2795</v>
          </cell>
          <cell r="B886" t="str">
            <v>VEGA PEREZ IRENE</v>
          </cell>
          <cell r="C886" t="str">
            <v>19T03807</v>
          </cell>
          <cell r="D886">
            <v>2176</v>
          </cell>
          <cell r="E886" t="str">
            <v>DICIEMBRE</v>
          </cell>
          <cell r="F886">
            <v>4</v>
          </cell>
          <cell r="G886">
            <v>290.13</v>
          </cell>
        </row>
        <row r="887">
          <cell r="A887">
            <v>2797</v>
          </cell>
          <cell r="B887" t="str">
            <v>VEGA ZARAZUA MARICELA ANTINEA</v>
          </cell>
          <cell r="C887" t="str">
            <v>23A03804</v>
          </cell>
          <cell r="D887">
            <v>2582</v>
          </cell>
          <cell r="E887" t="str">
            <v>DICIEMBRE</v>
          </cell>
          <cell r="F887">
            <v>4</v>
          </cell>
          <cell r="G887">
            <v>344.27</v>
          </cell>
        </row>
        <row r="888">
          <cell r="A888">
            <v>6171</v>
          </cell>
          <cell r="B888" t="str">
            <v>VELASCO LOPEZ CONCEPCION</v>
          </cell>
          <cell r="C888" t="str">
            <v>19S01803</v>
          </cell>
          <cell r="D888">
            <v>2176</v>
          </cell>
          <cell r="E888" t="str">
            <v>DICIEMBRE</v>
          </cell>
          <cell r="F888">
            <v>4</v>
          </cell>
          <cell r="G888">
            <v>290.13</v>
          </cell>
        </row>
        <row r="889">
          <cell r="A889">
            <v>2804</v>
          </cell>
          <cell r="B889" t="str">
            <v>VELASQUEZ SANCHEZ MARIA DEL CARMEN</v>
          </cell>
          <cell r="C889" t="str">
            <v>23S03809</v>
          </cell>
          <cell r="D889">
            <v>2582</v>
          </cell>
          <cell r="E889" t="str">
            <v>DICIEMBRE</v>
          </cell>
          <cell r="F889">
            <v>4</v>
          </cell>
          <cell r="G889">
            <v>344.27</v>
          </cell>
        </row>
        <row r="890">
          <cell r="A890">
            <v>2805</v>
          </cell>
          <cell r="B890" t="str">
            <v>VELAZQUEZ ARNAEZ JESUS</v>
          </cell>
          <cell r="C890" t="str">
            <v>21S01804</v>
          </cell>
          <cell r="D890">
            <v>2356</v>
          </cell>
          <cell r="E890" t="str">
            <v>DICIEMBRE</v>
          </cell>
          <cell r="F890">
            <v>4</v>
          </cell>
          <cell r="G890">
            <v>314.13</v>
          </cell>
        </row>
        <row r="891">
          <cell r="A891">
            <v>2821</v>
          </cell>
          <cell r="B891" t="str">
            <v>VENCES ESTRADA SONIA</v>
          </cell>
          <cell r="C891" t="str">
            <v>19S01803</v>
          </cell>
          <cell r="D891">
            <v>2176</v>
          </cell>
          <cell r="E891" t="str">
            <v>DICIEMBRE</v>
          </cell>
          <cell r="F891">
            <v>4</v>
          </cell>
          <cell r="G891">
            <v>290.13</v>
          </cell>
        </row>
        <row r="892">
          <cell r="A892">
            <v>2822</v>
          </cell>
          <cell r="B892" t="str">
            <v>VENCES HERNANDEZ LYDIA</v>
          </cell>
          <cell r="C892" t="str">
            <v>22T03803</v>
          </cell>
          <cell r="D892">
            <v>2466</v>
          </cell>
          <cell r="E892" t="str">
            <v>DICIEMBRE</v>
          </cell>
          <cell r="F892">
            <v>4</v>
          </cell>
          <cell r="G892">
            <v>328.8</v>
          </cell>
        </row>
        <row r="893">
          <cell r="A893">
            <v>2826</v>
          </cell>
          <cell r="B893" t="str">
            <v>VERA VALENCIA JUANA ROSA</v>
          </cell>
          <cell r="C893" t="str">
            <v>19S01803</v>
          </cell>
          <cell r="D893">
            <v>2176</v>
          </cell>
          <cell r="E893" t="str">
            <v>DICIEMBRE</v>
          </cell>
          <cell r="F893">
            <v>4</v>
          </cell>
          <cell r="G893">
            <v>290.13</v>
          </cell>
        </row>
        <row r="894">
          <cell r="A894">
            <v>2827</v>
          </cell>
          <cell r="B894" t="str">
            <v>VERA VALENCIA MARIA TERESA</v>
          </cell>
          <cell r="C894" t="str">
            <v>24T03810</v>
          </cell>
          <cell r="D894">
            <v>2611</v>
          </cell>
          <cell r="E894" t="str">
            <v>DICIEMBRE</v>
          </cell>
          <cell r="F894">
            <v>4</v>
          </cell>
          <cell r="G894">
            <v>348.13</v>
          </cell>
        </row>
        <row r="895">
          <cell r="A895">
            <v>2829</v>
          </cell>
          <cell r="B895" t="str">
            <v>VERGARA JIMENEZ VICTORIA EUGENIA</v>
          </cell>
          <cell r="C895" t="str">
            <v>24T03810</v>
          </cell>
          <cell r="D895">
            <v>2611</v>
          </cell>
          <cell r="E895" t="str">
            <v>DICIEMBRE</v>
          </cell>
          <cell r="F895">
            <v>4</v>
          </cell>
          <cell r="G895">
            <v>348.13</v>
          </cell>
        </row>
        <row r="896">
          <cell r="A896">
            <v>2832</v>
          </cell>
          <cell r="B896" t="str">
            <v>VICTORIA SANCHEZ ELVIA</v>
          </cell>
          <cell r="C896" t="str">
            <v>27 Z T03805</v>
          </cell>
          <cell r="D896">
            <v>3081</v>
          </cell>
          <cell r="E896" t="str">
            <v>DICIEMBRE</v>
          </cell>
          <cell r="F896">
            <v>4</v>
          </cell>
          <cell r="G896">
            <v>410.8</v>
          </cell>
        </row>
        <row r="897">
          <cell r="A897">
            <v>2833</v>
          </cell>
          <cell r="B897" t="str">
            <v>VIDAL ORIENTE JOAQUIN</v>
          </cell>
          <cell r="C897" t="str">
            <v>21A01805</v>
          </cell>
          <cell r="D897">
            <v>2356</v>
          </cell>
          <cell r="E897" t="str">
            <v>DICIEMBRE</v>
          </cell>
          <cell r="F897">
            <v>4</v>
          </cell>
          <cell r="G897">
            <v>314.13</v>
          </cell>
        </row>
        <row r="898">
          <cell r="A898">
            <v>2835</v>
          </cell>
          <cell r="B898" t="str">
            <v>VIEYRA LOPEZ SERGIO</v>
          </cell>
          <cell r="C898" t="str">
            <v>20A01821</v>
          </cell>
          <cell r="D898">
            <v>2253</v>
          </cell>
          <cell r="E898" t="str">
            <v>DICIEMBRE</v>
          </cell>
          <cell r="F898">
            <v>4</v>
          </cell>
          <cell r="G898">
            <v>300.39999999999998</v>
          </cell>
        </row>
        <row r="899">
          <cell r="A899">
            <v>2836</v>
          </cell>
          <cell r="B899" t="str">
            <v>VILCHIS BRAVO LUZ MARIA</v>
          </cell>
          <cell r="C899" t="str">
            <v>20A03803</v>
          </cell>
          <cell r="D899">
            <v>2253</v>
          </cell>
          <cell r="E899" t="str">
            <v>DICIEMBRE</v>
          </cell>
          <cell r="F899">
            <v>4</v>
          </cell>
          <cell r="G899">
            <v>300.39999999999998</v>
          </cell>
        </row>
        <row r="900">
          <cell r="A900">
            <v>2837</v>
          </cell>
          <cell r="B900" t="str">
            <v>VILCHIS MARTINEZ BERNARDO</v>
          </cell>
          <cell r="C900" t="str">
            <v>19S01803</v>
          </cell>
          <cell r="D900">
            <v>2176</v>
          </cell>
          <cell r="E900" t="str">
            <v>DICIEMBRE</v>
          </cell>
          <cell r="F900">
            <v>4</v>
          </cell>
          <cell r="G900">
            <v>290.13</v>
          </cell>
        </row>
        <row r="901">
          <cell r="A901">
            <v>2838</v>
          </cell>
          <cell r="B901" t="str">
            <v>VILCHIS MARTINEZ J REFUGIO</v>
          </cell>
          <cell r="C901" t="str">
            <v>20S05805</v>
          </cell>
          <cell r="D901">
            <v>2253</v>
          </cell>
          <cell r="E901" t="str">
            <v>DICIEMBRE</v>
          </cell>
          <cell r="F901">
            <v>4</v>
          </cell>
          <cell r="G901">
            <v>300.39999999999998</v>
          </cell>
        </row>
        <row r="902">
          <cell r="A902">
            <v>2842</v>
          </cell>
          <cell r="B902" t="str">
            <v>VILLAGOMEZ ALVAREZ JAVIER</v>
          </cell>
          <cell r="C902" t="str">
            <v>27 ZB CF21859</v>
          </cell>
          <cell r="D902">
            <v>3197</v>
          </cell>
          <cell r="E902" t="str">
            <v>DICIEMBRE</v>
          </cell>
          <cell r="F902">
            <v>4</v>
          </cell>
          <cell r="G902">
            <v>426.27</v>
          </cell>
        </row>
        <row r="903">
          <cell r="A903">
            <v>2847</v>
          </cell>
          <cell r="B903" t="str">
            <v>VILLALOBOS ZARATE MARIA VICTORIA</v>
          </cell>
          <cell r="C903" t="str">
            <v>25A01806</v>
          </cell>
          <cell r="D903">
            <v>2733</v>
          </cell>
          <cell r="E903" t="str">
            <v>DICIEMBRE</v>
          </cell>
          <cell r="F903">
            <v>4</v>
          </cell>
          <cell r="G903">
            <v>364.4</v>
          </cell>
        </row>
        <row r="904">
          <cell r="A904">
            <v>2848</v>
          </cell>
          <cell r="B904" t="str">
            <v>VILLAMIL AVILES ARACELI</v>
          </cell>
          <cell r="C904" t="str">
            <v>24T03810</v>
          </cell>
          <cell r="D904">
            <v>2611</v>
          </cell>
          <cell r="E904" t="str">
            <v>DICIEMBRE</v>
          </cell>
          <cell r="F904">
            <v>4</v>
          </cell>
          <cell r="G904">
            <v>348.13</v>
          </cell>
        </row>
        <row r="905">
          <cell r="A905">
            <v>2849</v>
          </cell>
          <cell r="B905" t="str">
            <v>VILLANUEVA ANDRADE JOSEFINA</v>
          </cell>
          <cell r="C905" t="str">
            <v>19S01803</v>
          </cell>
          <cell r="D905">
            <v>2176</v>
          </cell>
          <cell r="E905" t="str">
            <v>DICIEMBRE</v>
          </cell>
          <cell r="F905">
            <v>4</v>
          </cell>
          <cell r="G905">
            <v>290.13</v>
          </cell>
        </row>
        <row r="906">
          <cell r="A906">
            <v>2850</v>
          </cell>
          <cell r="B906" t="str">
            <v>VILLANUEVA CALDERON HECTOR</v>
          </cell>
          <cell r="C906" t="str">
            <v>22T03803</v>
          </cell>
          <cell r="D906">
            <v>2466</v>
          </cell>
          <cell r="E906" t="str">
            <v>DICIEMBRE</v>
          </cell>
          <cell r="F906">
            <v>4</v>
          </cell>
          <cell r="G906">
            <v>328.8</v>
          </cell>
        </row>
        <row r="907">
          <cell r="A907">
            <v>2851</v>
          </cell>
          <cell r="B907" t="str">
            <v>VILLANUEVA FLORES MARIA ELENA</v>
          </cell>
          <cell r="C907" t="str">
            <v>23A03804</v>
          </cell>
          <cell r="D907">
            <v>2582</v>
          </cell>
          <cell r="E907" t="str">
            <v>DICIEMBRE</v>
          </cell>
          <cell r="F907">
            <v>4</v>
          </cell>
          <cell r="G907">
            <v>344.27</v>
          </cell>
        </row>
        <row r="908">
          <cell r="A908">
            <v>2854</v>
          </cell>
          <cell r="B908" t="str">
            <v>VILLANUEVA REYES ROBERTO</v>
          </cell>
          <cell r="C908" t="str">
            <v>22T03803</v>
          </cell>
          <cell r="D908">
            <v>2466</v>
          </cell>
          <cell r="E908" t="str">
            <v>DICIEMBRE</v>
          </cell>
          <cell r="F908">
            <v>4</v>
          </cell>
          <cell r="G908">
            <v>328.8</v>
          </cell>
        </row>
        <row r="909">
          <cell r="A909">
            <v>4145</v>
          </cell>
          <cell r="B909" t="str">
            <v>VILLANUEVA REYES SERGIO</v>
          </cell>
          <cell r="C909" t="str">
            <v>19S01803</v>
          </cell>
          <cell r="D909">
            <v>2176</v>
          </cell>
          <cell r="E909" t="str">
            <v>DICIEMBRE</v>
          </cell>
          <cell r="F909">
            <v>4</v>
          </cell>
          <cell r="G909">
            <v>290.13</v>
          </cell>
        </row>
        <row r="910">
          <cell r="A910">
            <v>2865</v>
          </cell>
          <cell r="B910" t="str">
            <v>VILLEGAS RODRIGUEZ LEOPOLDO</v>
          </cell>
          <cell r="C910" t="str">
            <v>27 ZA T03823</v>
          </cell>
          <cell r="D910">
            <v>3168</v>
          </cell>
          <cell r="E910" t="str">
            <v>DICIEMBRE</v>
          </cell>
          <cell r="F910">
            <v>4</v>
          </cell>
          <cell r="G910">
            <v>422.4</v>
          </cell>
        </row>
        <row r="911">
          <cell r="A911">
            <v>2867</v>
          </cell>
          <cell r="B911" t="str">
            <v>VILLEGAS VILLEGAS LEOPOLDO</v>
          </cell>
          <cell r="C911" t="str">
            <v>19S01803</v>
          </cell>
          <cell r="D911">
            <v>2176</v>
          </cell>
          <cell r="E911" t="str">
            <v>DICIEMBRE</v>
          </cell>
          <cell r="F911">
            <v>4</v>
          </cell>
          <cell r="G911">
            <v>290.13</v>
          </cell>
        </row>
        <row r="912">
          <cell r="A912">
            <v>2875</v>
          </cell>
          <cell r="B912" t="str">
            <v>VIZCAINO ROJAS ALVARO</v>
          </cell>
          <cell r="C912" t="str">
            <v>23T05807</v>
          </cell>
          <cell r="D912">
            <v>2582</v>
          </cell>
          <cell r="E912" t="str">
            <v>DICIEMBRE</v>
          </cell>
          <cell r="F912">
            <v>4</v>
          </cell>
          <cell r="G912">
            <v>344.27</v>
          </cell>
        </row>
        <row r="913">
          <cell r="A913">
            <v>2878</v>
          </cell>
          <cell r="B913" t="str">
            <v>YA%EZ CUELLAR SANDRA GABRIELA</v>
          </cell>
          <cell r="C913" t="str">
            <v>20A01821</v>
          </cell>
          <cell r="D913">
            <v>2253</v>
          </cell>
          <cell r="E913" t="str">
            <v>DICIEMBRE</v>
          </cell>
          <cell r="F913">
            <v>4</v>
          </cell>
          <cell r="G913">
            <v>300.39999999999998</v>
          </cell>
        </row>
        <row r="914">
          <cell r="A914">
            <v>2879</v>
          </cell>
          <cell r="B914" t="str">
            <v>YA%EZ HERNANDEZ FILOMENO</v>
          </cell>
          <cell r="C914" t="str">
            <v>23A03804</v>
          </cell>
          <cell r="D914">
            <v>2582</v>
          </cell>
          <cell r="E914" t="str">
            <v>DICIEMBRE</v>
          </cell>
          <cell r="F914">
            <v>4</v>
          </cell>
          <cell r="G914">
            <v>344.27</v>
          </cell>
        </row>
        <row r="915">
          <cell r="A915">
            <v>2881</v>
          </cell>
          <cell r="B915" t="str">
            <v>YA%EZ HERNANDEZ JOSE LUIS</v>
          </cell>
          <cell r="C915" t="str">
            <v>27 Z S08805</v>
          </cell>
          <cell r="D915">
            <v>3081</v>
          </cell>
          <cell r="E915" t="str">
            <v>DICIEMBRE</v>
          </cell>
          <cell r="F915">
            <v>4</v>
          </cell>
          <cell r="G915">
            <v>410.8</v>
          </cell>
        </row>
        <row r="916">
          <cell r="A916">
            <v>2882</v>
          </cell>
          <cell r="B916" t="str">
            <v>YERVES CHAVARRIA GUALBERTO</v>
          </cell>
          <cell r="C916" t="str">
            <v>23S05806</v>
          </cell>
          <cell r="D916">
            <v>2582</v>
          </cell>
          <cell r="E916" t="str">
            <v>DICIEMBRE</v>
          </cell>
          <cell r="F916">
            <v>4</v>
          </cell>
          <cell r="G916">
            <v>344.27</v>
          </cell>
        </row>
        <row r="917">
          <cell r="A917">
            <v>2891</v>
          </cell>
          <cell r="B917" t="str">
            <v>ZAMORA . PEDRO</v>
          </cell>
          <cell r="C917" t="str">
            <v>27 Z T03812</v>
          </cell>
          <cell r="D917">
            <v>3081</v>
          </cell>
          <cell r="E917" t="str">
            <v>DICIEMBRE</v>
          </cell>
          <cell r="F917">
            <v>4</v>
          </cell>
          <cell r="G917">
            <v>410.8</v>
          </cell>
        </row>
        <row r="918">
          <cell r="A918">
            <v>2893</v>
          </cell>
          <cell r="B918" t="str">
            <v>ZAMUDIO HERNANDEZ MARIA JESUS</v>
          </cell>
          <cell r="C918" t="str">
            <v>19S01803</v>
          </cell>
          <cell r="D918">
            <v>2176</v>
          </cell>
          <cell r="E918" t="str">
            <v>DICIEMBRE</v>
          </cell>
          <cell r="F918">
            <v>4</v>
          </cell>
          <cell r="G918">
            <v>290.13</v>
          </cell>
        </row>
        <row r="919">
          <cell r="A919">
            <v>2895</v>
          </cell>
          <cell r="B919" t="str">
            <v>ZAMUDIO OLIVER ENID</v>
          </cell>
          <cell r="C919" t="str">
            <v>24T03810</v>
          </cell>
          <cell r="D919">
            <v>2611</v>
          </cell>
          <cell r="E919" t="str">
            <v>DICIEMBRE</v>
          </cell>
          <cell r="F919">
            <v>4</v>
          </cell>
          <cell r="G919">
            <v>348.13</v>
          </cell>
        </row>
        <row r="920">
          <cell r="A920">
            <v>2898</v>
          </cell>
          <cell r="B920" t="str">
            <v>ZAPIEN ARIAS LUZ MARIA</v>
          </cell>
          <cell r="C920" t="str">
            <v>27 Z T03805</v>
          </cell>
          <cell r="D920">
            <v>3081</v>
          </cell>
          <cell r="E920" t="str">
            <v>DICIEMBRE</v>
          </cell>
          <cell r="F920">
            <v>4</v>
          </cell>
          <cell r="G920">
            <v>410.8</v>
          </cell>
        </row>
        <row r="921">
          <cell r="A921">
            <v>2900</v>
          </cell>
          <cell r="B921" t="str">
            <v>ZAPIEN GONZALEZ JOVITA</v>
          </cell>
          <cell r="C921" t="str">
            <v>27 Z S08805</v>
          </cell>
          <cell r="D921">
            <v>3081</v>
          </cell>
          <cell r="E921" t="str">
            <v>DICIEMBRE</v>
          </cell>
          <cell r="F921">
            <v>4</v>
          </cell>
          <cell r="G921">
            <v>410.8</v>
          </cell>
        </row>
        <row r="922">
          <cell r="A922">
            <v>5109</v>
          </cell>
          <cell r="B922" t="str">
            <v>ZARI%AN GARCIA IMELDA</v>
          </cell>
          <cell r="C922" t="str">
            <v>20S05805</v>
          </cell>
          <cell r="D922">
            <v>2253</v>
          </cell>
          <cell r="E922" t="str">
            <v>DICIEMBRE</v>
          </cell>
          <cell r="F922">
            <v>4</v>
          </cell>
          <cell r="G922">
            <v>300.39999999999998</v>
          </cell>
        </row>
        <row r="923">
          <cell r="A923">
            <v>2907</v>
          </cell>
          <cell r="B923" t="str">
            <v>ZAVALA Y ESTRADA SIXTO JAVIER</v>
          </cell>
          <cell r="C923" t="str">
            <v>20S03802</v>
          </cell>
          <cell r="D923">
            <v>2253</v>
          </cell>
          <cell r="E923" t="str">
            <v>DICIEMBRE</v>
          </cell>
          <cell r="F923">
            <v>4</v>
          </cell>
          <cell r="G923">
            <v>300.39999999999998</v>
          </cell>
        </row>
        <row r="924">
          <cell r="A924">
            <v>2914</v>
          </cell>
          <cell r="B924" t="str">
            <v>ZU%IGA ENSUASTIGUE CARLOS</v>
          </cell>
          <cell r="C924" t="str">
            <v>27 Z T03805</v>
          </cell>
          <cell r="D924">
            <v>3081</v>
          </cell>
          <cell r="E924" t="str">
            <v>DICIEMBRE</v>
          </cell>
          <cell r="F924">
            <v>4</v>
          </cell>
          <cell r="G924">
            <v>410.8</v>
          </cell>
        </row>
        <row r="925">
          <cell r="A925">
            <v>2915</v>
          </cell>
          <cell r="B925" t="str">
            <v>ZU%IGA ENSUASTIGUE MARIA TERESA</v>
          </cell>
          <cell r="C925" t="str">
            <v>26T03824</v>
          </cell>
          <cell r="D925">
            <v>2860</v>
          </cell>
          <cell r="E925" t="str">
            <v>DICIEMBRE</v>
          </cell>
          <cell r="F925">
            <v>4</v>
          </cell>
          <cell r="G925">
            <v>381.33</v>
          </cell>
        </row>
        <row r="926">
          <cell r="A926">
            <v>2919</v>
          </cell>
          <cell r="B926" t="str">
            <v>ZUMAYA CABA%AS ESTEBAN ALEJANDRO</v>
          </cell>
          <cell r="C926" t="str">
            <v>21A01805</v>
          </cell>
          <cell r="D926">
            <v>2356</v>
          </cell>
          <cell r="E926" t="str">
            <v>DICIEMBRE</v>
          </cell>
          <cell r="F926">
            <v>4</v>
          </cell>
          <cell r="G926">
            <v>314.13</v>
          </cell>
        </row>
        <row r="927">
          <cell r="A927">
            <v>2921</v>
          </cell>
          <cell r="B927" t="str">
            <v>ZUVIRE RAMIREZ SUSANA</v>
          </cell>
          <cell r="C927" t="str">
            <v>20S05805</v>
          </cell>
          <cell r="D927">
            <v>2253</v>
          </cell>
          <cell r="E927" t="str">
            <v>DICIEMBRE</v>
          </cell>
          <cell r="F927">
            <v>4</v>
          </cell>
          <cell r="G927">
            <v>300.39999999999998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2"/>
  <sheetViews>
    <sheetView showGridLines="0" zoomScale="115" zoomScaleNormal="115" workbookViewId="0">
      <selection sqref="A1:I1"/>
    </sheetView>
  </sheetViews>
  <sheetFormatPr baseColWidth="10" defaultRowHeight="15" x14ac:dyDescent="0.25"/>
  <cols>
    <col min="1" max="4" width="1.42578125" style="11" customWidth="1"/>
    <col min="5" max="8" width="5.140625" style="11" customWidth="1"/>
    <col min="9" max="9" width="50.7109375" style="10" customWidth="1"/>
    <col min="10" max="12" width="13.5703125" style="11" customWidth="1"/>
    <col min="13" max="16384" width="11.42578125" style="11"/>
  </cols>
  <sheetData>
    <row r="1" spans="1:12" ht="46.5" customHeight="1" x14ac:dyDescent="0.25">
      <c r="A1" s="202" t="s">
        <v>116</v>
      </c>
      <c r="B1" s="202"/>
      <c r="C1" s="202"/>
      <c r="D1" s="202"/>
      <c r="E1" s="202"/>
      <c r="F1" s="202"/>
      <c r="G1" s="202"/>
      <c r="H1" s="202"/>
      <c r="I1" s="202"/>
      <c r="J1" s="203" t="s">
        <v>380</v>
      </c>
      <c r="K1" s="204"/>
      <c r="L1" s="204"/>
    </row>
    <row r="2" spans="1:12" ht="15.75" customHeight="1" x14ac:dyDescent="0.25">
      <c r="A2" s="201"/>
      <c r="B2" s="201"/>
      <c r="C2" s="201"/>
      <c r="D2" s="201"/>
      <c r="E2" s="201"/>
      <c r="F2" s="201"/>
      <c r="G2" s="201"/>
      <c r="H2" s="12"/>
      <c r="I2" s="13"/>
      <c r="J2" s="14"/>
      <c r="K2" s="14"/>
      <c r="L2" s="14"/>
    </row>
    <row r="3" spans="1:12" ht="18.75" x14ac:dyDescent="0.25">
      <c r="A3" s="2" t="s">
        <v>117</v>
      </c>
      <c r="B3" s="3"/>
      <c r="C3" s="3"/>
      <c r="D3" s="4"/>
      <c r="E3" s="4"/>
      <c r="F3" s="4"/>
      <c r="G3" s="4"/>
      <c r="H3" s="4"/>
      <c r="I3" s="4"/>
      <c r="J3" s="3"/>
      <c r="K3" s="3"/>
      <c r="L3" s="3"/>
    </row>
    <row r="4" spans="1:12" ht="18.75" x14ac:dyDescent="0.25">
      <c r="A4" s="5" t="s">
        <v>381</v>
      </c>
      <c r="B4" s="3"/>
      <c r="C4" s="3"/>
      <c r="D4" s="4"/>
      <c r="E4" s="4"/>
      <c r="F4" s="4"/>
      <c r="G4" s="4"/>
      <c r="H4" s="4"/>
      <c r="I4" s="4"/>
      <c r="J4" s="3"/>
      <c r="K4" s="3"/>
      <c r="L4" s="3"/>
    </row>
    <row r="5" spans="1:12" ht="18.75" x14ac:dyDescent="0.25">
      <c r="A5" s="5" t="s">
        <v>118</v>
      </c>
      <c r="B5" s="3"/>
      <c r="C5" s="3"/>
      <c r="D5" s="4"/>
      <c r="E5" s="4"/>
      <c r="F5" s="4"/>
      <c r="G5" s="4"/>
      <c r="H5" s="4"/>
      <c r="I5" s="4"/>
      <c r="J5" s="3"/>
      <c r="K5" s="3"/>
      <c r="L5" s="3"/>
    </row>
    <row r="6" spans="1:12" ht="7.5" customHeight="1" x14ac:dyDescent="0.25">
      <c r="A6" s="6"/>
      <c r="B6" s="6"/>
      <c r="C6" s="6"/>
      <c r="D6" s="7"/>
      <c r="E6" s="7"/>
      <c r="F6" s="7"/>
      <c r="G6" s="7"/>
      <c r="H6" s="7"/>
      <c r="I6" s="7"/>
      <c r="J6" s="6"/>
      <c r="K6" s="6"/>
      <c r="L6" s="6"/>
    </row>
    <row r="7" spans="1:12" x14ac:dyDescent="0.25">
      <c r="A7" s="60"/>
      <c r="B7" s="60"/>
      <c r="C7" s="60"/>
      <c r="D7" s="61"/>
      <c r="E7" s="61"/>
      <c r="F7" s="61"/>
      <c r="G7" s="61"/>
      <c r="H7" s="61"/>
      <c r="I7" s="61"/>
      <c r="J7" s="200" t="s">
        <v>382</v>
      </c>
      <c r="K7" s="200"/>
      <c r="L7" s="62" t="s">
        <v>119</v>
      </c>
    </row>
    <row r="8" spans="1:12" ht="18" customHeight="1" x14ac:dyDescent="0.25">
      <c r="A8" s="60"/>
      <c r="B8" s="60" t="s">
        <v>120</v>
      </c>
      <c r="C8" s="60"/>
      <c r="D8" s="61"/>
      <c r="E8" s="61"/>
      <c r="F8" s="61"/>
      <c r="G8" s="61"/>
      <c r="H8" s="61"/>
      <c r="I8" s="61"/>
      <c r="J8" s="62" t="s">
        <v>121</v>
      </c>
      <c r="K8" s="62" t="s">
        <v>128</v>
      </c>
      <c r="L8" s="62" t="s">
        <v>122</v>
      </c>
    </row>
    <row r="9" spans="1:12" x14ac:dyDescent="0.25">
      <c r="A9" s="60"/>
      <c r="B9" s="60"/>
      <c r="C9" s="60"/>
      <c r="D9" s="61"/>
      <c r="E9" s="61"/>
      <c r="F9" s="61"/>
      <c r="G9" s="61"/>
      <c r="H9" s="61"/>
      <c r="I9" s="61"/>
      <c r="J9" s="60"/>
      <c r="K9" s="60"/>
      <c r="L9" s="63" t="s">
        <v>383</v>
      </c>
    </row>
    <row r="10" spans="1:12" customFormat="1" ht="15" customHeight="1" x14ac:dyDescent="0.25">
      <c r="A10" s="8"/>
      <c r="B10" s="17" t="s">
        <v>129</v>
      </c>
      <c r="C10" s="17"/>
      <c r="D10" s="17"/>
      <c r="E10" s="17"/>
      <c r="F10" s="17"/>
      <c r="G10" s="17"/>
      <c r="H10" s="17"/>
      <c r="I10" s="36"/>
      <c r="J10" s="18"/>
      <c r="K10" s="18"/>
      <c r="L10" s="18"/>
    </row>
    <row r="11" spans="1:12" customFormat="1" ht="15" customHeight="1" x14ac:dyDescent="0.25">
      <c r="A11" s="8"/>
      <c r="B11" s="20"/>
      <c r="C11" s="19">
        <v>4</v>
      </c>
      <c r="D11" s="21" t="s">
        <v>4</v>
      </c>
      <c r="E11" s="21"/>
      <c r="F11" s="21"/>
      <c r="G11" s="21"/>
      <c r="H11" s="21"/>
      <c r="I11" s="37"/>
      <c r="J11" s="22"/>
      <c r="K11" s="22"/>
      <c r="L11" s="23"/>
    </row>
    <row r="12" spans="1:12" s="188" customFormat="1" x14ac:dyDescent="0.25">
      <c r="A12" s="1"/>
      <c r="B12" s="15"/>
      <c r="C12" s="15"/>
      <c r="D12" s="15"/>
      <c r="E12" s="197">
        <v>1</v>
      </c>
      <c r="F12" s="27" t="s">
        <v>143</v>
      </c>
      <c r="G12" s="27"/>
      <c r="H12" s="40"/>
      <c r="I12" s="28"/>
      <c r="J12" s="29"/>
      <c r="K12" s="29"/>
      <c r="L12" s="196"/>
    </row>
    <row r="13" spans="1:12" s="188" customFormat="1" x14ac:dyDescent="0.25">
      <c r="A13" s="1"/>
      <c r="B13" s="15"/>
      <c r="C13" s="15"/>
      <c r="D13" s="15"/>
      <c r="E13" s="15"/>
      <c r="F13" s="15"/>
      <c r="G13" s="25" t="s">
        <v>0</v>
      </c>
      <c r="H13" s="41"/>
      <c r="I13" s="26"/>
      <c r="J13" s="30"/>
      <c r="K13" s="30"/>
      <c r="L13" s="195"/>
    </row>
    <row r="14" spans="1:12" s="188" customFormat="1" x14ac:dyDescent="0.25">
      <c r="A14" s="1"/>
      <c r="B14" s="15"/>
      <c r="C14" s="15"/>
      <c r="D14" s="15"/>
      <c r="E14" s="15"/>
      <c r="F14" s="15"/>
      <c r="G14" s="15"/>
      <c r="H14" s="190">
        <v>101</v>
      </c>
      <c r="I14" s="191" t="s">
        <v>141</v>
      </c>
      <c r="J14" s="32">
        <v>1113.969805</v>
      </c>
      <c r="K14" s="32">
        <v>1236.9116318399999</v>
      </c>
      <c r="L14" s="189">
        <f>+IF(J14=0,"n.a.",IF(ABS(((K14/J14)-1)*100)&gt;100,"-o-",(((K14/J14)-1)*100)))</f>
        <v>11.036369773056819</v>
      </c>
    </row>
    <row r="15" spans="1:12" s="188" customFormat="1" x14ac:dyDescent="0.25">
      <c r="A15" s="1"/>
      <c r="B15" s="15"/>
      <c r="C15" s="15"/>
      <c r="D15" s="15"/>
      <c r="E15" s="197">
        <v>22</v>
      </c>
      <c r="F15" s="27" t="s">
        <v>138</v>
      </c>
      <c r="G15" s="27"/>
      <c r="H15" s="40"/>
      <c r="I15" s="28"/>
      <c r="J15" s="29"/>
      <c r="K15" s="29"/>
      <c r="L15" s="196"/>
    </row>
    <row r="16" spans="1:12" s="188" customFormat="1" x14ac:dyDescent="0.25">
      <c r="A16" s="1"/>
      <c r="B16" s="15"/>
      <c r="C16" s="15"/>
      <c r="D16" s="15"/>
      <c r="E16" s="15"/>
      <c r="F16" s="15"/>
      <c r="G16" s="25" t="s">
        <v>0</v>
      </c>
      <c r="H16" s="41"/>
      <c r="I16" s="26"/>
      <c r="J16" s="30"/>
      <c r="K16" s="30"/>
      <c r="L16" s="195"/>
    </row>
    <row r="17" spans="1:12" s="188" customFormat="1" x14ac:dyDescent="0.25">
      <c r="A17" s="1"/>
      <c r="B17" s="15"/>
      <c r="C17" s="15"/>
      <c r="D17" s="15"/>
      <c r="E17" s="15"/>
      <c r="F17" s="15"/>
      <c r="G17" s="15"/>
      <c r="H17" s="190">
        <v>111</v>
      </c>
      <c r="I17" s="191" t="s">
        <v>411</v>
      </c>
      <c r="J17" s="32">
        <v>571.99898199999996</v>
      </c>
      <c r="K17" s="32">
        <v>535.34697200000005</v>
      </c>
      <c r="L17" s="189">
        <f t="shared" ref="L17:L74" si="0">+IF(J17=0,"n.a.",IF(ABS(((K17/J17)-1)*100)&gt;100,"-o-",(((K17/J17)-1)*100)))</f>
        <v>-6.4077054598673966</v>
      </c>
    </row>
    <row r="18" spans="1:12" s="188" customFormat="1" ht="25.5" x14ac:dyDescent="0.25">
      <c r="A18" s="1"/>
      <c r="B18" s="15"/>
      <c r="C18" s="15"/>
      <c r="D18" s="15"/>
      <c r="E18" s="15"/>
      <c r="F18" s="15"/>
      <c r="G18" s="15"/>
      <c r="H18" s="190">
        <v>115</v>
      </c>
      <c r="I18" s="191" t="s">
        <v>412</v>
      </c>
      <c r="J18" s="32">
        <v>85.547980999999993</v>
      </c>
      <c r="K18" s="32">
        <v>103.63321620000001</v>
      </c>
      <c r="L18" s="189">
        <f t="shared" si="0"/>
        <v>21.140458241790672</v>
      </c>
    </row>
    <row r="19" spans="1:12" s="188" customFormat="1" x14ac:dyDescent="0.25">
      <c r="A19" s="1"/>
      <c r="B19" s="15"/>
      <c r="C19" s="15"/>
      <c r="D19" s="15"/>
      <c r="E19" s="197">
        <v>41</v>
      </c>
      <c r="F19" s="27" t="s">
        <v>136</v>
      </c>
      <c r="G19" s="27"/>
      <c r="H19" s="40"/>
      <c r="I19" s="28"/>
      <c r="J19" s="29"/>
      <c r="K19" s="29"/>
      <c r="L19" s="196"/>
    </row>
    <row r="20" spans="1:12" s="188" customFormat="1" x14ac:dyDescent="0.25">
      <c r="A20" s="1"/>
      <c r="B20" s="15"/>
      <c r="C20" s="15"/>
      <c r="D20" s="15"/>
      <c r="E20" s="15"/>
      <c r="F20" s="15"/>
      <c r="G20" s="25" t="s">
        <v>0</v>
      </c>
      <c r="H20" s="41"/>
      <c r="I20" s="26"/>
      <c r="J20" s="30"/>
      <c r="K20" s="30"/>
      <c r="L20" s="195"/>
    </row>
    <row r="21" spans="1:12" s="188" customFormat="1" ht="25.5" x14ac:dyDescent="0.25">
      <c r="A21" s="1"/>
      <c r="B21" s="15"/>
      <c r="C21" s="15"/>
      <c r="D21" s="15"/>
      <c r="E21" s="15"/>
      <c r="F21" s="15"/>
      <c r="G21" s="15"/>
      <c r="H21" s="192">
        <v>100</v>
      </c>
      <c r="I21" s="193" t="s">
        <v>414</v>
      </c>
      <c r="J21" s="31">
        <v>59.068772000000003</v>
      </c>
      <c r="K21" s="31">
        <v>62.657513860000009</v>
      </c>
      <c r="L21" s="194">
        <f t="shared" si="0"/>
        <v>6.0755315177366542</v>
      </c>
    </row>
    <row r="22" spans="1:12" s="188" customFormat="1" x14ac:dyDescent="0.25">
      <c r="A22" s="1"/>
      <c r="B22" s="15"/>
      <c r="C22" s="15"/>
      <c r="D22" s="15"/>
      <c r="E22" s="197">
        <v>43</v>
      </c>
      <c r="F22" s="27" t="s">
        <v>134</v>
      </c>
      <c r="G22" s="27"/>
      <c r="H22" s="40"/>
      <c r="I22" s="28"/>
      <c r="J22" s="29"/>
      <c r="K22" s="29"/>
      <c r="L22" s="196"/>
    </row>
    <row r="23" spans="1:12" s="188" customFormat="1" x14ac:dyDescent="0.25">
      <c r="A23" s="1"/>
      <c r="B23" s="15"/>
      <c r="C23" s="15"/>
      <c r="D23" s="15"/>
      <c r="E23" s="15"/>
      <c r="F23" s="15"/>
      <c r="G23" s="25" t="s">
        <v>0</v>
      </c>
      <c r="H23" s="41"/>
      <c r="I23" s="26"/>
      <c r="J23" s="30"/>
      <c r="K23" s="30"/>
      <c r="L23" s="195"/>
    </row>
    <row r="24" spans="1:12" s="188" customFormat="1" x14ac:dyDescent="0.25">
      <c r="A24" s="1"/>
      <c r="B24" s="15"/>
      <c r="C24" s="15"/>
      <c r="D24" s="15"/>
      <c r="E24" s="15"/>
      <c r="F24" s="15"/>
      <c r="G24" s="15"/>
      <c r="H24" s="190">
        <v>300</v>
      </c>
      <c r="I24" s="191" t="s">
        <v>417</v>
      </c>
      <c r="J24" s="32">
        <v>17.528421000000002</v>
      </c>
      <c r="K24" s="32">
        <v>14.241618130000001</v>
      </c>
      <c r="L24" s="189">
        <f t="shared" si="0"/>
        <v>-18.751277539488587</v>
      </c>
    </row>
    <row r="25" spans="1:12" s="188" customFormat="1" x14ac:dyDescent="0.25">
      <c r="A25" s="1"/>
      <c r="B25" s="15"/>
      <c r="C25" s="15"/>
      <c r="D25" s="15"/>
      <c r="E25" s="15"/>
      <c r="F25" s="15"/>
      <c r="G25" s="15"/>
      <c r="H25" s="190">
        <v>212</v>
      </c>
      <c r="I25" s="191" t="s">
        <v>418</v>
      </c>
      <c r="J25" s="32">
        <v>15.537236</v>
      </c>
      <c r="K25" s="32">
        <v>14.507478019999999</v>
      </c>
      <c r="L25" s="189">
        <f t="shared" si="0"/>
        <v>-6.6276780503301991</v>
      </c>
    </row>
    <row r="26" spans="1:12" s="188" customFormat="1" x14ac:dyDescent="0.25">
      <c r="A26" s="1"/>
      <c r="B26" s="15"/>
      <c r="C26" s="15"/>
      <c r="D26" s="15"/>
      <c r="E26" s="15"/>
      <c r="F26" s="15"/>
      <c r="G26" s="15"/>
      <c r="H26" s="190">
        <v>230</v>
      </c>
      <c r="I26" s="191" t="s">
        <v>419</v>
      </c>
      <c r="J26" s="32">
        <v>12.986069000000001</v>
      </c>
      <c r="K26" s="32">
        <v>11.99818194</v>
      </c>
      <c r="L26" s="189">
        <f t="shared" si="0"/>
        <v>-7.6072833126021422</v>
      </c>
    </row>
    <row r="27" spans="1:12" s="188" customFormat="1" x14ac:dyDescent="0.25">
      <c r="A27" s="1"/>
      <c r="B27" s="15"/>
      <c r="C27" s="15"/>
      <c r="D27" s="15"/>
      <c r="E27" s="15"/>
      <c r="F27" s="15"/>
      <c r="G27" s="15"/>
      <c r="H27" s="190">
        <v>240</v>
      </c>
      <c r="I27" s="191" t="s">
        <v>415</v>
      </c>
      <c r="J27" s="32">
        <v>127.586254</v>
      </c>
      <c r="K27" s="32">
        <v>382.09418830999999</v>
      </c>
      <c r="L27" s="189" t="str">
        <f t="shared" si="0"/>
        <v>-o-</v>
      </c>
    </row>
    <row r="28" spans="1:12" s="188" customFormat="1" ht="30" customHeight="1" x14ac:dyDescent="0.25">
      <c r="A28" s="1"/>
      <c r="B28" s="15"/>
      <c r="C28" s="15"/>
      <c r="D28" s="15"/>
      <c r="E28" s="197">
        <v>44</v>
      </c>
      <c r="F28" s="207" t="s">
        <v>404</v>
      </c>
      <c r="G28" s="208"/>
      <c r="H28" s="208"/>
      <c r="I28" s="208"/>
      <c r="J28" s="29"/>
      <c r="K28" s="29"/>
      <c r="L28" s="196"/>
    </row>
    <row r="29" spans="1:12" s="188" customFormat="1" x14ac:dyDescent="0.25">
      <c r="A29" s="1"/>
      <c r="B29" s="15"/>
      <c r="C29" s="15"/>
      <c r="D29" s="15"/>
      <c r="E29" s="15"/>
      <c r="F29" s="15"/>
      <c r="G29" s="25" t="s">
        <v>0</v>
      </c>
      <c r="H29" s="41"/>
      <c r="I29" s="26"/>
      <c r="J29" s="30"/>
      <c r="K29" s="30"/>
      <c r="L29" s="195"/>
    </row>
    <row r="30" spans="1:12" s="188" customFormat="1" x14ac:dyDescent="0.25">
      <c r="A30" s="1"/>
      <c r="B30" s="15"/>
      <c r="C30" s="15"/>
      <c r="D30" s="15"/>
      <c r="E30" s="15"/>
      <c r="F30" s="15"/>
      <c r="G30" s="15"/>
      <c r="H30" s="192">
        <v>100</v>
      </c>
      <c r="I30" s="193" t="s">
        <v>413</v>
      </c>
      <c r="J30" s="31">
        <v>711.47116800000003</v>
      </c>
      <c r="K30" s="31">
        <v>372.50032299999998</v>
      </c>
      <c r="L30" s="194">
        <f t="shared" si="0"/>
        <v>-47.643651667975959</v>
      </c>
    </row>
    <row r="31" spans="1:12" s="188" customFormat="1" x14ac:dyDescent="0.25">
      <c r="A31" s="1"/>
      <c r="B31" s="15"/>
      <c r="C31" s="15"/>
      <c r="D31" s="15"/>
      <c r="E31" s="15"/>
      <c r="F31" s="15"/>
      <c r="G31" s="15"/>
      <c r="H31" s="190">
        <v>210</v>
      </c>
      <c r="I31" s="191" t="s">
        <v>420</v>
      </c>
      <c r="J31" s="32">
        <v>101.37375299999999</v>
      </c>
      <c r="K31" s="32">
        <v>78.799090000000007</v>
      </c>
      <c r="L31" s="189">
        <f t="shared" si="0"/>
        <v>-22.2687454414359</v>
      </c>
    </row>
    <row r="32" spans="1:12" s="188" customFormat="1" x14ac:dyDescent="0.25">
      <c r="A32" s="1"/>
      <c r="B32" s="15"/>
      <c r="C32" s="15"/>
      <c r="D32" s="15"/>
      <c r="E32" s="15"/>
      <c r="F32" s="15"/>
      <c r="G32" s="15"/>
      <c r="H32" s="190">
        <v>500</v>
      </c>
      <c r="I32" s="191" t="s">
        <v>416</v>
      </c>
      <c r="J32" s="32">
        <v>16.844742</v>
      </c>
      <c r="K32" s="32">
        <v>7.5311310000000002</v>
      </c>
      <c r="L32" s="189">
        <f t="shared" si="0"/>
        <v>-55.290909175100452</v>
      </c>
    </row>
    <row r="33" spans="1:12" s="188" customFormat="1" x14ac:dyDescent="0.25">
      <c r="A33" s="1"/>
      <c r="B33" s="15"/>
      <c r="C33" s="15"/>
      <c r="D33" s="21" t="s">
        <v>4</v>
      </c>
      <c r="E33" s="21"/>
      <c r="F33" s="21"/>
      <c r="G33" s="21"/>
      <c r="H33" s="21"/>
      <c r="I33" s="37"/>
      <c r="J33" s="22"/>
      <c r="K33" s="22"/>
      <c r="L33" s="23"/>
    </row>
    <row r="34" spans="1:12" s="188" customFormat="1" x14ac:dyDescent="0.25">
      <c r="A34" s="1"/>
      <c r="B34" s="15"/>
      <c r="C34" s="15"/>
      <c r="D34" s="15"/>
      <c r="E34" s="197">
        <v>2</v>
      </c>
      <c r="F34" s="27" t="s">
        <v>5</v>
      </c>
      <c r="G34" s="27"/>
      <c r="H34" s="40"/>
      <c r="I34" s="28"/>
      <c r="J34" s="29"/>
      <c r="K34" s="29"/>
      <c r="L34" s="196"/>
    </row>
    <row r="35" spans="1:12" s="188" customFormat="1" x14ac:dyDescent="0.25">
      <c r="A35" s="1"/>
      <c r="B35" s="15"/>
      <c r="C35" s="15"/>
      <c r="D35" s="15"/>
      <c r="E35" s="15"/>
      <c r="F35" s="15"/>
      <c r="G35" s="25" t="s">
        <v>0</v>
      </c>
      <c r="H35" s="41"/>
      <c r="I35" s="26"/>
      <c r="J35" s="30"/>
      <c r="K35" s="30"/>
      <c r="L35" s="195"/>
    </row>
    <row r="36" spans="1:12" s="188" customFormat="1" x14ac:dyDescent="0.25">
      <c r="A36" s="1"/>
      <c r="B36" s="15"/>
      <c r="C36" s="15"/>
      <c r="D36" s="15"/>
      <c r="E36" s="15"/>
      <c r="F36" s="15"/>
      <c r="G36" s="15"/>
      <c r="H36" s="192">
        <v>0</v>
      </c>
      <c r="I36" s="193" t="s">
        <v>0</v>
      </c>
      <c r="J36" s="31">
        <v>1274.9137089999999</v>
      </c>
      <c r="K36" s="31">
        <v>1934.9223591700008</v>
      </c>
      <c r="L36" s="194">
        <f t="shared" si="0"/>
        <v>51.768888004796018</v>
      </c>
    </row>
    <row r="37" spans="1:12" s="188" customFormat="1" x14ac:dyDescent="0.25">
      <c r="A37" s="1"/>
      <c r="B37" s="15"/>
      <c r="C37" s="15"/>
      <c r="D37" s="15"/>
      <c r="E37" s="197">
        <v>4</v>
      </c>
      <c r="F37" s="27" t="s">
        <v>6</v>
      </c>
      <c r="G37" s="27"/>
      <c r="H37" s="40"/>
      <c r="I37" s="28"/>
      <c r="J37" s="29"/>
      <c r="K37" s="29"/>
      <c r="L37" s="196"/>
    </row>
    <row r="38" spans="1:12" s="188" customFormat="1" x14ac:dyDescent="0.25">
      <c r="A38" s="1"/>
      <c r="B38" s="15"/>
      <c r="C38" s="15"/>
      <c r="D38" s="15"/>
      <c r="E38" s="15"/>
      <c r="F38" s="15"/>
      <c r="G38" s="25" t="s">
        <v>0</v>
      </c>
      <c r="H38" s="41"/>
      <c r="I38" s="26"/>
      <c r="J38" s="30"/>
      <c r="K38" s="30"/>
      <c r="L38" s="195"/>
    </row>
    <row r="39" spans="1:12" s="188" customFormat="1" x14ac:dyDescent="0.25">
      <c r="A39" s="1"/>
      <c r="B39" s="15"/>
      <c r="C39" s="15"/>
      <c r="D39" s="15"/>
      <c r="E39" s="15"/>
      <c r="F39" s="15"/>
      <c r="G39" s="15"/>
      <c r="H39" s="192">
        <v>0</v>
      </c>
      <c r="I39" s="193" t="s">
        <v>0</v>
      </c>
      <c r="J39" s="31">
        <v>3416.1757859999998</v>
      </c>
      <c r="K39" s="31">
        <v>2174.4301993399981</v>
      </c>
      <c r="L39" s="194">
        <f t="shared" si="0"/>
        <v>-36.348995615180613</v>
      </c>
    </row>
    <row r="40" spans="1:12" s="188" customFormat="1" x14ac:dyDescent="0.25">
      <c r="A40" s="1"/>
      <c r="B40" s="15"/>
      <c r="C40" s="15"/>
      <c r="D40" s="15"/>
      <c r="E40" s="15"/>
      <c r="F40" s="15"/>
      <c r="G40" s="25" t="s">
        <v>2</v>
      </c>
      <c r="H40" s="41"/>
      <c r="I40" s="26"/>
      <c r="J40" s="30"/>
      <c r="K40" s="30"/>
      <c r="L40" s="195"/>
    </row>
    <row r="41" spans="1:12" s="188" customFormat="1" ht="25.5" x14ac:dyDescent="0.25">
      <c r="A41" s="1"/>
      <c r="B41" s="15"/>
      <c r="C41" s="15"/>
      <c r="D41" s="15"/>
      <c r="E41" s="15"/>
      <c r="F41" s="15"/>
      <c r="G41" s="15"/>
      <c r="H41" s="192" t="s">
        <v>7</v>
      </c>
      <c r="I41" s="193" t="s">
        <v>8</v>
      </c>
      <c r="J41" s="31">
        <v>15.615264</v>
      </c>
      <c r="K41" s="31">
        <v>12.544500289999997</v>
      </c>
      <c r="L41" s="194">
        <f t="shared" si="0"/>
        <v>-19.665141172124933</v>
      </c>
    </row>
    <row r="42" spans="1:12" s="188" customFormat="1" x14ac:dyDescent="0.25">
      <c r="A42" s="1"/>
      <c r="B42" s="15"/>
      <c r="C42" s="15"/>
      <c r="D42" s="15"/>
      <c r="E42" s="15"/>
      <c r="F42" s="15"/>
      <c r="G42" s="15"/>
      <c r="H42" s="190" t="s">
        <v>3</v>
      </c>
      <c r="I42" s="191" t="s">
        <v>9</v>
      </c>
      <c r="J42" s="32">
        <v>7254.6740309999996</v>
      </c>
      <c r="K42" s="32">
        <v>11413.176739169998</v>
      </c>
      <c r="L42" s="189">
        <f t="shared" si="0"/>
        <v>57.321703089625672</v>
      </c>
    </row>
    <row r="43" spans="1:12" s="188" customFormat="1" x14ac:dyDescent="0.25">
      <c r="A43" s="1"/>
      <c r="B43" s="15"/>
      <c r="C43" s="15"/>
      <c r="D43" s="15"/>
      <c r="E43" s="15"/>
      <c r="F43" s="15"/>
      <c r="G43" s="15"/>
      <c r="H43" s="190" t="s">
        <v>10</v>
      </c>
      <c r="I43" s="191" t="s">
        <v>353</v>
      </c>
      <c r="J43" s="32">
        <v>150.175726</v>
      </c>
      <c r="K43" s="32">
        <v>166.92919642000001</v>
      </c>
      <c r="L43" s="189">
        <f t="shared" si="0"/>
        <v>11.155911055825364</v>
      </c>
    </row>
    <row r="44" spans="1:12" s="188" customFormat="1" x14ac:dyDescent="0.25">
      <c r="A44" s="1"/>
      <c r="B44" s="15"/>
      <c r="C44" s="15"/>
      <c r="D44" s="15"/>
      <c r="E44" s="15"/>
      <c r="F44" s="15"/>
      <c r="G44" s="15"/>
      <c r="H44" s="190" t="s">
        <v>13</v>
      </c>
      <c r="I44" s="191" t="s">
        <v>14</v>
      </c>
      <c r="J44" s="32">
        <v>1330.9740690000001</v>
      </c>
      <c r="K44" s="32">
        <v>2020.0230372799997</v>
      </c>
      <c r="L44" s="189">
        <f t="shared" si="0"/>
        <v>51.770277447832044</v>
      </c>
    </row>
    <row r="45" spans="1:12" s="188" customFormat="1" ht="25.5" x14ac:dyDescent="0.25">
      <c r="A45" s="1"/>
      <c r="B45" s="15"/>
      <c r="C45" s="15"/>
      <c r="D45" s="15"/>
      <c r="E45" s="15"/>
      <c r="F45" s="15"/>
      <c r="G45" s="15"/>
      <c r="H45" s="190" t="s">
        <v>15</v>
      </c>
      <c r="I45" s="191" t="s">
        <v>16</v>
      </c>
      <c r="J45" s="32">
        <v>7.9095120000000003</v>
      </c>
      <c r="K45" s="32">
        <v>0</v>
      </c>
      <c r="L45" s="189">
        <f t="shared" si="0"/>
        <v>-100</v>
      </c>
    </row>
    <row r="46" spans="1:12" s="188" customFormat="1" x14ac:dyDescent="0.25">
      <c r="A46" s="1"/>
      <c r="B46" s="15"/>
      <c r="C46" s="15"/>
      <c r="D46" s="15"/>
      <c r="E46" s="15"/>
      <c r="F46" s="15"/>
      <c r="G46" s="15"/>
      <c r="H46" s="190" t="s">
        <v>17</v>
      </c>
      <c r="I46" s="191" t="s">
        <v>351</v>
      </c>
      <c r="J46" s="32">
        <v>735.672639</v>
      </c>
      <c r="K46" s="32">
        <v>1454.5038159300018</v>
      </c>
      <c r="L46" s="189">
        <f t="shared" si="0"/>
        <v>97.710739644620887</v>
      </c>
    </row>
    <row r="47" spans="1:12" s="188" customFormat="1" x14ac:dyDescent="0.25">
      <c r="A47" s="1"/>
      <c r="B47" s="15"/>
      <c r="C47" s="15"/>
      <c r="D47" s="15"/>
      <c r="E47" s="15"/>
      <c r="F47" s="15"/>
      <c r="G47" s="15"/>
      <c r="H47" s="190" t="s">
        <v>18</v>
      </c>
      <c r="I47" s="191" t="s">
        <v>350</v>
      </c>
      <c r="J47" s="32">
        <v>9755.1906060000001</v>
      </c>
      <c r="K47" s="32">
        <v>13199.5757032</v>
      </c>
      <c r="L47" s="189">
        <f t="shared" si="0"/>
        <v>35.308229601187982</v>
      </c>
    </row>
    <row r="48" spans="1:12" s="188" customFormat="1" ht="25.5" x14ac:dyDescent="0.25">
      <c r="A48" s="1"/>
      <c r="B48" s="15"/>
      <c r="C48" s="15"/>
      <c r="D48" s="15"/>
      <c r="E48" s="15"/>
      <c r="F48" s="15"/>
      <c r="G48" s="15"/>
      <c r="H48" s="190" t="s">
        <v>19</v>
      </c>
      <c r="I48" s="191" t="s">
        <v>20</v>
      </c>
      <c r="J48" s="32">
        <v>1.9827760000000001</v>
      </c>
      <c r="K48" s="32">
        <v>1.37271991</v>
      </c>
      <c r="L48" s="189">
        <f t="shared" si="0"/>
        <v>-30.767776592010399</v>
      </c>
    </row>
    <row r="49" spans="1:12" s="188" customFormat="1" ht="25.5" x14ac:dyDescent="0.25">
      <c r="A49" s="1"/>
      <c r="B49" s="15"/>
      <c r="C49" s="15"/>
      <c r="D49" s="15"/>
      <c r="E49" s="15"/>
      <c r="F49" s="15"/>
      <c r="G49" s="15"/>
      <c r="H49" s="190" t="s">
        <v>21</v>
      </c>
      <c r="I49" s="191" t="s">
        <v>349</v>
      </c>
      <c r="J49" s="32">
        <v>8.7289320000000004</v>
      </c>
      <c r="K49" s="32">
        <v>9.8757094999999993</v>
      </c>
      <c r="L49" s="189">
        <f t="shared" si="0"/>
        <v>13.137661056358318</v>
      </c>
    </row>
    <row r="50" spans="1:12" s="188" customFormat="1" x14ac:dyDescent="0.25">
      <c r="A50" s="1"/>
      <c r="B50" s="15"/>
      <c r="C50" s="15"/>
      <c r="D50" s="15"/>
      <c r="E50" s="15"/>
      <c r="F50" s="15"/>
      <c r="G50" s="15"/>
      <c r="H50" s="190" t="s">
        <v>22</v>
      </c>
      <c r="I50" s="191" t="s">
        <v>348</v>
      </c>
      <c r="J50" s="32">
        <v>631.95339999999999</v>
      </c>
      <c r="K50" s="32">
        <v>717.26614940000013</v>
      </c>
      <c r="L50" s="189">
        <f t="shared" si="0"/>
        <v>13.499848153360695</v>
      </c>
    </row>
    <row r="51" spans="1:12" s="188" customFormat="1" ht="25.5" x14ac:dyDescent="0.25">
      <c r="A51" s="1"/>
      <c r="B51" s="15"/>
      <c r="C51" s="15"/>
      <c r="D51" s="15"/>
      <c r="E51" s="15"/>
      <c r="F51" s="15"/>
      <c r="G51" s="15"/>
      <c r="H51" s="190" t="s">
        <v>23</v>
      </c>
      <c r="I51" s="191" t="s">
        <v>24</v>
      </c>
      <c r="J51" s="32">
        <v>0</v>
      </c>
      <c r="K51" s="32">
        <v>13.448233079999996</v>
      </c>
      <c r="L51" s="189" t="str">
        <f t="shared" si="0"/>
        <v>n.a.</v>
      </c>
    </row>
    <row r="52" spans="1:12" s="188" customFormat="1" ht="25.5" x14ac:dyDescent="0.25">
      <c r="A52" s="1"/>
      <c r="B52" s="15"/>
      <c r="C52" s="15"/>
      <c r="D52" s="15"/>
      <c r="E52" s="15"/>
      <c r="F52" s="15"/>
      <c r="G52" s="15"/>
      <c r="H52" s="190" t="s">
        <v>25</v>
      </c>
      <c r="I52" s="191" t="s">
        <v>26</v>
      </c>
      <c r="J52" s="32">
        <v>30.834690999999999</v>
      </c>
      <c r="K52" s="32">
        <v>56.529715890000006</v>
      </c>
      <c r="L52" s="189">
        <f t="shared" si="0"/>
        <v>83.331546568765688</v>
      </c>
    </row>
    <row r="53" spans="1:12" s="188" customFormat="1" x14ac:dyDescent="0.25">
      <c r="A53" s="1"/>
      <c r="B53" s="15"/>
      <c r="C53" s="15"/>
      <c r="D53" s="15"/>
      <c r="E53" s="15"/>
      <c r="F53" s="15"/>
      <c r="G53" s="15"/>
      <c r="H53" s="190" t="s">
        <v>27</v>
      </c>
      <c r="I53" s="191" t="s">
        <v>28</v>
      </c>
      <c r="J53" s="32">
        <v>26.309135999999999</v>
      </c>
      <c r="K53" s="32">
        <v>17.566285469999997</v>
      </c>
      <c r="L53" s="189">
        <f t="shared" si="0"/>
        <v>-33.231233933337847</v>
      </c>
    </row>
    <row r="54" spans="1:12" s="188" customFormat="1" ht="25.5" x14ac:dyDescent="0.25">
      <c r="A54" s="1"/>
      <c r="B54" s="15"/>
      <c r="C54" s="15"/>
      <c r="D54" s="15"/>
      <c r="E54" s="15"/>
      <c r="F54" s="15"/>
      <c r="G54" s="15"/>
      <c r="H54" s="190" t="s">
        <v>29</v>
      </c>
      <c r="I54" s="191" t="s">
        <v>30</v>
      </c>
      <c r="J54" s="32">
        <v>33.581536999999997</v>
      </c>
      <c r="K54" s="32">
        <v>17.622114390000004</v>
      </c>
      <c r="L54" s="189">
        <f t="shared" si="0"/>
        <v>-47.524395950072197</v>
      </c>
    </row>
    <row r="55" spans="1:12" s="188" customFormat="1" ht="25.5" x14ac:dyDescent="0.25">
      <c r="A55" s="1"/>
      <c r="B55" s="15"/>
      <c r="C55" s="15"/>
      <c r="D55" s="15"/>
      <c r="E55" s="15"/>
      <c r="F55" s="15"/>
      <c r="G55" s="15"/>
      <c r="H55" s="190" t="s">
        <v>422</v>
      </c>
      <c r="I55" s="191" t="s">
        <v>347</v>
      </c>
      <c r="J55" s="32">
        <v>532.82415300000002</v>
      </c>
      <c r="K55" s="32">
        <v>746.25324883000008</v>
      </c>
      <c r="L55" s="189">
        <f t="shared" si="0"/>
        <v>40.056197645755006</v>
      </c>
    </row>
    <row r="56" spans="1:12" s="188" customFormat="1" ht="25.5" x14ac:dyDescent="0.25">
      <c r="A56" s="1"/>
      <c r="B56" s="15"/>
      <c r="C56" s="15"/>
      <c r="D56" s="15"/>
      <c r="E56" s="15"/>
      <c r="F56" s="15"/>
      <c r="G56" s="15"/>
      <c r="H56" s="190" t="s">
        <v>31</v>
      </c>
      <c r="I56" s="191" t="s">
        <v>346</v>
      </c>
      <c r="J56" s="32">
        <v>30.094574999999999</v>
      </c>
      <c r="K56" s="32">
        <v>26.509242349999997</v>
      </c>
      <c r="L56" s="189">
        <f t="shared" si="0"/>
        <v>-11.913551362662545</v>
      </c>
    </row>
    <row r="57" spans="1:12" s="188" customFormat="1" ht="25.5" x14ac:dyDescent="0.25">
      <c r="A57" s="1"/>
      <c r="B57" s="15"/>
      <c r="C57" s="15"/>
      <c r="D57" s="15"/>
      <c r="E57" s="15"/>
      <c r="F57" s="15"/>
      <c r="G57" s="15"/>
      <c r="H57" s="190" t="s">
        <v>423</v>
      </c>
      <c r="I57" s="191" t="s">
        <v>345</v>
      </c>
      <c r="J57" s="32">
        <v>147.78893400000001</v>
      </c>
      <c r="K57" s="32">
        <v>3089.2606435900002</v>
      </c>
      <c r="L57" s="189" t="str">
        <f t="shared" si="0"/>
        <v>-o-</v>
      </c>
    </row>
    <row r="58" spans="1:12" s="188" customFormat="1" x14ac:dyDescent="0.25">
      <c r="A58" s="1"/>
      <c r="B58" s="15"/>
      <c r="C58" s="15"/>
      <c r="D58" s="15"/>
      <c r="E58" s="15"/>
      <c r="F58" s="15"/>
      <c r="G58" s="25" t="s">
        <v>1</v>
      </c>
      <c r="H58" s="41"/>
      <c r="I58" s="26"/>
      <c r="J58" s="30"/>
      <c r="K58" s="30"/>
      <c r="L58" s="195"/>
    </row>
    <row r="59" spans="1:12" s="188" customFormat="1" x14ac:dyDescent="0.25">
      <c r="A59" s="1"/>
      <c r="B59" s="15"/>
      <c r="C59" s="15"/>
      <c r="D59" s="15"/>
      <c r="E59" s="15"/>
      <c r="F59" s="15"/>
      <c r="G59" s="15"/>
      <c r="H59" s="192" t="s">
        <v>424</v>
      </c>
      <c r="I59" s="193" t="s">
        <v>344</v>
      </c>
      <c r="J59" s="31">
        <v>94.881698</v>
      </c>
      <c r="K59" s="31">
        <v>138.69216162000001</v>
      </c>
      <c r="L59" s="194">
        <f t="shared" si="0"/>
        <v>46.173776970138135</v>
      </c>
    </row>
    <row r="60" spans="1:12" s="188" customFormat="1" x14ac:dyDescent="0.25">
      <c r="A60" s="1"/>
      <c r="B60" s="15"/>
      <c r="C60" s="15"/>
      <c r="D60" s="15"/>
      <c r="E60" s="15"/>
      <c r="F60" s="15"/>
      <c r="G60" s="15"/>
      <c r="H60" s="190" t="s">
        <v>425</v>
      </c>
      <c r="I60" s="191" t="s">
        <v>343</v>
      </c>
      <c r="J60" s="32">
        <v>54.562710000000003</v>
      </c>
      <c r="K60" s="32">
        <v>57.572180120000006</v>
      </c>
      <c r="L60" s="189">
        <f t="shared" si="0"/>
        <v>5.5156170212220079</v>
      </c>
    </row>
    <row r="61" spans="1:12" s="188" customFormat="1" x14ac:dyDescent="0.25">
      <c r="A61" s="1"/>
      <c r="B61" s="15"/>
      <c r="C61" s="15"/>
      <c r="D61" s="15"/>
      <c r="E61" s="197">
        <v>5</v>
      </c>
      <c r="F61" s="27" t="s">
        <v>32</v>
      </c>
      <c r="G61" s="27"/>
      <c r="H61" s="40"/>
      <c r="I61" s="28"/>
      <c r="J61" s="29"/>
      <c r="K61" s="29"/>
      <c r="L61" s="196"/>
    </row>
    <row r="62" spans="1:12" s="188" customFormat="1" x14ac:dyDescent="0.25">
      <c r="A62" s="1"/>
      <c r="B62" s="15"/>
      <c r="C62" s="15"/>
      <c r="D62" s="15"/>
      <c r="E62" s="15"/>
      <c r="F62" s="15"/>
      <c r="G62" s="25" t="s">
        <v>0</v>
      </c>
      <c r="H62" s="41"/>
      <c r="I62" s="26"/>
      <c r="J62" s="30"/>
      <c r="K62" s="30"/>
      <c r="L62" s="195"/>
    </row>
    <row r="63" spans="1:12" s="188" customFormat="1" x14ac:dyDescent="0.25">
      <c r="A63" s="1"/>
      <c r="B63" s="15"/>
      <c r="C63" s="15"/>
      <c r="D63" s="15"/>
      <c r="E63" s="15"/>
      <c r="F63" s="15"/>
      <c r="G63" s="15"/>
      <c r="H63" s="192">
        <v>0</v>
      </c>
      <c r="I63" s="193" t="s">
        <v>0</v>
      </c>
      <c r="J63" s="31">
        <v>3567.1275390000001</v>
      </c>
      <c r="K63" s="31">
        <v>4951.8078713800023</v>
      </c>
      <c r="L63" s="194">
        <f t="shared" si="0"/>
        <v>38.817797155864532</v>
      </c>
    </row>
    <row r="64" spans="1:12" s="188" customFormat="1" x14ac:dyDescent="0.25">
      <c r="A64" s="1"/>
      <c r="B64" s="15"/>
      <c r="C64" s="15"/>
      <c r="D64" s="15"/>
      <c r="E64" s="15"/>
      <c r="F64" s="15"/>
      <c r="G64" s="25" t="s">
        <v>2</v>
      </c>
      <c r="H64" s="41"/>
      <c r="I64" s="26"/>
      <c r="J64" s="30"/>
      <c r="K64" s="30"/>
      <c r="L64" s="195"/>
    </row>
    <row r="65" spans="1:12" s="188" customFormat="1" x14ac:dyDescent="0.25">
      <c r="A65" s="1"/>
      <c r="B65" s="15"/>
      <c r="C65" s="15"/>
      <c r="D65" s="15"/>
      <c r="E65" s="15"/>
      <c r="F65" s="15"/>
      <c r="G65" s="15"/>
      <c r="H65" s="190" t="s">
        <v>13</v>
      </c>
      <c r="I65" s="191" t="s">
        <v>338</v>
      </c>
      <c r="J65" s="32">
        <v>6.5835309999999998</v>
      </c>
      <c r="K65" s="32">
        <v>8.1978748900000031</v>
      </c>
      <c r="L65" s="189">
        <f t="shared" si="0"/>
        <v>24.520943092696058</v>
      </c>
    </row>
    <row r="66" spans="1:12" s="188" customFormat="1" x14ac:dyDescent="0.25">
      <c r="A66" s="1"/>
      <c r="B66" s="15"/>
      <c r="C66" s="15"/>
      <c r="D66" s="15"/>
      <c r="E66" s="15"/>
      <c r="F66" s="15"/>
      <c r="G66" s="15"/>
      <c r="H66" s="190" t="s">
        <v>15</v>
      </c>
      <c r="I66" s="191" t="s">
        <v>337</v>
      </c>
      <c r="J66" s="32">
        <v>57.508898000000002</v>
      </c>
      <c r="K66" s="32">
        <v>339.08340072999999</v>
      </c>
      <c r="L66" s="189" t="str">
        <f t="shared" si="0"/>
        <v>-o-</v>
      </c>
    </row>
    <row r="67" spans="1:12" s="188" customFormat="1" ht="25.5" x14ac:dyDescent="0.25">
      <c r="A67" s="1"/>
      <c r="B67" s="15"/>
      <c r="C67" s="15"/>
      <c r="D67" s="15"/>
      <c r="E67" s="15"/>
      <c r="F67" s="15"/>
      <c r="G67" s="15"/>
      <c r="H67" s="190" t="s">
        <v>17</v>
      </c>
      <c r="I67" s="191" t="s">
        <v>35</v>
      </c>
      <c r="J67" s="32">
        <v>278.04777200000001</v>
      </c>
      <c r="K67" s="32">
        <v>325.49575787999999</v>
      </c>
      <c r="L67" s="189">
        <f t="shared" si="0"/>
        <v>17.064688394625939</v>
      </c>
    </row>
    <row r="68" spans="1:12" s="188" customFormat="1" x14ac:dyDescent="0.25">
      <c r="A68" s="1"/>
      <c r="B68" s="15"/>
      <c r="C68" s="15"/>
      <c r="D68" s="15"/>
      <c r="E68" s="197">
        <v>6</v>
      </c>
      <c r="F68" s="27" t="s">
        <v>36</v>
      </c>
      <c r="G68" s="27"/>
      <c r="H68" s="40"/>
      <c r="I68" s="28"/>
      <c r="J68" s="29"/>
      <c r="K68" s="29"/>
      <c r="L68" s="196"/>
    </row>
    <row r="69" spans="1:12" s="188" customFormat="1" x14ac:dyDescent="0.25">
      <c r="A69" s="1"/>
      <c r="B69" s="15"/>
      <c r="C69" s="15"/>
      <c r="D69" s="15"/>
      <c r="E69" s="15"/>
      <c r="F69" s="15"/>
      <c r="G69" s="25" t="s">
        <v>0</v>
      </c>
      <c r="H69" s="41"/>
      <c r="I69" s="26"/>
      <c r="J69" s="30"/>
      <c r="K69" s="30"/>
      <c r="L69" s="195"/>
    </row>
    <row r="70" spans="1:12" s="188" customFormat="1" x14ac:dyDescent="0.25">
      <c r="A70" s="1"/>
      <c r="B70" s="15"/>
      <c r="C70" s="15"/>
      <c r="D70" s="15"/>
      <c r="E70" s="15"/>
      <c r="F70" s="15"/>
      <c r="G70" s="15"/>
      <c r="H70" s="192">
        <v>0</v>
      </c>
      <c r="I70" s="193" t="s">
        <v>0</v>
      </c>
      <c r="J70" s="31">
        <v>2404.3164529999999</v>
      </c>
      <c r="K70" s="31">
        <v>3012.5644397900005</v>
      </c>
      <c r="L70" s="194">
        <f t="shared" si="0"/>
        <v>25.29816680458412</v>
      </c>
    </row>
    <row r="71" spans="1:12" s="188" customFormat="1" x14ac:dyDescent="0.25">
      <c r="A71" s="1"/>
      <c r="B71" s="15"/>
      <c r="C71" s="15"/>
      <c r="D71" s="15"/>
      <c r="E71" s="15"/>
      <c r="F71" s="15"/>
      <c r="G71" s="25" t="s">
        <v>2</v>
      </c>
      <c r="H71" s="41"/>
      <c r="I71" s="26"/>
      <c r="J71" s="30"/>
      <c r="K71" s="30"/>
      <c r="L71" s="195"/>
    </row>
    <row r="72" spans="1:12" s="188" customFormat="1" x14ac:dyDescent="0.25">
      <c r="A72" s="1"/>
      <c r="B72" s="15"/>
      <c r="C72" s="15"/>
      <c r="D72" s="15"/>
      <c r="E72" s="15"/>
      <c r="F72" s="15"/>
      <c r="G72" s="15"/>
      <c r="H72" s="192" t="s">
        <v>33</v>
      </c>
      <c r="I72" s="193" t="s">
        <v>37</v>
      </c>
      <c r="J72" s="31">
        <v>821.40133700000001</v>
      </c>
      <c r="K72" s="31">
        <v>1127.5549703899999</v>
      </c>
      <c r="L72" s="194">
        <f t="shared" si="0"/>
        <v>37.272112863629282</v>
      </c>
    </row>
    <row r="73" spans="1:12" s="188" customFormat="1" x14ac:dyDescent="0.25">
      <c r="A73" s="1"/>
      <c r="B73" s="15"/>
      <c r="C73" s="15"/>
      <c r="D73" s="15"/>
      <c r="E73" s="15"/>
      <c r="F73" s="15"/>
      <c r="G73" s="15"/>
      <c r="H73" s="190" t="s">
        <v>34</v>
      </c>
      <c r="I73" s="191" t="s">
        <v>38</v>
      </c>
      <c r="J73" s="32">
        <v>139.51874100000001</v>
      </c>
      <c r="K73" s="32">
        <v>260.75039599999985</v>
      </c>
      <c r="L73" s="189">
        <f t="shared" si="0"/>
        <v>86.892738660822516</v>
      </c>
    </row>
    <row r="74" spans="1:12" s="188" customFormat="1" x14ac:dyDescent="0.25">
      <c r="A74" s="1"/>
      <c r="B74" s="15"/>
      <c r="C74" s="15"/>
      <c r="D74" s="15"/>
      <c r="E74" s="15"/>
      <c r="F74" s="15"/>
      <c r="G74" s="15"/>
      <c r="H74" s="190" t="s">
        <v>3</v>
      </c>
      <c r="I74" s="191" t="s">
        <v>39</v>
      </c>
      <c r="J74" s="32">
        <v>118.851105</v>
      </c>
      <c r="K74" s="32">
        <v>188.23325895000002</v>
      </c>
      <c r="L74" s="189">
        <f t="shared" si="0"/>
        <v>58.377373899889285</v>
      </c>
    </row>
    <row r="75" spans="1:12" s="188" customFormat="1" x14ac:dyDescent="0.25">
      <c r="A75" s="1"/>
      <c r="B75" s="15"/>
      <c r="C75" s="15"/>
      <c r="D75" s="15"/>
      <c r="E75" s="15"/>
      <c r="F75" s="15"/>
      <c r="G75" s="25" t="s">
        <v>1</v>
      </c>
      <c r="H75" s="41"/>
      <c r="I75" s="26"/>
      <c r="J75" s="30"/>
      <c r="K75" s="30"/>
      <c r="L75" s="195"/>
    </row>
    <row r="76" spans="1:12" s="188" customFormat="1" ht="25.5" x14ac:dyDescent="0.25">
      <c r="A76" s="1"/>
      <c r="B76" s="15"/>
      <c r="C76" s="15"/>
      <c r="D76" s="15"/>
      <c r="E76" s="15"/>
      <c r="F76" s="15"/>
      <c r="G76" s="15"/>
      <c r="H76" s="190" t="s">
        <v>41</v>
      </c>
      <c r="I76" s="191" t="s">
        <v>42</v>
      </c>
      <c r="J76" s="32">
        <v>853.02599999999995</v>
      </c>
      <c r="K76" s="32">
        <v>733.92600000000004</v>
      </c>
      <c r="L76" s="189">
        <f t="shared" ref="L76:L117" si="1">+IF(J76=0,"n.a.",IF(ABS(((K76/J76)-1)*100)&gt;100,"-o-",(((K76/J76)-1)*100)))</f>
        <v>-13.962059773090141</v>
      </c>
    </row>
    <row r="77" spans="1:12" s="188" customFormat="1" x14ac:dyDescent="0.25">
      <c r="A77" s="1"/>
      <c r="B77" s="15"/>
      <c r="C77" s="15"/>
      <c r="D77" s="15"/>
      <c r="E77" s="15"/>
      <c r="F77" s="15"/>
      <c r="G77" s="15"/>
      <c r="H77" s="190" t="s">
        <v>426</v>
      </c>
      <c r="I77" s="191" t="s">
        <v>332</v>
      </c>
      <c r="J77" s="32">
        <v>2436.5093010000001</v>
      </c>
      <c r="K77" s="32">
        <v>2965.0186534700001</v>
      </c>
      <c r="L77" s="189">
        <f t="shared" si="1"/>
        <v>21.691251178605707</v>
      </c>
    </row>
    <row r="78" spans="1:12" s="188" customFormat="1" x14ac:dyDescent="0.25">
      <c r="A78" s="1"/>
      <c r="B78" s="15"/>
      <c r="C78" s="15"/>
      <c r="D78" s="15"/>
      <c r="E78" s="197">
        <v>8</v>
      </c>
      <c r="F78" s="27" t="s">
        <v>43</v>
      </c>
      <c r="G78" s="27"/>
      <c r="H78" s="40"/>
      <c r="I78" s="28"/>
      <c r="J78" s="29"/>
      <c r="K78" s="29"/>
      <c r="L78" s="196"/>
    </row>
    <row r="79" spans="1:12" s="188" customFormat="1" x14ac:dyDescent="0.25">
      <c r="A79" s="1"/>
      <c r="B79" s="15"/>
      <c r="C79" s="15"/>
      <c r="D79" s="15"/>
      <c r="E79" s="15"/>
      <c r="F79" s="15"/>
      <c r="G79" s="25" t="s">
        <v>0</v>
      </c>
      <c r="H79" s="41"/>
      <c r="I79" s="26"/>
      <c r="J79" s="30"/>
      <c r="K79" s="30"/>
      <c r="L79" s="195"/>
    </row>
    <row r="80" spans="1:12" s="188" customFormat="1" x14ac:dyDescent="0.25">
      <c r="A80" s="1"/>
      <c r="B80" s="15"/>
      <c r="C80" s="15"/>
      <c r="D80" s="15"/>
      <c r="E80" s="15"/>
      <c r="F80" s="15"/>
      <c r="G80" s="15"/>
      <c r="H80" s="192">
        <v>0</v>
      </c>
      <c r="I80" s="193" t="s">
        <v>0</v>
      </c>
      <c r="J80" s="31">
        <v>35174.693361999998</v>
      </c>
      <c r="K80" s="31">
        <v>33168.775274250002</v>
      </c>
      <c r="L80" s="194">
        <f t="shared" si="1"/>
        <v>-5.7027308443206914</v>
      </c>
    </row>
    <row r="81" spans="1:12" s="188" customFormat="1" x14ac:dyDescent="0.25">
      <c r="A81" s="1"/>
      <c r="B81" s="15"/>
      <c r="C81" s="15"/>
      <c r="D81" s="15"/>
      <c r="E81" s="15"/>
      <c r="F81" s="15"/>
      <c r="G81" s="25" t="s">
        <v>2</v>
      </c>
      <c r="H81" s="41"/>
      <c r="I81" s="26"/>
      <c r="J81" s="30"/>
      <c r="K81" s="30"/>
      <c r="L81" s="195"/>
    </row>
    <row r="82" spans="1:12" s="188" customFormat="1" ht="25.5" x14ac:dyDescent="0.25">
      <c r="A82" s="1"/>
      <c r="B82" s="15"/>
      <c r="C82" s="15"/>
      <c r="D82" s="15"/>
      <c r="E82" s="15"/>
      <c r="F82" s="15"/>
      <c r="G82" s="15"/>
      <c r="H82" s="190" t="s">
        <v>34</v>
      </c>
      <c r="I82" s="191" t="s">
        <v>326</v>
      </c>
      <c r="J82" s="32">
        <v>21.111394000000001</v>
      </c>
      <c r="K82" s="32">
        <v>18.566891559999995</v>
      </c>
      <c r="L82" s="189">
        <f t="shared" si="1"/>
        <v>-12.052744787956716</v>
      </c>
    </row>
    <row r="83" spans="1:12" s="188" customFormat="1" x14ac:dyDescent="0.25">
      <c r="A83" s="1"/>
      <c r="B83" s="15"/>
      <c r="C83" s="15"/>
      <c r="D83" s="15"/>
      <c r="E83" s="15"/>
      <c r="F83" s="15"/>
      <c r="G83" s="15"/>
      <c r="H83" s="190" t="s">
        <v>3</v>
      </c>
      <c r="I83" s="191" t="s">
        <v>325</v>
      </c>
      <c r="J83" s="32">
        <v>43.365285</v>
      </c>
      <c r="K83" s="32">
        <v>34.772410619999974</v>
      </c>
      <c r="L83" s="189">
        <f t="shared" si="1"/>
        <v>-19.815099520273016</v>
      </c>
    </row>
    <row r="84" spans="1:12" s="188" customFormat="1" ht="25.5" x14ac:dyDescent="0.25">
      <c r="A84" s="1"/>
      <c r="B84" s="15"/>
      <c r="C84" s="15"/>
      <c r="D84" s="15"/>
      <c r="E84" s="15"/>
      <c r="F84" s="15"/>
      <c r="G84" s="15"/>
      <c r="H84" s="190" t="s">
        <v>10</v>
      </c>
      <c r="I84" s="191" t="s">
        <v>44</v>
      </c>
      <c r="J84" s="32">
        <v>10037.824435</v>
      </c>
      <c r="K84" s="32">
        <v>5379.643645099999</v>
      </c>
      <c r="L84" s="189">
        <f t="shared" si="1"/>
        <v>-46.406278771501555</v>
      </c>
    </row>
    <row r="85" spans="1:12" s="188" customFormat="1" x14ac:dyDescent="0.25">
      <c r="A85" s="1"/>
      <c r="B85" s="15"/>
      <c r="C85" s="15"/>
      <c r="D85" s="15"/>
      <c r="E85" s="15"/>
      <c r="F85" s="15"/>
      <c r="G85" s="15"/>
      <c r="H85" s="190" t="s">
        <v>13</v>
      </c>
      <c r="I85" s="191" t="s">
        <v>45</v>
      </c>
      <c r="J85" s="32">
        <v>1153.7905049999999</v>
      </c>
      <c r="K85" s="32">
        <v>825.14265902000011</v>
      </c>
      <c r="L85" s="189">
        <f t="shared" si="1"/>
        <v>-28.484187082125434</v>
      </c>
    </row>
    <row r="86" spans="1:12" s="188" customFormat="1" x14ac:dyDescent="0.25">
      <c r="A86" s="1"/>
      <c r="B86" s="15"/>
      <c r="C86" s="15"/>
      <c r="D86" s="15"/>
      <c r="E86" s="15"/>
      <c r="F86" s="15"/>
      <c r="G86" s="25" t="s">
        <v>1</v>
      </c>
      <c r="H86" s="41"/>
      <c r="I86" s="26"/>
      <c r="J86" s="30"/>
      <c r="K86" s="30"/>
      <c r="L86" s="195"/>
    </row>
    <row r="87" spans="1:12" s="188" customFormat="1" ht="25.5" x14ac:dyDescent="0.25">
      <c r="A87" s="1"/>
      <c r="B87" s="15"/>
      <c r="C87" s="15"/>
      <c r="D87" s="15"/>
      <c r="E87" s="15"/>
      <c r="F87" s="15"/>
      <c r="G87" s="15"/>
      <c r="H87" s="190" t="s">
        <v>427</v>
      </c>
      <c r="I87" s="191" t="s">
        <v>322</v>
      </c>
      <c r="J87" s="32">
        <v>10.590916</v>
      </c>
      <c r="K87" s="32">
        <v>4.6061635599999988</v>
      </c>
      <c r="L87" s="189">
        <f t="shared" si="1"/>
        <v>-56.508355273519314</v>
      </c>
    </row>
    <row r="88" spans="1:12" s="188" customFormat="1" x14ac:dyDescent="0.25">
      <c r="A88" s="1"/>
      <c r="B88" s="15"/>
      <c r="C88" s="15"/>
      <c r="D88" s="15"/>
      <c r="E88" s="15"/>
      <c r="F88" s="15"/>
      <c r="G88" s="15"/>
      <c r="H88" s="190" t="s">
        <v>428</v>
      </c>
      <c r="I88" s="191" t="s">
        <v>321</v>
      </c>
      <c r="J88" s="32">
        <v>4.132924</v>
      </c>
      <c r="K88" s="32">
        <v>3.8784813900000001</v>
      </c>
      <c r="L88" s="189">
        <f t="shared" si="1"/>
        <v>-6.1564792868196943</v>
      </c>
    </row>
    <row r="89" spans="1:12" s="188" customFormat="1" ht="25.5" x14ac:dyDescent="0.25">
      <c r="A89" s="1"/>
      <c r="B89" s="15"/>
      <c r="C89" s="15"/>
      <c r="D89" s="15"/>
      <c r="E89" s="15"/>
      <c r="F89" s="15"/>
      <c r="G89" s="15"/>
      <c r="H89" s="190" t="s">
        <v>47</v>
      </c>
      <c r="I89" s="191" t="s">
        <v>48</v>
      </c>
      <c r="J89" s="32">
        <v>15.819664</v>
      </c>
      <c r="K89" s="32">
        <v>41.613979560000004</v>
      </c>
      <c r="L89" s="189" t="str">
        <f t="shared" si="1"/>
        <v>-o-</v>
      </c>
    </row>
    <row r="90" spans="1:12" s="188" customFormat="1" x14ac:dyDescent="0.25">
      <c r="A90" s="1"/>
      <c r="B90" s="15"/>
      <c r="C90" s="15"/>
      <c r="D90" s="15"/>
      <c r="E90" s="15"/>
      <c r="F90" s="15"/>
      <c r="G90" s="15"/>
      <c r="H90" s="190" t="s">
        <v>429</v>
      </c>
      <c r="I90" s="191" t="s">
        <v>320</v>
      </c>
      <c r="J90" s="32">
        <v>650.51871200000005</v>
      </c>
      <c r="K90" s="32">
        <v>722.46750278999991</v>
      </c>
      <c r="L90" s="189">
        <f t="shared" si="1"/>
        <v>11.06021847838865</v>
      </c>
    </row>
    <row r="91" spans="1:12" s="188" customFormat="1" x14ac:dyDescent="0.25">
      <c r="A91" s="1"/>
      <c r="B91" s="15"/>
      <c r="C91" s="15"/>
      <c r="D91" s="15"/>
      <c r="E91" s="15"/>
      <c r="F91" s="15"/>
      <c r="G91" s="15"/>
      <c r="H91" s="190" t="s">
        <v>49</v>
      </c>
      <c r="I91" s="191" t="s">
        <v>50</v>
      </c>
      <c r="J91" s="32">
        <v>422.96259400000002</v>
      </c>
      <c r="K91" s="32">
        <v>770.64464687999998</v>
      </c>
      <c r="L91" s="189">
        <f t="shared" si="1"/>
        <v>82.201607851875423</v>
      </c>
    </row>
    <row r="92" spans="1:12" s="188" customFormat="1" x14ac:dyDescent="0.25">
      <c r="A92" s="1"/>
      <c r="B92" s="15"/>
      <c r="C92" s="15"/>
      <c r="D92" s="15"/>
      <c r="E92" s="15"/>
      <c r="F92" s="15"/>
      <c r="G92" s="15"/>
      <c r="H92" s="190" t="s">
        <v>430</v>
      </c>
      <c r="I92" s="191" t="s">
        <v>318</v>
      </c>
      <c r="J92" s="32">
        <v>248.71682799999999</v>
      </c>
      <c r="K92" s="32">
        <v>112.56365625999993</v>
      </c>
      <c r="L92" s="189">
        <f t="shared" si="1"/>
        <v>-54.74224355257541</v>
      </c>
    </row>
    <row r="93" spans="1:12" s="188" customFormat="1" x14ac:dyDescent="0.25">
      <c r="A93" s="1"/>
      <c r="B93" s="15"/>
      <c r="C93" s="15"/>
      <c r="D93" s="15"/>
      <c r="E93" s="197">
        <v>9</v>
      </c>
      <c r="F93" s="27" t="s">
        <v>51</v>
      </c>
      <c r="G93" s="27"/>
      <c r="H93" s="40"/>
      <c r="I93" s="28"/>
      <c r="J93" s="29"/>
      <c r="K93" s="29"/>
      <c r="L93" s="196"/>
    </row>
    <row r="94" spans="1:12" s="188" customFormat="1" x14ac:dyDescent="0.25">
      <c r="A94" s="1"/>
      <c r="B94" s="15"/>
      <c r="C94" s="15"/>
      <c r="D94" s="15"/>
      <c r="E94" s="15"/>
      <c r="F94" s="15"/>
      <c r="G94" s="25" t="s">
        <v>0</v>
      </c>
      <c r="H94" s="41"/>
      <c r="I94" s="26"/>
      <c r="J94" s="30"/>
      <c r="K94" s="30"/>
      <c r="L94" s="195"/>
    </row>
    <row r="95" spans="1:12" s="188" customFormat="1" x14ac:dyDescent="0.25">
      <c r="A95" s="1"/>
      <c r="B95" s="15"/>
      <c r="C95" s="15"/>
      <c r="D95" s="15"/>
      <c r="E95" s="15"/>
      <c r="F95" s="15"/>
      <c r="G95" s="15"/>
      <c r="H95" s="192">
        <v>0</v>
      </c>
      <c r="I95" s="193" t="s">
        <v>0</v>
      </c>
      <c r="J95" s="31">
        <v>46254.943949</v>
      </c>
      <c r="K95" s="31">
        <v>35252.98608731015</v>
      </c>
      <c r="L95" s="194">
        <f t="shared" si="1"/>
        <v>-23.785474421546038</v>
      </c>
    </row>
    <row r="96" spans="1:12" s="188" customFormat="1" x14ac:dyDescent="0.25">
      <c r="A96" s="1"/>
      <c r="B96" s="15"/>
      <c r="C96" s="15"/>
      <c r="D96" s="15"/>
      <c r="E96" s="15"/>
      <c r="F96" s="15"/>
      <c r="G96" s="25" t="s">
        <v>2</v>
      </c>
      <c r="H96" s="41"/>
      <c r="I96" s="26"/>
      <c r="J96" s="30"/>
      <c r="K96" s="30"/>
      <c r="L96" s="195"/>
    </row>
    <row r="97" spans="1:12" s="188" customFormat="1" x14ac:dyDescent="0.25">
      <c r="A97" s="1"/>
      <c r="B97" s="15"/>
      <c r="C97" s="15"/>
      <c r="D97" s="15"/>
      <c r="E97" s="15"/>
      <c r="F97" s="15"/>
      <c r="G97" s="15"/>
      <c r="H97" s="192" t="s">
        <v>7</v>
      </c>
      <c r="I97" s="193" t="s">
        <v>315</v>
      </c>
      <c r="J97" s="31">
        <v>89.605652000000006</v>
      </c>
      <c r="K97" s="31">
        <v>103.92593815000002</v>
      </c>
      <c r="L97" s="194">
        <f t="shared" si="1"/>
        <v>15.981454105149551</v>
      </c>
    </row>
    <row r="98" spans="1:12" s="188" customFormat="1" x14ac:dyDescent="0.25">
      <c r="A98" s="1"/>
      <c r="B98" s="15"/>
      <c r="C98" s="15"/>
      <c r="D98" s="15"/>
      <c r="E98" s="15"/>
      <c r="F98" s="15"/>
      <c r="G98" s="15"/>
      <c r="H98" s="190" t="s">
        <v>34</v>
      </c>
      <c r="I98" s="191" t="s">
        <v>314</v>
      </c>
      <c r="J98" s="32">
        <v>1247.891572</v>
      </c>
      <c r="K98" s="32">
        <v>1165.5807260200008</v>
      </c>
      <c r="L98" s="189">
        <f t="shared" si="1"/>
        <v>-6.5959934201718529</v>
      </c>
    </row>
    <row r="99" spans="1:12" s="188" customFormat="1" x14ac:dyDescent="0.25">
      <c r="A99" s="1"/>
      <c r="B99" s="15"/>
      <c r="C99" s="15"/>
      <c r="D99" s="15"/>
      <c r="E99" s="15"/>
      <c r="F99" s="15"/>
      <c r="G99" s="25" t="s">
        <v>1</v>
      </c>
      <c r="H99" s="41"/>
      <c r="I99" s="26"/>
      <c r="J99" s="30"/>
      <c r="K99" s="30"/>
      <c r="L99" s="195"/>
    </row>
    <row r="100" spans="1:12" s="188" customFormat="1" ht="25.5" x14ac:dyDescent="0.25">
      <c r="A100" s="1"/>
      <c r="B100" s="15"/>
      <c r="C100" s="15"/>
      <c r="D100" s="15"/>
      <c r="E100" s="15"/>
      <c r="F100" s="15"/>
      <c r="G100" s="15"/>
      <c r="H100" s="190" t="s">
        <v>431</v>
      </c>
      <c r="I100" s="191" t="s">
        <v>432</v>
      </c>
      <c r="J100" s="32">
        <v>0</v>
      </c>
      <c r="K100" s="32">
        <v>0</v>
      </c>
      <c r="L100" s="189" t="str">
        <f t="shared" si="1"/>
        <v>n.a.</v>
      </c>
    </row>
    <row r="101" spans="1:12" s="188" customFormat="1" ht="25.5" x14ac:dyDescent="0.25">
      <c r="A101" s="1"/>
      <c r="B101" s="15"/>
      <c r="C101" s="15"/>
      <c r="D101" s="15"/>
      <c r="E101" s="15"/>
      <c r="F101" s="15"/>
      <c r="G101" s="15"/>
      <c r="H101" s="190" t="s">
        <v>52</v>
      </c>
      <c r="I101" s="191" t="s">
        <v>53</v>
      </c>
      <c r="J101" s="32">
        <v>198</v>
      </c>
      <c r="K101" s="32">
        <v>0</v>
      </c>
      <c r="L101" s="189">
        <f t="shared" si="1"/>
        <v>-100</v>
      </c>
    </row>
    <row r="102" spans="1:12" s="188" customFormat="1" ht="25.5" x14ac:dyDescent="0.25">
      <c r="A102" s="1"/>
      <c r="B102" s="15"/>
      <c r="C102" s="15"/>
      <c r="D102" s="15"/>
      <c r="E102" s="15"/>
      <c r="F102" s="15"/>
      <c r="G102" s="15"/>
      <c r="H102" s="190" t="s">
        <v>433</v>
      </c>
      <c r="I102" s="191" t="s">
        <v>434</v>
      </c>
      <c r="J102" s="32">
        <v>17</v>
      </c>
      <c r="K102" s="32">
        <v>0</v>
      </c>
      <c r="L102" s="189">
        <f t="shared" si="1"/>
        <v>-100</v>
      </c>
    </row>
    <row r="103" spans="1:12" s="188" customFormat="1" ht="25.5" x14ac:dyDescent="0.25">
      <c r="A103" s="1"/>
      <c r="B103" s="15"/>
      <c r="C103" s="15"/>
      <c r="D103" s="15"/>
      <c r="E103" s="15"/>
      <c r="F103" s="15"/>
      <c r="G103" s="15"/>
      <c r="H103" s="190" t="s">
        <v>435</v>
      </c>
      <c r="I103" s="191" t="s">
        <v>313</v>
      </c>
      <c r="J103" s="32">
        <v>12.085953999999999</v>
      </c>
      <c r="K103" s="32">
        <v>11.115913000000001</v>
      </c>
      <c r="L103" s="189">
        <f t="shared" si="1"/>
        <v>-8.026184776145918</v>
      </c>
    </row>
    <row r="104" spans="1:12" s="188" customFormat="1" ht="25.5" x14ac:dyDescent="0.25">
      <c r="A104" s="1"/>
      <c r="B104" s="15"/>
      <c r="C104" s="15"/>
      <c r="D104" s="15"/>
      <c r="E104" s="15"/>
      <c r="F104" s="15"/>
      <c r="G104" s="15"/>
      <c r="H104" s="190" t="s">
        <v>436</v>
      </c>
      <c r="I104" s="191" t="s">
        <v>437</v>
      </c>
      <c r="J104" s="32">
        <v>488.1225</v>
      </c>
      <c r="K104" s="32">
        <v>1000</v>
      </c>
      <c r="L104" s="189" t="str">
        <f t="shared" si="1"/>
        <v>-o-</v>
      </c>
    </row>
    <row r="105" spans="1:12" s="188" customFormat="1" ht="25.5" x14ac:dyDescent="0.25">
      <c r="A105" s="1"/>
      <c r="B105" s="15"/>
      <c r="C105" s="15"/>
      <c r="D105" s="15"/>
      <c r="E105" s="15"/>
      <c r="F105" s="15"/>
      <c r="G105" s="15"/>
      <c r="H105" s="190" t="s">
        <v>438</v>
      </c>
      <c r="I105" s="191" t="s">
        <v>439</v>
      </c>
      <c r="J105" s="32">
        <v>34.408000000000001</v>
      </c>
      <c r="K105" s="32">
        <v>10.8</v>
      </c>
      <c r="L105" s="189">
        <f t="shared" si="1"/>
        <v>-68.611950709137417</v>
      </c>
    </row>
    <row r="106" spans="1:12" s="188" customFormat="1" ht="25.5" x14ac:dyDescent="0.25">
      <c r="A106" s="1"/>
      <c r="B106" s="15"/>
      <c r="C106" s="15"/>
      <c r="D106" s="15"/>
      <c r="E106" s="15"/>
      <c r="F106" s="15"/>
      <c r="G106" s="15"/>
      <c r="H106" s="190" t="s">
        <v>440</v>
      </c>
      <c r="I106" s="191" t="s">
        <v>441</v>
      </c>
      <c r="J106" s="32">
        <v>46</v>
      </c>
      <c r="K106" s="32">
        <v>19.67723295</v>
      </c>
      <c r="L106" s="189">
        <f t="shared" si="1"/>
        <v>-57.223406630434781</v>
      </c>
    </row>
    <row r="107" spans="1:12" s="188" customFormat="1" x14ac:dyDescent="0.25">
      <c r="A107" s="1"/>
      <c r="B107" s="15"/>
      <c r="C107" s="15"/>
      <c r="D107" s="15"/>
      <c r="E107" s="15"/>
      <c r="F107" s="15"/>
      <c r="G107" s="15"/>
      <c r="H107" s="190" t="s">
        <v>442</v>
      </c>
      <c r="I107" s="191" t="s">
        <v>312</v>
      </c>
      <c r="J107" s="32">
        <v>709.59303399999999</v>
      </c>
      <c r="K107" s="32">
        <v>633.96758499999999</v>
      </c>
      <c r="L107" s="189">
        <f t="shared" si="1"/>
        <v>-10.657580525233845</v>
      </c>
    </row>
    <row r="108" spans="1:12" s="188" customFormat="1" ht="25.5" x14ac:dyDescent="0.25">
      <c r="A108" s="1"/>
      <c r="B108" s="15"/>
      <c r="C108" s="15"/>
      <c r="D108" s="15"/>
      <c r="E108" s="15"/>
      <c r="F108" s="15"/>
      <c r="G108" s="15"/>
      <c r="H108" s="190" t="s">
        <v>54</v>
      </c>
      <c r="I108" s="191" t="s">
        <v>55</v>
      </c>
      <c r="J108" s="32">
        <v>32.445205000000001</v>
      </c>
      <c r="K108" s="32">
        <v>37.877099999999999</v>
      </c>
      <c r="L108" s="189">
        <f t="shared" si="1"/>
        <v>16.741749666861395</v>
      </c>
    </row>
    <row r="109" spans="1:12" s="188" customFormat="1" ht="25.5" x14ac:dyDescent="0.25">
      <c r="A109" s="1"/>
      <c r="B109" s="15"/>
      <c r="C109" s="15"/>
      <c r="D109" s="15"/>
      <c r="E109" s="15"/>
      <c r="F109" s="15"/>
      <c r="G109" s="15"/>
      <c r="H109" s="190" t="s">
        <v>443</v>
      </c>
      <c r="I109" s="191" t="s">
        <v>310</v>
      </c>
      <c r="J109" s="32">
        <v>5621.2937449999999</v>
      </c>
      <c r="K109" s="32">
        <v>1818.2795291199998</v>
      </c>
      <c r="L109" s="189">
        <f t="shared" si="1"/>
        <v>-67.653717958836197</v>
      </c>
    </row>
    <row r="110" spans="1:12" s="188" customFormat="1" x14ac:dyDescent="0.25">
      <c r="A110" s="1"/>
      <c r="B110" s="15"/>
      <c r="C110" s="15"/>
      <c r="D110" s="15"/>
      <c r="E110" s="197">
        <v>10</v>
      </c>
      <c r="F110" s="27" t="s">
        <v>56</v>
      </c>
      <c r="G110" s="27"/>
      <c r="H110" s="40"/>
      <c r="I110" s="28"/>
      <c r="J110" s="29"/>
      <c r="K110" s="29"/>
      <c r="L110" s="196"/>
    </row>
    <row r="111" spans="1:12" s="188" customFormat="1" x14ac:dyDescent="0.25">
      <c r="A111" s="1"/>
      <c r="B111" s="15"/>
      <c r="C111" s="15"/>
      <c r="D111" s="15"/>
      <c r="E111" s="15"/>
      <c r="F111" s="15"/>
      <c r="G111" s="25" t="s">
        <v>0</v>
      </c>
      <c r="H111" s="41"/>
      <c r="I111" s="26"/>
      <c r="J111" s="30"/>
      <c r="K111" s="30"/>
      <c r="L111" s="195"/>
    </row>
    <row r="112" spans="1:12" s="188" customFormat="1" x14ac:dyDescent="0.25">
      <c r="A112" s="1"/>
      <c r="B112" s="15"/>
      <c r="C112" s="15"/>
      <c r="D112" s="15"/>
      <c r="E112" s="15"/>
      <c r="F112" s="15"/>
      <c r="G112" s="15"/>
      <c r="H112" s="192">
        <v>0</v>
      </c>
      <c r="I112" s="193" t="s">
        <v>0</v>
      </c>
      <c r="J112" s="31">
        <v>1933.6592969999999</v>
      </c>
      <c r="K112" s="31">
        <v>1450.6843003899999</v>
      </c>
      <c r="L112" s="194">
        <f t="shared" si="1"/>
        <v>-24.977254129479675</v>
      </c>
    </row>
    <row r="113" spans="1:12" s="188" customFormat="1" x14ac:dyDescent="0.25">
      <c r="A113" s="1"/>
      <c r="B113" s="15"/>
      <c r="C113" s="15"/>
      <c r="D113" s="15"/>
      <c r="E113" s="15"/>
      <c r="F113" s="15"/>
      <c r="G113" s="25" t="s">
        <v>2</v>
      </c>
      <c r="H113" s="41"/>
      <c r="I113" s="26"/>
      <c r="J113" s="30"/>
      <c r="K113" s="30"/>
      <c r="L113" s="195"/>
    </row>
    <row r="114" spans="1:12" s="188" customFormat="1" x14ac:dyDescent="0.25">
      <c r="A114" s="1"/>
      <c r="B114" s="15"/>
      <c r="C114" s="15"/>
      <c r="D114" s="15"/>
      <c r="E114" s="15"/>
      <c r="F114" s="15"/>
      <c r="G114" s="15"/>
      <c r="H114" s="190" t="s">
        <v>40</v>
      </c>
      <c r="I114" s="191" t="s">
        <v>306</v>
      </c>
      <c r="J114" s="32">
        <v>3398.8735080000001</v>
      </c>
      <c r="K114" s="32">
        <v>2997.0444510799998</v>
      </c>
      <c r="L114" s="189">
        <f t="shared" si="1"/>
        <v>-11.822418691787352</v>
      </c>
    </row>
    <row r="115" spans="1:12" s="188" customFormat="1" x14ac:dyDescent="0.25">
      <c r="A115" s="1"/>
      <c r="B115" s="15"/>
      <c r="C115" s="15"/>
      <c r="D115" s="15"/>
      <c r="E115" s="15"/>
      <c r="F115" s="15"/>
      <c r="G115" s="25" t="s">
        <v>1</v>
      </c>
      <c r="H115" s="41"/>
      <c r="I115" s="26"/>
      <c r="J115" s="30"/>
      <c r="K115" s="30"/>
      <c r="L115" s="195"/>
    </row>
    <row r="116" spans="1:12" s="188" customFormat="1" x14ac:dyDescent="0.25">
      <c r="A116" s="1"/>
      <c r="B116" s="15"/>
      <c r="C116" s="15"/>
      <c r="D116" s="15"/>
      <c r="E116" s="15"/>
      <c r="F116" s="15"/>
      <c r="G116" s="15"/>
      <c r="H116" s="192" t="s">
        <v>57</v>
      </c>
      <c r="I116" s="193" t="s">
        <v>58</v>
      </c>
      <c r="J116" s="31">
        <v>108.790623</v>
      </c>
      <c r="K116" s="31">
        <v>87.190915400000023</v>
      </c>
      <c r="L116" s="194">
        <f t="shared" si="1"/>
        <v>-19.854383589659175</v>
      </c>
    </row>
    <row r="117" spans="1:12" s="188" customFormat="1" x14ac:dyDescent="0.25">
      <c r="A117" s="1"/>
      <c r="B117" s="15"/>
      <c r="C117" s="15"/>
      <c r="D117" s="15"/>
      <c r="E117" s="15"/>
      <c r="F117" s="15"/>
      <c r="G117" s="15"/>
      <c r="H117" s="190" t="s">
        <v>59</v>
      </c>
      <c r="I117" s="191" t="s">
        <v>60</v>
      </c>
      <c r="J117" s="32">
        <v>622.00287500000002</v>
      </c>
      <c r="K117" s="32">
        <v>841.67383878999999</v>
      </c>
      <c r="L117" s="189">
        <f t="shared" si="1"/>
        <v>35.316711966966395</v>
      </c>
    </row>
    <row r="118" spans="1:12" s="188" customFormat="1" x14ac:dyDescent="0.25">
      <c r="A118" s="1"/>
      <c r="B118" s="15"/>
      <c r="C118" s="15"/>
      <c r="D118" s="15"/>
      <c r="E118" s="197">
        <v>11</v>
      </c>
      <c r="F118" s="27" t="s">
        <v>61</v>
      </c>
      <c r="G118" s="27"/>
      <c r="H118" s="40"/>
      <c r="I118" s="28"/>
      <c r="J118" s="29"/>
      <c r="K118" s="29"/>
      <c r="L118" s="196"/>
    </row>
    <row r="119" spans="1:12" s="188" customFormat="1" x14ac:dyDescent="0.25">
      <c r="A119" s="1"/>
      <c r="B119" s="15"/>
      <c r="C119" s="15"/>
      <c r="D119" s="15"/>
      <c r="E119" s="15"/>
      <c r="F119" s="15"/>
      <c r="G119" s="25" t="s">
        <v>2</v>
      </c>
      <c r="H119" s="41"/>
      <c r="I119" s="26"/>
      <c r="J119" s="30"/>
      <c r="K119" s="30"/>
      <c r="L119" s="195"/>
    </row>
    <row r="120" spans="1:12" s="188" customFormat="1" x14ac:dyDescent="0.25">
      <c r="A120" s="1"/>
      <c r="B120" s="15"/>
      <c r="C120" s="15"/>
      <c r="D120" s="15"/>
      <c r="E120" s="15"/>
      <c r="F120" s="15"/>
      <c r="G120" s="15"/>
      <c r="H120" s="190" t="s">
        <v>10</v>
      </c>
      <c r="I120" s="191" t="s">
        <v>296</v>
      </c>
      <c r="J120" s="32">
        <v>39.316867999999999</v>
      </c>
      <c r="K120" s="32">
        <v>32.437703689999999</v>
      </c>
      <c r="L120" s="189">
        <f t="shared" ref="L120:L161" si="2">+IF(J120=0,"n.a.",IF(ABS(((K120/J120)-1)*100)&gt;100,"-o-",(((K120/J120)-1)*100)))</f>
        <v>-17.496725095193245</v>
      </c>
    </row>
    <row r="121" spans="1:12" s="188" customFormat="1" x14ac:dyDescent="0.25">
      <c r="A121" s="1"/>
      <c r="B121" s="15"/>
      <c r="C121" s="15"/>
      <c r="D121" s="15"/>
      <c r="E121" s="15"/>
      <c r="F121" s="15"/>
      <c r="G121" s="15"/>
      <c r="H121" s="190" t="s">
        <v>11</v>
      </c>
      <c r="I121" s="191" t="s">
        <v>295</v>
      </c>
      <c r="J121" s="32">
        <v>5.03714</v>
      </c>
      <c r="K121" s="32">
        <v>3.3094592500000002</v>
      </c>
      <c r="L121" s="189">
        <f t="shared" si="2"/>
        <v>-34.298843192764139</v>
      </c>
    </row>
    <row r="122" spans="1:12" s="188" customFormat="1" x14ac:dyDescent="0.25">
      <c r="A122" s="1"/>
      <c r="B122" s="15"/>
      <c r="C122" s="15"/>
      <c r="D122" s="15"/>
      <c r="E122" s="15"/>
      <c r="F122" s="15"/>
      <c r="G122" s="15"/>
      <c r="H122" s="190" t="s">
        <v>421</v>
      </c>
      <c r="I122" s="191" t="s">
        <v>294</v>
      </c>
      <c r="J122" s="32">
        <v>4064.2187439999998</v>
      </c>
      <c r="K122" s="32">
        <v>3219.4467855700004</v>
      </c>
      <c r="L122" s="189">
        <f t="shared" si="2"/>
        <v>-20.785592795100783</v>
      </c>
    </row>
    <row r="123" spans="1:12" s="188" customFormat="1" x14ac:dyDescent="0.25">
      <c r="A123" s="1"/>
      <c r="B123" s="15"/>
      <c r="C123" s="15"/>
      <c r="D123" s="15"/>
      <c r="E123" s="15"/>
      <c r="F123" s="15"/>
      <c r="G123" s="15"/>
      <c r="H123" s="190" t="s">
        <v>13</v>
      </c>
      <c r="I123" s="191" t="s">
        <v>293</v>
      </c>
      <c r="J123" s="32">
        <v>27.815580000000001</v>
      </c>
      <c r="K123" s="32">
        <v>25.56265973999999</v>
      </c>
      <c r="L123" s="189">
        <f t="shared" si="2"/>
        <v>-8.0994905013665353</v>
      </c>
    </row>
    <row r="124" spans="1:12" s="188" customFormat="1" x14ac:dyDescent="0.25">
      <c r="A124" s="1"/>
      <c r="B124" s="15"/>
      <c r="C124" s="15"/>
      <c r="D124" s="15"/>
      <c r="E124" s="15"/>
      <c r="F124" s="15"/>
      <c r="G124" s="15"/>
      <c r="H124" s="190" t="s">
        <v>17</v>
      </c>
      <c r="I124" s="191" t="s">
        <v>291</v>
      </c>
      <c r="J124" s="32">
        <v>99.241479999999996</v>
      </c>
      <c r="K124" s="32">
        <v>93.376189680000024</v>
      </c>
      <c r="L124" s="189">
        <f t="shared" si="2"/>
        <v>-5.9101197604066069</v>
      </c>
    </row>
    <row r="125" spans="1:12" s="188" customFormat="1" x14ac:dyDescent="0.25">
      <c r="A125" s="1"/>
      <c r="B125" s="15"/>
      <c r="C125" s="15"/>
      <c r="D125" s="15"/>
      <c r="E125" s="15"/>
      <c r="F125" s="15"/>
      <c r="G125" s="15"/>
      <c r="H125" s="190" t="s">
        <v>18</v>
      </c>
      <c r="I125" s="191" t="s">
        <v>62</v>
      </c>
      <c r="J125" s="32">
        <v>1082.2496100000001</v>
      </c>
      <c r="K125" s="32">
        <v>77.606265899999954</v>
      </c>
      <c r="L125" s="189">
        <f t="shared" si="2"/>
        <v>-92.829171275931444</v>
      </c>
    </row>
    <row r="126" spans="1:12" s="188" customFormat="1" x14ac:dyDescent="0.25">
      <c r="A126" s="1"/>
      <c r="B126" s="15"/>
      <c r="C126" s="15"/>
      <c r="D126" s="15"/>
      <c r="E126" s="15"/>
      <c r="F126" s="15"/>
      <c r="G126" s="15"/>
      <c r="H126" s="190" t="s">
        <v>19</v>
      </c>
      <c r="I126" s="191" t="s">
        <v>290</v>
      </c>
      <c r="J126" s="32">
        <v>9287.4556649999995</v>
      </c>
      <c r="K126" s="32">
        <v>7850.2585739500046</v>
      </c>
      <c r="L126" s="189">
        <f t="shared" si="2"/>
        <v>-15.474605132879471</v>
      </c>
    </row>
    <row r="127" spans="1:12" s="188" customFormat="1" x14ac:dyDescent="0.25">
      <c r="A127" s="1"/>
      <c r="B127" s="15"/>
      <c r="C127" s="15"/>
      <c r="D127" s="15"/>
      <c r="E127" s="15"/>
      <c r="F127" s="15"/>
      <c r="G127" s="15"/>
      <c r="H127" s="190" t="s">
        <v>21</v>
      </c>
      <c r="I127" s="191" t="s">
        <v>289</v>
      </c>
      <c r="J127" s="32">
        <v>698.758151</v>
      </c>
      <c r="K127" s="32">
        <v>48.816924039999996</v>
      </c>
      <c r="L127" s="189">
        <f t="shared" si="2"/>
        <v>-93.013759629116649</v>
      </c>
    </row>
    <row r="128" spans="1:12" s="188" customFormat="1" x14ac:dyDescent="0.25">
      <c r="A128" s="1"/>
      <c r="B128" s="15"/>
      <c r="C128" s="15"/>
      <c r="D128" s="15"/>
      <c r="E128" s="15"/>
      <c r="F128" s="15"/>
      <c r="G128" s="25" t="s">
        <v>1</v>
      </c>
      <c r="H128" s="41"/>
      <c r="I128" s="26"/>
      <c r="J128" s="30"/>
      <c r="K128" s="30"/>
      <c r="L128" s="195"/>
    </row>
    <row r="129" spans="1:12" s="188" customFormat="1" x14ac:dyDescent="0.25">
      <c r="A129" s="1"/>
      <c r="B129" s="15"/>
      <c r="C129" s="15"/>
      <c r="D129" s="15"/>
      <c r="E129" s="15"/>
      <c r="F129" s="15"/>
      <c r="G129" s="15"/>
      <c r="H129" s="192" t="s">
        <v>63</v>
      </c>
      <c r="I129" s="193" t="s">
        <v>64</v>
      </c>
      <c r="J129" s="31">
        <v>81.712087999999994</v>
      </c>
      <c r="K129" s="31">
        <v>98.637195109999993</v>
      </c>
      <c r="L129" s="194">
        <f t="shared" si="2"/>
        <v>20.713100747101223</v>
      </c>
    </row>
    <row r="130" spans="1:12" s="188" customFormat="1" x14ac:dyDescent="0.25">
      <c r="A130" s="1"/>
      <c r="B130" s="15"/>
      <c r="C130" s="15"/>
      <c r="D130" s="15"/>
      <c r="E130" s="15"/>
      <c r="F130" s="15"/>
      <c r="G130" s="15"/>
      <c r="H130" s="190" t="s">
        <v>444</v>
      </c>
      <c r="I130" s="191" t="s">
        <v>287</v>
      </c>
      <c r="J130" s="32">
        <v>19320.524861999998</v>
      </c>
      <c r="K130" s="32">
        <v>21649.340060779999</v>
      </c>
      <c r="L130" s="189">
        <f t="shared" si="2"/>
        <v>12.053581439499927</v>
      </c>
    </row>
    <row r="131" spans="1:12" s="188" customFormat="1" x14ac:dyDescent="0.25">
      <c r="A131" s="1"/>
      <c r="B131" s="15"/>
      <c r="C131" s="15"/>
      <c r="D131" s="15"/>
      <c r="E131" s="15"/>
      <c r="F131" s="15"/>
      <c r="G131" s="15"/>
      <c r="H131" s="190" t="s">
        <v>445</v>
      </c>
      <c r="I131" s="191" t="s">
        <v>299</v>
      </c>
      <c r="J131" s="32">
        <v>185.57461499999999</v>
      </c>
      <c r="K131" s="32">
        <v>171.06277632999996</v>
      </c>
      <c r="L131" s="189">
        <f t="shared" si="2"/>
        <v>-7.8199481486193712</v>
      </c>
    </row>
    <row r="132" spans="1:12" s="188" customFormat="1" x14ac:dyDescent="0.25">
      <c r="A132" s="1"/>
      <c r="B132" s="15"/>
      <c r="C132" s="15"/>
      <c r="D132" s="15"/>
      <c r="E132" s="15"/>
      <c r="F132" s="15"/>
      <c r="G132" s="15"/>
      <c r="H132" s="190" t="s">
        <v>446</v>
      </c>
      <c r="I132" s="191" t="s">
        <v>286</v>
      </c>
      <c r="J132" s="32">
        <v>21.459952999999999</v>
      </c>
      <c r="K132" s="32">
        <v>19.322492199999999</v>
      </c>
      <c r="L132" s="189">
        <f t="shared" si="2"/>
        <v>-9.9602305745963182</v>
      </c>
    </row>
    <row r="133" spans="1:12" s="188" customFormat="1" ht="25.5" x14ac:dyDescent="0.25">
      <c r="A133" s="1"/>
      <c r="B133" s="15"/>
      <c r="C133" s="15"/>
      <c r="D133" s="15"/>
      <c r="E133" s="15"/>
      <c r="F133" s="15"/>
      <c r="G133" s="15"/>
      <c r="H133" s="190" t="s">
        <v>447</v>
      </c>
      <c r="I133" s="191" t="s">
        <v>284</v>
      </c>
      <c r="J133" s="32">
        <v>1046.3584169999999</v>
      </c>
      <c r="K133" s="32">
        <v>1130.4329428700003</v>
      </c>
      <c r="L133" s="189">
        <f t="shared" si="2"/>
        <v>8.0349643586802078</v>
      </c>
    </row>
    <row r="134" spans="1:12" s="188" customFormat="1" ht="25.5" x14ac:dyDescent="0.25">
      <c r="A134" s="1"/>
      <c r="B134" s="15"/>
      <c r="C134" s="15"/>
      <c r="D134" s="15"/>
      <c r="E134" s="15"/>
      <c r="F134" s="15"/>
      <c r="G134" s="15"/>
      <c r="H134" s="190" t="s">
        <v>448</v>
      </c>
      <c r="I134" s="191" t="s">
        <v>281</v>
      </c>
      <c r="J134" s="32">
        <v>133.67893699999999</v>
      </c>
      <c r="K134" s="32">
        <v>122.68620500000002</v>
      </c>
      <c r="L134" s="189">
        <f t="shared" si="2"/>
        <v>-8.2232341509418045</v>
      </c>
    </row>
    <row r="135" spans="1:12" s="188" customFormat="1" x14ac:dyDescent="0.25">
      <c r="A135" s="1"/>
      <c r="B135" s="15"/>
      <c r="C135" s="15"/>
      <c r="D135" s="15"/>
      <c r="E135" s="15"/>
      <c r="F135" s="15"/>
      <c r="G135" s="15"/>
      <c r="H135" s="190" t="s">
        <v>449</v>
      </c>
      <c r="I135" s="191" t="s">
        <v>280</v>
      </c>
      <c r="J135" s="32">
        <v>1432.1244650000001</v>
      </c>
      <c r="K135" s="32">
        <v>973.53858627</v>
      </c>
      <c r="L135" s="189">
        <f t="shared" si="2"/>
        <v>-32.021370344371583</v>
      </c>
    </row>
    <row r="136" spans="1:12" s="188" customFormat="1" ht="25.5" x14ac:dyDescent="0.25">
      <c r="A136" s="1"/>
      <c r="B136" s="15"/>
      <c r="C136" s="15"/>
      <c r="D136" s="15"/>
      <c r="E136" s="15"/>
      <c r="F136" s="15"/>
      <c r="G136" s="15"/>
      <c r="H136" s="190" t="s">
        <v>450</v>
      </c>
      <c r="I136" s="191" t="s">
        <v>278</v>
      </c>
      <c r="J136" s="32">
        <v>52.360742999999999</v>
      </c>
      <c r="K136" s="32">
        <v>43.304717310000001</v>
      </c>
      <c r="L136" s="189">
        <f t="shared" si="2"/>
        <v>-17.29544916885537</v>
      </c>
    </row>
    <row r="137" spans="1:12" s="188" customFormat="1" x14ac:dyDescent="0.25">
      <c r="A137" s="1"/>
      <c r="B137" s="15"/>
      <c r="C137" s="15"/>
      <c r="D137" s="15"/>
      <c r="E137" s="15"/>
      <c r="F137" s="15"/>
      <c r="G137" s="15"/>
      <c r="H137" s="190" t="s">
        <v>451</v>
      </c>
      <c r="I137" s="191" t="s">
        <v>452</v>
      </c>
      <c r="J137" s="32">
        <v>39.911943999999998</v>
      </c>
      <c r="K137" s="32">
        <v>34.059757820000002</v>
      </c>
      <c r="L137" s="189">
        <f t="shared" si="2"/>
        <v>-14.662744014673901</v>
      </c>
    </row>
    <row r="138" spans="1:12" s="188" customFormat="1" ht="38.25" x14ac:dyDescent="0.25">
      <c r="A138" s="1"/>
      <c r="B138" s="15"/>
      <c r="C138" s="15"/>
      <c r="D138" s="15"/>
      <c r="E138" s="15"/>
      <c r="F138" s="15"/>
      <c r="G138" s="15"/>
      <c r="H138" s="190" t="s">
        <v>65</v>
      </c>
      <c r="I138" s="191" t="s">
        <v>66</v>
      </c>
      <c r="J138" s="32">
        <v>42.325187</v>
      </c>
      <c r="K138" s="32">
        <v>36.570646169999996</v>
      </c>
      <c r="L138" s="189">
        <f t="shared" si="2"/>
        <v>-13.596019859286157</v>
      </c>
    </row>
    <row r="139" spans="1:12" s="188" customFormat="1" x14ac:dyDescent="0.25">
      <c r="A139" s="1"/>
      <c r="B139" s="15"/>
      <c r="C139" s="15"/>
      <c r="D139" s="15"/>
      <c r="E139" s="15"/>
      <c r="F139" s="15"/>
      <c r="G139" s="15"/>
      <c r="H139" s="190" t="s">
        <v>453</v>
      </c>
      <c r="I139" s="191" t="s">
        <v>275</v>
      </c>
      <c r="J139" s="32">
        <v>24.245124000000001</v>
      </c>
      <c r="K139" s="32">
        <v>24.445004799999996</v>
      </c>
      <c r="L139" s="189">
        <f t="shared" si="2"/>
        <v>0.82441648885769325</v>
      </c>
    </row>
    <row r="140" spans="1:12" s="188" customFormat="1" x14ac:dyDescent="0.25">
      <c r="A140" s="1"/>
      <c r="B140" s="15"/>
      <c r="C140" s="15"/>
      <c r="D140" s="15"/>
      <c r="E140" s="15"/>
      <c r="F140" s="15"/>
      <c r="G140" s="15"/>
      <c r="H140" s="190" t="s">
        <v>454</v>
      </c>
      <c r="I140" s="191" t="s">
        <v>274</v>
      </c>
      <c r="J140" s="32">
        <v>47.762939000000003</v>
      </c>
      <c r="K140" s="32">
        <v>50.883474079999985</v>
      </c>
      <c r="L140" s="189">
        <f t="shared" si="2"/>
        <v>6.5333816246106347</v>
      </c>
    </row>
    <row r="141" spans="1:12" s="188" customFormat="1" x14ac:dyDescent="0.25">
      <c r="A141" s="1"/>
      <c r="B141" s="15"/>
      <c r="C141" s="15"/>
      <c r="D141" s="15"/>
      <c r="E141" s="15"/>
      <c r="F141" s="15"/>
      <c r="G141" s="15"/>
      <c r="H141" s="190" t="s">
        <v>455</v>
      </c>
      <c r="I141" s="191" t="s">
        <v>273</v>
      </c>
      <c r="J141" s="32">
        <v>241.405947</v>
      </c>
      <c r="K141" s="32">
        <v>169.86208035000001</v>
      </c>
      <c r="L141" s="189">
        <f t="shared" si="2"/>
        <v>-29.636331473640119</v>
      </c>
    </row>
    <row r="142" spans="1:12" s="188" customFormat="1" x14ac:dyDescent="0.25">
      <c r="A142" s="1"/>
      <c r="B142" s="15"/>
      <c r="C142" s="15"/>
      <c r="D142" s="15"/>
      <c r="E142" s="15"/>
      <c r="F142" s="15"/>
      <c r="G142" s="15"/>
      <c r="H142" s="190" t="s">
        <v>68</v>
      </c>
      <c r="I142" s="191" t="s">
        <v>69</v>
      </c>
      <c r="J142" s="32">
        <v>161.744213</v>
      </c>
      <c r="K142" s="32">
        <v>119.54648717000002</v>
      </c>
      <c r="L142" s="189">
        <f t="shared" si="2"/>
        <v>-26.089171938411159</v>
      </c>
    </row>
    <row r="143" spans="1:12" s="188" customFormat="1" x14ac:dyDescent="0.25">
      <c r="A143" s="1"/>
      <c r="B143" s="15"/>
      <c r="C143" s="15"/>
      <c r="D143" s="15"/>
      <c r="E143" s="15"/>
      <c r="F143" s="15"/>
      <c r="G143" s="15"/>
      <c r="H143" s="190" t="s">
        <v>456</v>
      </c>
      <c r="I143" s="191" t="s">
        <v>272</v>
      </c>
      <c r="J143" s="32">
        <v>81.192972999999995</v>
      </c>
      <c r="K143" s="32">
        <v>73.748604910000012</v>
      </c>
      <c r="L143" s="189">
        <f t="shared" si="2"/>
        <v>-9.1687344543966649</v>
      </c>
    </row>
    <row r="144" spans="1:12" s="188" customFormat="1" ht="25.5" x14ac:dyDescent="0.25">
      <c r="A144" s="1"/>
      <c r="B144" s="15"/>
      <c r="C144" s="15"/>
      <c r="D144" s="15"/>
      <c r="E144" s="15"/>
      <c r="F144" s="15"/>
      <c r="G144" s="15"/>
      <c r="H144" s="190" t="s">
        <v>70</v>
      </c>
      <c r="I144" s="191" t="s">
        <v>71</v>
      </c>
      <c r="J144" s="32">
        <v>134.851045</v>
      </c>
      <c r="K144" s="32">
        <v>19.680955759999996</v>
      </c>
      <c r="L144" s="189">
        <f t="shared" si="2"/>
        <v>-85.405411014797849</v>
      </c>
    </row>
    <row r="145" spans="1:12" s="188" customFormat="1" x14ac:dyDescent="0.25">
      <c r="A145" s="1"/>
      <c r="B145" s="15"/>
      <c r="C145" s="15"/>
      <c r="D145" s="15"/>
      <c r="E145" s="15"/>
      <c r="F145" s="15"/>
      <c r="G145" s="15"/>
      <c r="H145" s="190" t="s">
        <v>457</v>
      </c>
      <c r="I145" s="191" t="s">
        <v>270</v>
      </c>
      <c r="J145" s="32">
        <v>96.111701999999994</v>
      </c>
      <c r="K145" s="32">
        <v>83.148657159999999</v>
      </c>
      <c r="L145" s="189">
        <f t="shared" si="2"/>
        <v>-13.487478184498281</v>
      </c>
    </row>
    <row r="146" spans="1:12" s="188" customFormat="1" x14ac:dyDescent="0.25">
      <c r="A146" s="1"/>
      <c r="B146" s="15"/>
      <c r="C146" s="15"/>
      <c r="D146" s="15"/>
      <c r="E146" s="197">
        <v>12</v>
      </c>
      <c r="F146" s="27" t="s">
        <v>72</v>
      </c>
      <c r="G146" s="27"/>
      <c r="H146" s="40"/>
      <c r="I146" s="28"/>
      <c r="J146" s="29"/>
      <c r="K146" s="29"/>
      <c r="L146" s="196"/>
    </row>
    <row r="147" spans="1:12" s="188" customFormat="1" x14ac:dyDescent="0.25">
      <c r="A147" s="1"/>
      <c r="B147" s="15"/>
      <c r="C147" s="15"/>
      <c r="D147" s="15"/>
      <c r="E147" s="15"/>
      <c r="F147" s="15"/>
      <c r="G147" s="25" t="s">
        <v>0</v>
      </c>
      <c r="H147" s="41"/>
      <c r="I147" s="26"/>
      <c r="J147" s="30"/>
      <c r="K147" s="30"/>
      <c r="L147" s="195"/>
    </row>
    <row r="148" spans="1:12" s="188" customFormat="1" x14ac:dyDescent="0.25">
      <c r="A148" s="1"/>
      <c r="B148" s="15"/>
      <c r="C148" s="15"/>
      <c r="D148" s="15"/>
      <c r="E148" s="15"/>
      <c r="F148" s="15"/>
      <c r="G148" s="15"/>
      <c r="H148" s="192">
        <v>0</v>
      </c>
      <c r="I148" s="193" t="s">
        <v>0</v>
      </c>
      <c r="J148" s="31">
        <v>4303.1172800000004</v>
      </c>
      <c r="K148" s="31">
        <v>3829.4710108400041</v>
      </c>
      <c r="L148" s="194">
        <f t="shared" si="2"/>
        <v>-11.007049967273874</v>
      </c>
    </row>
    <row r="149" spans="1:12" s="188" customFormat="1" x14ac:dyDescent="0.25">
      <c r="A149" s="1"/>
      <c r="B149" s="15"/>
      <c r="C149" s="15"/>
      <c r="D149" s="15"/>
      <c r="E149" s="15"/>
      <c r="F149" s="15"/>
      <c r="G149" s="25" t="s">
        <v>2</v>
      </c>
      <c r="H149" s="41"/>
      <c r="I149" s="26"/>
      <c r="J149" s="30"/>
      <c r="K149" s="30"/>
      <c r="L149" s="195"/>
    </row>
    <row r="150" spans="1:12" s="188" customFormat="1" x14ac:dyDescent="0.25">
      <c r="A150" s="1"/>
      <c r="B150" s="15"/>
      <c r="C150" s="15"/>
      <c r="D150" s="15"/>
      <c r="E150" s="15"/>
      <c r="F150" s="15"/>
      <c r="G150" s="15"/>
      <c r="H150" s="192" t="s">
        <v>40</v>
      </c>
      <c r="I150" s="193" t="s">
        <v>73</v>
      </c>
      <c r="J150" s="31">
        <v>21.580048999999999</v>
      </c>
      <c r="K150" s="31">
        <v>19.806249279999992</v>
      </c>
      <c r="L150" s="194">
        <f t="shared" si="2"/>
        <v>-8.2196278609006246</v>
      </c>
    </row>
    <row r="151" spans="1:12" s="188" customFormat="1" x14ac:dyDescent="0.25">
      <c r="A151" s="1"/>
      <c r="B151" s="15"/>
      <c r="C151" s="15"/>
      <c r="D151" s="15"/>
      <c r="E151" s="15"/>
      <c r="F151" s="15"/>
      <c r="G151" s="15"/>
      <c r="H151" s="190" t="s">
        <v>13</v>
      </c>
      <c r="I151" s="191" t="s">
        <v>74</v>
      </c>
      <c r="J151" s="32">
        <v>33.87538</v>
      </c>
      <c r="K151" s="32">
        <v>32.196137409999999</v>
      </c>
      <c r="L151" s="189">
        <f t="shared" si="2"/>
        <v>-4.9571180898930205</v>
      </c>
    </row>
    <row r="152" spans="1:12" s="188" customFormat="1" ht="25.5" x14ac:dyDescent="0.25">
      <c r="A152" s="1"/>
      <c r="B152" s="15"/>
      <c r="C152" s="15"/>
      <c r="D152" s="15"/>
      <c r="E152" s="15"/>
      <c r="F152" s="15"/>
      <c r="G152" s="15"/>
      <c r="H152" s="190" t="s">
        <v>17</v>
      </c>
      <c r="I152" s="191" t="s">
        <v>267</v>
      </c>
      <c r="J152" s="32">
        <v>138.89628400000001</v>
      </c>
      <c r="K152" s="32">
        <v>95.594062550000018</v>
      </c>
      <c r="L152" s="189">
        <f t="shared" si="2"/>
        <v>-31.175939487337178</v>
      </c>
    </row>
    <row r="153" spans="1:12" s="188" customFormat="1" ht="25.5" x14ac:dyDescent="0.25">
      <c r="A153" s="1"/>
      <c r="B153" s="15"/>
      <c r="C153" s="15"/>
      <c r="D153" s="15"/>
      <c r="E153" s="15"/>
      <c r="F153" s="15"/>
      <c r="G153" s="15"/>
      <c r="H153" s="190" t="s">
        <v>18</v>
      </c>
      <c r="I153" s="191" t="s">
        <v>266</v>
      </c>
      <c r="J153" s="32">
        <v>1636.276386</v>
      </c>
      <c r="K153" s="32">
        <v>1591.3335832000014</v>
      </c>
      <c r="L153" s="189">
        <f t="shared" si="2"/>
        <v>-2.7466510660747678</v>
      </c>
    </row>
    <row r="154" spans="1:12" s="188" customFormat="1" x14ac:dyDescent="0.25">
      <c r="A154" s="1"/>
      <c r="B154" s="15"/>
      <c r="C154" s="15"/>
      <c r="D154" s="15"/>
      <c r="E154" s="15"/>
      <c r="F154" s="15"/>
      <c r="G154" s="15"/>
      <c r="H154" s="190" t="s">
        <v>19</v>
      </c>
      <c r="I154" s="191" t="s">
        <v>75</v>
      </c>
      <c r="J154" s="32">
        <v>50.284013000000002</v>
      </c>
      <c r="K154" s="32">
        <v>43.400109350000015</v>
      </c>
      <c r="L154" s="189">
        <f t="shared" si="2"/>
        <v>-13.690044289026781</v>
      </c>
    </row>
    <row r="155" spans="1:12" s="188" customFormat="1" x14ac:dyDescent="0.25">
      <c r="A155" s="1"/>
      <c r="B155" s="15"/>
      <c r="C155" s="15"/>
      <c r="D155" s="15"/>
      <c r="E155" s="15"/>
      <c r="F155" s="15"/>
      <c r="G155" s="15"/>
      <c r="H155" s="190" t="s">
        <v>21</v>
      </c>
      <c r="I155" s="191" t="s">
        <v>76</v>
      </c>
      <c r="J155" s="32">
        <v>416.15143699999999</v>
      </c>
      <c r="K155" s="32">
        <v>360.74284280000001</v>
      </c>
      <c r="L155" s="189">
        <f t="shared" si="2"/>
        <v>-13.314526701970752</v>
      </c>
    </row>
    <row r="156" spans="1:12" s="188" customFormat="1" x14ac:dyDescent="0.25">
      <c r="A156" s="1"/>
      <c r="B156" s="15"/>
      <c r="C156" s="15"/>
      <c r="D156" s="15"/>
      <c r="E156" s="15"/>
      <c r="F156" s="15"/>
      <c r="G156" s="15"/>
      <c r="H156" s="190" t="s">
        <v>25</v>
      </c>
      <c r="I156" s="191" t="s">
        <v>78</v>
      </c>
      <c r="J156" s="32">
        <v>9.1379029999999997</v>
      </c>
      <c r="K156" s="32">
        <v>8.311472939999998</v>
      </c>
      <c r="L156" s="189">
        <f t="shared" si="2"/>
        <v>-9.0439793462460898</v>
      </c>
    </row>
    <row r="157" spans="1:12" s="188" customFormat="1" ht="25.5" x14ac:dyDescent="0.25">
      <c r="A157" s="1"/>
      <c r="B157" s="15"/>
      <c r="C157" s="15"/>
      <c r="D157" s="15"/>
      <c r="E157" s="15"/>
      <c r="F157" s="15"/>
      <c r="G157" s="15"/>
      <c r="H157" s="190" t="s">
        <v>27</v>
      </c>
      <c r="I157" s="191" t="s">
        <v>265</v>
      </c>
      <c r="J157" s="32">
        <v>217.10971699999999</v>
      </c>
      <c r="K157" s="32">
        <v>910.46086135000007</v>
      </c>
      <c r="L157" s="189" t="str">
        <f t="shared" si="2"/>
        <v>-o-</v>
      </c>
    </row>
    <row r="158" spans="1:12" s="188" customFormat="1" x14ac:dyDescent="0.25">
      <c r="A158" s="1"/>
      <c r="B158" s="15"/>
      <c r="C158" s="15"/>
      <c r="D158" s="15"/>
      <c r="E158" s="15"/>
      <c r="F158" s="15"/>
      <c r="G158" s="15"/>
      <c r="H158" s="190" t="s">
        <v>29</v>
      </c>
      <c r="I158" s="191" t="s">
        <v>80</v>
      </c>
      <c r="J158" s="32">
        <v>17.909711999999999</v>
      </c>
      <c r="K158" s="32">
        <v>14.977754789999999</v>
      </c>
      <c r="L158" s="189">
        <f t="shared" si="2"/>
        <v>-16.37076693360563</v>
      </c>
    </row>
    <row r="159" spans="1:12" s="188" customFormat="1" x14ac:dyDescent="0.25">
      <c r="A159" s="1"/>
      <c r="B159" s="15"/>
      <c r="C159" s="15"/>
      <c r="D159" s="15"/>
      <c r="E159" s="15"/>
      <c r="F159" s="15"/>
      <c r="G159" s="15"/>
      <c r="H159" s="190" t="s">
        <v>422</v>
      </c>
      <c r="I159" s="191" t="s">
        <v>264</v>
      </c>
      <c r="J159" s="32">
        <v>46203.287447000002</v>
      </c>
      <c r="K159" s="32">
        <v>44184.326163570004</v>
      </c>
      <c r="L159" s="189">
        <f t="shared" si="2"/>
        <v>-4.3697351313928827</v>
      </c>
    </row>
    <row r="160" spans="1:12" s="188" customFormat="1" x14ac:dyDescent="0.25">
      <c r="A160" s="1"/>
      <c r="B160" s="15"/>
      <c r="C160" s="15"/>
      <c r="D160" s="15"/>
      <c r="E160" s="15"/>
      <c r="F160" s="15"/>
      <c r="G160" s="15"/>
      <c r="H160" s="190" t="s">
        <v>31</v>
      </c>
      <c r="I160" s="191" t="s">
        <v>81</v>
      </c>
      <c r="J160" s="32">
        <v>17.640623000000001</v>
      </c>
      <c r="K160" s="32">
        <v>13.672788599999993</v>
      </c>
      <c r="L160" s="189">
        <f t="shared" si="2"/>
        <v>-22.492597908815391</v>
      </c>
    </row>
    <row r="161" spans="1:12" s="188" customFormat="1" ht="25.5" x14ac:dyDescent="0.25">
      <c r="A161" s="1"/>
      <c r="B161" s="15"/>
      <c r="C161" s="15"/>
      <c r="D161" s="15"/>
      <c r="E161" s="15"/>
      <c r="F161" s="15"/>
      <c r="G161" s="15"/>
      <c r="H161" s="190" t="s">
        <v>82</v>
      </c>
      <c r="I161" s="191" t="s">
        <v>83</v>
      </c>
      <c r="J161" s="32">
        <v>322.75714699999997</v>
      </c>
      <c r="K161" s="32">
        <v>180.99307150000001</v>
      </c>
      <c r="L161" s="189">
        <f t="shared" si="2"/>
        <v>-43.922830777779801</v>
      </c>
    </row>
    <row r="162" spans="1:12" s="188" customFormat="1" x14ac:dyDescent="0.25">
      <c r="A162" s="1"/>
      <c r="B162" s="15"/>
      <c r="C162" s="15"/>
      <c r="D162" s="15"/>
      <c r="E162" s="15"/>
      <c r="F162" s="15"/>
      <c r="G162" s="25" t="s">
        <v>1</v>
      </c>
      <c r="H162" s="41"/>
      <c r="I162" s="26"/>
      <c r="J162" s="30"/>
      <c r="K162" s="30"/>
      <c r="L162" s="195"/>
    </row>
    <row r="163" spans="1:12" s="188" customFormat="1" x14ac:dyDescent="0.25">
      <c r="A163" s="1"/>
      <c r="B163" s="15"/>
      <c r="C163" s="15"/>
      <c r="D163" s="15"/>
      <c r="E163" s="15"/>
      <c r="F163" s="15"/>
      <c r="G163" s="15"/>
      <c r="H163" s="190" t="s">
        <v>458</v>
      </c>
      <c r="I163" s="191" t="s">
        <v>258</v>
      </c>
      <c r="J163" s="32">
        <v>1354.328086</v>
      </c>
      <c r="K163" s="32">
        <v>1436.1998063500005</v>
      </c>
      <c r="L163" s="189">
        <f t="shared" ref="L163:L207" si="3">+IF(J163=0,"n.a.",IF(ABS(((K163/J163)-1)*100)&gt;100,"-o-",(((K163/J163)-1)*100)))</f>
        <v>6.0451910579369272</v>
      </c>
    </row>
    <row r="164" spans="1:12" s="188" customFormat="1" x14ac:dyDescent="0.25">
      <c r="A164" s="1"/>
      <c r="B164" s="15"/>
      <c r="C164" s="15"/>
      <c r="D164" s="15"/>
      <c r="E164" s="15"/>
      <c r="F164" s="15"/>
      <c r="G164" s="15"/>
      <c r="H164" s="190" t="s">
        <v>459</v>
      </c>
      <c r="I164" s="191" t="s">
        <v>256</v>
      </c>
      <c r="J164" s="32">
        <v>449.28758699999997</v>
      </c>
      <c r="K164" s="32">
        <v>482.83531662000001</v>
      </c>
      <c r="L164" s="189">
        <f t="shared" si="3"/>
        <v>7.4668721306115238</v>
      </c>
    </row>
    <row r="165" spans="1:12" s="188" customFormat="1" x14ac:dyDescent="0.25">
      <c r="A165" s="1"/>
      <c r="B165" s="15"/>
      <c r="C165" s="15"/>
      <c r="D165" s="15"/>
      <c r="E165" s="15"/>
      <c r="F165" s="15"/>
      <c r="G165" s="15"/>
      <c r="H165" s="190" t="s">
        <v>460</v>
      </c>
      <c r="I165" s="191" t="s">
        <v>255</v>
      </c>
      <c r="J165" s="32">
        <v>209.86656099999999</v>
      </c>
      <c r="K165" s="32">
        <v>188.97500531999998</v>
      </c>
      <c r="L165" s="189">
        <f t="shared" si="3"/>
        <v>-9.954685291669696</v>
      </c>
    </row>
    <row r="166" spans="1:12" s="188" customFormat="1" ht="25.5" x14ac:dyDescent="0.25">
      <c r="A166" s="1"/>
      <c r="B166" s="15"/>
      <c r="C166" s="15"/>
      <c r="D166" s="15"/>
      <c r="E166" s="15"/>
      <c r="F166" s="15"/>
      <c r="G166" s="15"/>
      <c r="H166" s="190" t="s">
        <v>461</v>
      </c>
      <c r="I166" s="191" t="s">
        <v>254</v>
      </c>
      <c r="J166" s="32">
        <v>419.99870399999998</v>
      </c>
      <c r="K166" s="32">
        <v>386.61589446999989</v>
      </c>
      <c r="L166" s="189">
        <f t="shared" si="3"/>
        <v>-7.9483125095548113</v>
      </c>
    </row>
    <row r="167" spans="1:12" s="188" customFormat="1" x14ac:dyDescent="0.25">
      <c r="A167" s="1"/>
      <c r="B167" s="15"/>
      <c r="C167" s="15"/>
      <c r="D167" s="15"/>
      <c r="E167" s="15"/>
      <c r="F167" s="15"/>
      <c r="G167" s="15"/>
      <c r="H167" s="190" t="s">
        <v>462</v>
      </c>
      <c r="I167" s="191" t="s">
        <v>252</v>
      </c>
      <c r="J167" s="32">
        <v>542.72170200000005</v>
      </c>
      <c r="K167" s="32">
        <v>509.62597925999989</v>
      </c>
      <c r="L167" s="189">
        <f t="shared" si="3"/>
        <v>-6.0981019587088792</v>
      </c>
    </row>
    <row r="168" spans="1:12" s="188" customFormat="1" x14ac:dyDescent="0.25">
      <c r="A168" s="1"/>
      <c r="B168" s="15"/>
      <c r="C168" s="15"/>
      <c r="D168" s="15"/>
      <c r="E168" s="15"/>
      <c r="F168" s="15"/>
      <c r="G168" s="15"/>
      <c r="H168" s="190" t="s">
        <v>84</v>
      </c>
      <c r="I168" s="191" t="s">
        <v>85</v>
      </c>
      <c r="J168" s="32">
        <v>816.88655200000005</v>
      </c>
      <c r="K168" s="32">
        <v>510.15458884000003</v>
      </c>
      <c r="L168" s="189">
        <f t="shared" si="3"/>
        <v>-37.548905953834335</v>
      </c>
    </row>
    <row r="169" spans="1:12" s="188" customFormat="1" x14ac:dyDescent="0.25">
      <c r="A169" s="1"/>
      <c r="B169" s="15"/>
      <c r="C169" s="15"/>
      <c r="D169" s="15"/>
      <c r="E169" s="15"/>
      <c r="F169" s="15"/>
      <c r="G169" s="15"/>
      <c r="H169" s="190" t="s">
        <v>463</v>
      </c>
      <c r="I169" s="191" t="s">
        <v>251</v>
      </c>
      <c r="J169" s="32">
        <v>420.48959200000002</v>
      </c>
      <c r="K169" s="32">
        <v>489.62113429999999</v>
      </c>
      <c r="L169" s="189">
        <f t="shared" si="3"/>
        <v>16.440726147628393</v>
      </c>
    </row>
    <row r="170" spans="1:12" s="188" customFormat="1" ht="25.5" x14ac:dyDescent="0.25">
      <c r="A170" s="1"/>
      <c r="B170" s="15"/>
      <c r="C170" s="15"/>
      <c r="D170" s="15"/>
      <c r="E170" s="15"/>
      <c r="F170" s="15"/>
      <c r="G170" s="15"/>
      <c r="H170" s="190" t="s">
        <v>464</v>
      </c>
      <c r="I170" s="191" t="s">
        <v>250</v>
      </c>
      <c r="J170" s="32">
        <v>528.790119</v>
      </c>
      <c r="K170" s="32">
        <v>492.61322739000008</v>
      </c>
      <c r="L170" s="189">
        <f t="shared" si="3"/>
        <v>-6.8414462203670539</v>
      </c>
    </row>
    <row r="171" spans="1:12" s="188" customFormat="1" ht="25.5" x14ac:dyDescent="0.25">
      <c r="A171" s="1"/>
      <c r="B171" s="15"/>
      <c r="C171" s="15"/>
      <c r="D171" s="15"/>
      <c r="E171" s="15"/>
      <c r="F171" s="15"/>
      <c r="G171" s="15"/>
      <c r="H171" s="190" t="s">
        <v>465</v>
      </c>
      <c r="I171" s="191" t="s">
        <v>248</v>
      </c>
      <c r="J171" s="32">
        <v>535.55730400000004</v>
      </c>
      <c r="K171" s="32">
        <v>565.76987272999997</v>
      </c>
      <c r="L171" s="189">
        <f t="shared" si="3"/>
        <v>5.6413325902469502</v>
      </c>
    </row>
    <row r="172" spans="1:12" s="188" customFormat="1" x14ac:dyDescent="0.25">
      <c r="A172" s="1"/>
      <c r="B172" s="15"/>
      <c r="C172" s="15"/>
      <c r="D172" s="15"/>
      <c r="E172" s="15"/>
      <c r="F172" s="15"/>
      <c r="G172" s="15"/>
      <c r="H172" s="190" t="s">
        <v>86</v>
      </c>
      <c r="I172" s="191" t="s">
        <v>87</v>
      </c>
      <c r="J172" s="32">
        <v>89.938486999999995</v>
      </c>
      <c r="K172" s="32">
        <v>69.175163880000028</v>
      </c>
      <c r="L172" s="189">
        <f t="shared" si="3"/>
        <v>-23.086137884440916</v>
      </c>
    </row>
    <row r="173" spans="1:12" s="188" customFormat="1" ht="25.5" x14ac:dyDescent="0.25">
      <c r="A173" s="1"/>
      <c r="B173" s="15"/>
      <c r="C173" s="15"/>
      <c r="D173" s="15"/>
      <c r="E173" s="15"/>
      <c r="F173" s="15"/>
      <c r="G173" s="15"/>
      <c r="H173" s="190" t="s">
        <v>466</v>
      </c>
      <c r="I173" s="191" t="s">
        <v>247</v>
      </c>
      <c r="J173" s="32">
        <v>336.93664200000001</v>
      </c>
      <c r="K173" s="32">
        <v>314.93564542999985</v>
      </c>
      <c r="L173" s="189">
        <f t="shared" si="3"/>
        <v>-6.5297132539239078</v>
      </c>
    </row>
    <row r="174" spans="1:12" s="188" customFormat="1" x14ac:dyDescent="0.25">
      <c r="A174" s="1"/>
      <c r="B174" s="15"/>
      <c r="C174" s="15"/>
      <c r="D174" s="15"/>
      <c r="E174" s="15"/>
      <c r="F174" s="15"/>
      <c r="G174" s="15"/>
      <c r="H174" s="190" t="s">
        <v>467</v>
      </c>
      <c r="I174" s="191" t="s">
        <v>246</v>
      </c>
      <c r="J174" s="32">
        <v>599.56251699999996</v>
      </c>
      <c r="K174" s="32">
        <v>661.29183996000017</v>
      </c>
      <c r="L174" s="189">
        <f t="shared" si="3"/>
        <v>10.295727502925311</v>
      </c>
    </row>
    <row r="175" spans="1:12" s="188" customFormat="1" x14ac:dyDescent="0.25">
      <c r="A175" s="1"/>
      <c r="B175" s="15"/>
      <c r="C175" s="15"/>
      <c r="D175" s="15"/>
      <c r="E175" s="15"/>
      <c r="F175" s="15"/>
      <c r="G175" s="15"/>
      <c r="H175" s="190" t="s">
        <v>468</v>
      </c>
      <c r="I175" s="191" t="s">
        <v>243</v>
      </c>
      <c r="J175" s="32">
        <v>168.76985400000001</v>
      </c>
      <c r="K175" s="32">
        <v>189.33034360000005</v>
      </c>
      <c r="L175" s="189">
        <f t="shared" si="3"/>
        <v>12.182560518183561</v>
      </c>
    </row>
    <row r="176" spans="1:12" s="188" customFormat="1" x14ac:dyDescent="0.25">
      <c r="A176" s="1"/>
      <c r="B176" s="15"/>
      <c r="C176" s="15"/>
      <c r="D176" s="15"/>
      <c r="E176" s="15"/>
      <c r="F176" s="15"/>
      <c r="G176" s="15"/>
      <c r="H176" s="190" t="s">
        <v>469</v>
      </c>
      <c r="I176" s="191" t="s">
        <v>242</v>
      </c>
      <c r="J176" s="32">
        <v>998.22334000000001</v>
      </c>
      <c r="K176" s="32">
        <v>927.54446155000062</v>
      </c>
      <c r="L176" s="189">
        <f t="shared" si="3"/>
        <v>-7.080467428261028</v>
      </c>
    </row>
    <row r="177" spans="1:12" s="188" customFormat="1" x14ac:dyDescent="0.25">
      <c r="A177" s="1"/>
      <c r="B177" s="15"/>
      <c r="C177" s="15"/>
      <c r="D177" s="15"/>
      <c r="E177" s="197">
        <v>14</v>
      </c>
      <c r="F177" s="27" t="s">
        <v>88</v>
      </c>
      <c r="G177" s="27"/>
      <c r="H177" s="40"/>
      <c r="I177" s="28"/>
      <c r="J177" s="29"/>
      <c r="K177" s="29"/>
      <c r="L177" s="196"/>
    </row>
    <row r="178" spans="1:12" s="188" customFormat="1" x14ac:dyDescent="0.25">
      <c r="A178" s="1"/>
      <c r="B178" s="15"/>
      <c r="C178" s="15"/>
      <c r="D178" s="15"/>
      <c r="E178" s="15"/>
      <c r="F178" s="15"/>
      <c r="G178" s="25" t="s">
        <v>2</v>
      </c>
      <c r="H178" s="41"/>
      <c r="I178" s="26"/>
      <c r="J178" s="30"/>
      <c r="K178" s="30"/>
      <c r="L178" s="195"/>
    </row>
    <row r="179" spans="1:12" s="188" customFormat="1" x14ac:dyDescent="0.25">
      <c r="A179" s="1"/>
      <c r="B179" s="15"/>
      <c r="C179" s="15"/>
      <c r="D179" s="15"/>
      <c r="E179" s="15"/>
      <c r="F179" s="15"/>
      <c r="G179" s="15"/>
      <c r="H179" s="192" t="s">
        <v>7</v>
      </c>
      <c r="I179" s="193" t="s">
        <v>239</v>
      </c>
      <c r="J179" s="31">
        <v>90.649486999999993</v>
      </c>
      <c r="K179" s="31">
        <v>81.298298489999993</v>
      </c>
      <c r="L179" s="194">
        <f t="shared" si="3"/>
        <v>-10.31576550455272</v>
      </c>
    </row>
    <row r="180" spans="1:12" s="188" customFormat="1" x14ac:dyDescent="0.25">
      <c r="A180" s="1"/>
      <c r="B180" s="15"/>
      <c r="C180" s="15"/>
      <c r="D180" s="15"/>
      <c r="E180" s="15"/>
      <c r="F180" s="15"/>
      <c r="G180" s="15"/>
      <c r="H180" s="190" t="s">
        <v>33</v>
      </c>
      <c r="I180" s="191" t="s">
        <v>89</v>
      </c>
      <c r="J180" s="32">
        <v>9.9206099999999999</v>
      </c>
      <c r="K180" s="32">
        <v>7.4008151000000018</v>
      </c>
      <c r="L180" s="189">
        <f t="shared" si="3"/>
        <v>-25.399596395786126</v>
      </c>
    </row>
    <row r="181" spans="1:12" s="188" customFormat="1" x14ac:dyDescent="0.25">
      <c r="A181" s="1"/>
      <c r="B181" s="15"/>
      <c r="C181" s="15"/>
      <c r="D181" s="15"/>
      <c r="E181" s="15"/>
      <c r="F181" s="15"/>
      <c r="G181" s="25" t="s">
        <v>1</v>
      </c>
      <c r="H181" s="41"/>
      <c r="I181" s="26"/>
      <c r="J181" s="30"/>
      <c r="K181" s="30"/>
      <c r="L181" s="195"/>
    </row>
    <row r="182" spans="1:12" s="188" customFormat="1" x14ac:dyDescent="0.25">
      <c r="A182" s="1"/>
      <c r="B182" s="15"/>
      <c r="C182" s="15"/>
      <c r="D182" s="15"/>
      <c r="E182" s="15"/>
      <c r="F182" s="15"/>
      <c r="G182" s="15"/>
      <c r="H182" s="192" t="s">
        <v>470</v>
      </c>
      <c r="I182" s="193" t="s">
        <v>238</v>
      </c>
      <c r="J182" s="31">
        <v>18.307051999999999</v>
      </c>
      <c r="K182" s="31">
        <v>15.877741150000004</v>
      </c>
      <c r="L182" s="194">
        <f t="shared" si="3"/>
        <v>-13.26980908777664</v>
      </c>
    </row>
    <row r="183" spans="1:12" s="188" customFormat="1" x14ac:dyDescent="0.25">
      <c r="A183" s="1"/>
      <c r="B183" s="15"/>
      <c r="C183" s="15"/>
      <c r="D183" s="15"/>
      <c r="E183" s="197">
        <v>15</v>
      </c>
      <c r="F183" s="27" t="s">
        <v>90</v>
      </c>
      <c r="G183" s="27"/>
      <c r="H183" s="40"/>
      <c r="I183" s="28"/>
      <c r="J183" s="29"/>
      <c r="K183" s="29"/>
      <c r="L183" s="196"/>
    </row>
    <row r="184" spans="1:12" s="188" customFormat="1" x14ac:dyDescent="0.25">
      <c r="A184" s="1"/>
      <c r="B184" s="15"/>
      <c r="C184" s="15"/>
      <c r="D184" s="15"/>
      <c r="E184" s="15"/>
      <c r="F184" s="15"/>
      <c r="G184" s="25" t="s">
        <v>0</v>
      </c>
      <c r="H184" s="41"/>
      <c r="I184" s="26"/>
      <c r="J184" s="30"/>
      <c r="K184" s="30"/>
      <c r="L184" s="195"/>
    </row>
    <row r="185" spans="1:12" s="188" customFormat="1" x14ac:dyDescent="0.25">
      <c r="A185" s="1"/>
      <c r="B185" s="15"/>
      <c r="C185" s="15"/>
      <c r="D185" s="15"/>
      <c r="E185" s="15"/>
      <c r="F185" s="15"/>
      <c r="G185" s="15"/>
      <c r="H185" s="192">
        <v>0</v>
      </c>
      <c r="I185" s="193" t="s">
        <v>0</v>
      </c>
      <c r="J185" s="31">
        <v>5393.2488940000003</v>
      </c>
      <c r="K185" s="31">
        <v>4737.206492199999</v>
      </c>
      <c r="L185" s="194">
        <f t="shared" si="3"/>
        <v>-12.164141034355925</v>
      </c>
    </row>
    <row r="186" spans="1:12" s="188" customFormat="1" x14ac:dyDescent="0.25">
      <c r="A186" s="1"/>
      <c r="B186" s="15"/>
      <c r="C186" s="15"/>
      <c r="D186" s="15"/>
      <c r="E186" s="15"/>
      <c r="F186" s="15"/>
      <c r="G186" s="25" t="s">
        <v>2</v>
      </c>
      <c r="H186" s="41"/>
      <c r="I186" s="26"/>
      <c r="J186" s="30"/>
      <c r="K186" s="30"/>
      <c r="L186" s="195"/>
    </row>
    <row r="187" spans="1:12" s="188" customFormat="1" x14ac:dyDescent="0.25">
      <c r="A187" s="1"/>
      <c r="B187" s="15"/>
      <c r="C187" s="15"/>
      <c r="D187" s="15"/>
      <c r="E187" s="15"/>
      <c r="F187" s="15"/>
      <c r="G187" s="15"/>
      <c r="H187" s="192" t="s">
        <v>33</v>
      </c>
      <c r="I187" s="193" t="s">
        <v>236</v>
      </c>
      <c r="J187" s="31">
        <v>329.31607400000001</v>
      </c>
      <c r="K187" s="31">
        <v>377.48129720000003</v>
      </c>
      <c r="L187" s="194">
        <f t="shared" si="3"/>
        <v>14.625834267658622</v>
      </c>
    </row>
    <row r="188" spans="1:12" s="188" customFormat="1" x14ac:dyDescent="0.25">
      <c r="A188" s="1"/>
      <c r="B188" s="15"/>
      <c r="C188" s="15"/>
      <c r="D188" s="15"/>
      <c r="E188" s="15"/>
      <c r="F188" s="15"/>
      <c r="G188" s="25" t="s">
        <v>1</v>
      </c>
      <c r="H188" s="41"/>
      <c r="I188" s="26"/>
      <c r="J188" s="30"/>
      <c r="K188" s="30"/>
      <c r="L188" s="195"/>
    </row>
    <row r="189" spans="1:12" s="188" customFormat="1" x14ac:dyDescent="0.25">
      <c r="A189" s="1"/>
      <c r="B189" s="15"/>
      <c r="C189" s="15"/>
      <c r="D189" s="15"/>
      <c r="E189" s="15"/>
      <c r="F189" s="15"/>
      <c r="G189" s="15"/>
      <c r="H189" s="192" t="s">
        <v>471</v>
      </c>
      <c r="I189" s="193" t="s">
        <v>235</v>
      </c>
      <c r="J189" s="31">
        <v>6649.3046800000002</v>
      </c>
      <c r="K189" s="31">
        <v>6019.4366793399995</v>
      </c>
      <c r="L189" s="194">
        <f t="shared" si="3"/>
        <v>-9.4726897167840551</v>
      </c>
    </row>
    <row r="190" spans="1:12" s="188" customFormat="1" x14ac:dyDescent="0.25">
      <c r="A190" s="1"/>
      <c r="B190" s="15"/>
      <c r="C190" s="15"/>
      <c r="D190" s="15"/>
      <c r="E190" s="15"/>
      <c r="F190" s="15"/>
      <c r="G190" s="15"/>
      <c r="H190" s="190" t="s">
        <v>472</v>
      </c>
      <c r="I190" s="191" t="s">
        <v>233</v>
      </c>
      <c r="J190" s="32">
        <v>1229.4805899999999</v>
      </c>
      <c r="K190" s="32">
        <v>1076.2228279999999</v>
      </c>
      <c r="L190" s="189">
        <f t="shared" si="3"/>
        <v>-12.465244530619223</v>
      </c>
    </row>
    <row r="191" spans="1:12" s="188" customFormat="1" x14ac:dyDescent="0.25">
      <c r="A191" s="1"/>
      <c r="B191" s="15"/>
      <c r="C191" s="15"/>
      <c r="D191" s="15"/>
      <c r="E191" s="197">
        <v>16</v>
      </c>
      <c r="F191" s="27" t="s">
        <v>91</v>
      </c>
      <c r="G191" s="27"/>
      <c r="H191" s="40"/>
      <c r="I191" s="28"/>
      <c r="J191" s="29"/>
      <c r="K191" s="29"/>
      <c r="L191" s="196"/>
    </row>
    <row r="192" spans="1:12" s="188" customFormat="1" x14ac:dyDescent="0.25">
      <c r="A192" s="1"/>
      <c r="B192" s="15"/>
      <c r="C192" s="15"/>
      <c r="D192" s="15"/>
      <c r="E192" s="15"/>
      <c r="F192" s="15"/>
      <c r="G192" s="25" t="s">
        <v>0</v>
      </c>
      <c r="H192" s="41"/>
      <c r="I192" s="26"/>
      <c r="J192" s="30"/>
      <c r="K192" s="30"/>
      <c r="L192" s="195"/>
    </row>
    <row r="193" spans="1:12" s="188" customFormat="1" x14ac:dyDescent="0.25">
      <c r="A193" s="1"/>
      <c r="B193" s="15"/>
      <c r="C193" s="15"/>
      <c r="D193" s="15"/>
      <c r="E193" s="15"/>
      <c r="F193" s="15"/>
      <c r="G193" s="15"/>
      <c r="H193" s="192">
        <v>0</v>
      </c>
      <c r="I193" s="193" t="s">
        <v>0</v>
      </c>
      <c r="J193" s="31">
        <v>2071.0032040000001</v>
      </c>
      <c r="K193" s="31">
        <v>1243.7853107000003</v>
      </c>
      <c r="L193" s="194">
        <f t="shared" si="3"/>
        <v>-39.942859175798731</v>
      </c>
    </row>
    <row r="194" spans="1:12" s="188" customFormat="1" x14ac:dyDescent="0.25">
      <c r="A194" s="1"/>
      <c r="B194" s="15"/>
      <c r="C194" s="15"/>
      <c r="D194" s="15"/>
      <c r="E194" s="15"/>
      <c r="F194" s="15"/>
      <c r="G194" s="25" t="s">
        <v>2</v>
      </c>
      <c r="H194" s="41"/>
      <c r="I194" s="26"/>
      <c r="J194" s="30"/>
      <c r="K194" s="30"/>
      <c r="L194" s="195"/>
    </row>
    <row r="195" spans="1:12" s="188" customFormat="1" x14ac:dyDescent="0.25">
      <c r="A195" s="1"/>
      <c r="B195" s="15"/>
      <c r="C195" s="15"/>
      <c r="D195" s="15"/>
      <c r="E195" s="15"/>
      <c r="F195" s="15"/>
      <c r="G195" s="15"/>
      <c r="H195" s="192" t="s">
        <v>33</v>
      </c>
      <c r="I195" s="193" t="s">
        <v>92</v>
      </c>
      <c r="J195" s="31">
        <v>19111.144433000001</v>
      </c>
      <c r="K195" s="31">
        <v>15465.199528639989</v>
      </c>
      <c r="L195" s="194">
        <f t="shared" si="3"/>
        <v>-19.077585422170785</v>
      </c>
    </row>
    <row r="196" spans="1:12" s="188" customFormat="1" x14ac:dyDescent="0.25">
      <c r="A196" s="1"/>
      <c r="B196" s="15"/>
      <c r="C196" s="15"/>
      <c r="D196" s="15"/>
      <c r="E196" s="15"/>
      <c r="F196" s="15"/>
      <c r="G196" s="15"/>
      <c r="H196" s="190" t="s">
        <v>40</v>
      </c>
      <c r="I196" s="191" t="s">
        <v>231</v>
      </c>
      <c r="J196" s="32">
        <v>532.71411999999998</v>
      </c>
      <c r="K196" s="32">
        <v>494.16638916000011</v>
      </c>
      <c r="L196" s="189">
        <f t="shared" si="3"/>
        <v>-7.2361008264620219</v>
      </c>
    </row>
    <row r="197" spans="1:12" s="188" customFormat="1" x14ac:dyDescent="0.25">
      <c r="A197" s="1"/>
      <c r="B197" s="15"/>
      <c r="C197" s="15"/>
      <c r="D197" s="15"/>
      <c r="E197" s="15"/>
      <c r="F197" s="15"/>
      <c r="G197" s="15"/>
      <c r="H197" s="190" t="s">
        <v>10</v>
      </c>
      <c r="I197" s="191" t="s">
        <v>230</v>
      </c>
      <c r="J197" s="32">
        <v>681.61564899999996</v>
      </c>
      <c r="K197" s="32">
        <v>628.60533338999983</v>
      </c>
      <c r="L197" s="189">
        <f t="shared" si="3"/>
        <v>-7.7771564792814996</v>
      </c>
    </row>
    <row r="198" spans="1:12" s="188" customFormat="1" ht="25.5" x14ac:dyDescent="0.25">
      <c r="A198" s="1"/>
      <c r="B198" s="15"/>
      <c r="C198" s="15"/>
      <c r="D198" s="15"/>
      <c r="E198" s="15"/>
      <c r="F198" s="15"/>
      <c r="G198" s="15"/>
      <c r="H198" s="190" t="s">
        <v>11</v>
      </c>
      <c r="I198" s="191" t="s">
        <v>229</v>
      </c>
      <c r="J198" s="32">
        <v>163.64740499999999</v>
      </c>
      <c r="K198" s="32">
        <v>134.45776766</v>
      </c>
      <c r="L198" s="189">
        <f t="shared" si="3"/>
        <v>-17.83690816239951</v>
      </c>
    </row>
    <row r="199" spans="1:12" s="188" customFormat="1" x14ac:dyDescent="0.25">
      <c r="A199" s="1"/>
      <c r="B199" s="15"/>
      <c r="C199" s="15"/>
      <c r="D199" s="15"/>
      <c r="E199" s="15"/>
      <c r="F199" s="15"/>
      <c r="G199" s="25" t="s">
        <v>1</v>
      </c>
      <c r="H199" s="41"/>
      <c r="I199" s="26"/>
      <c r="J199" s="30"/>
      <c r="K199" s="30"/>
      <c r="L199" s="195"/>
    </row>
    <row r="200" spans="1:12" s="188" customFormat="1" x14ac:dyDescent="0.25">
      <c r="A200" s="1"/>
      <c r="B200" s="15"/>
      <c r="C200" s="15"/>
      <c r="D200" s="15"/>
      <c r="E200" s="15"/>
      <c r="F200" s="15"/>
      <c r="G200" s="15"/>
      <c r="H200" s="192" t="s">
        <v>93</v>
      </c>
      <c r="I200" s="193" t="s">
        <v>94</v>
      </c>
      <c r="J200" s="31">
        <v>3390.9849979999999</v>
      </c>
      <c r="K200" s="31">
        <v>4236.0559331899995</v>
      </c>
      <c r="L200" s="194">
        <f t="shared" si="3"/>
        <v>24.921105097439877</v>
      </c>
    </row>
    <row r="201" spans="1:12" s="188" customFormat="1" x14ac:dyDescent="0.25">
      <c r="A201" s="1"/>
      <c r="B201" s="15"/>
      <c r="C201" s="15"/>
      <c r="D201" s="15"/>
      <c r="E201" s="15"/>
      <c r="F201" s="15"/>
      <c r="G201" s="15"/>
      <c r="H201" s="190" t="s">
        <v>473</v>
      </c>
      <c r="I201" s="191" t="s">
        <v>227</v>
      </c>
      <c r="J201" s="32">
        <v>90.291310999999993</v>
      </c>
      <c r="K201" s="32">
        <v>75.68161443000001</v>
      </c>
      <c r="L201" s="189">
        <f t="shared" si="3"/>
        <v>-16.180622928378995</v>
      </c>
    </row>
    <row r="202" spans="1:12" s="188" customFormat="1" x14ac:dyDescent="0.25">
      <c r="A202" s="1"/>
      <c r="B202" s="15"/>
      <c r="C202" s="15"/>
      <c r="D202" s="15"/>
      <c r="E202" s="197">
        <v>17</v>
      </c>
      <c r="F202" s="27" t="s">
        <v>95</v>
      </c>
      <c r="G202" s="27"/>
      <c r="H202" s="40"/>
      <c r="I202" s="28"/>
      <c r="J202" s="29"/>
      <c r="K202" s="29"/>
      <c r="L202" s="196"/>
    </row>
    <row r="203" spans="1:12" s="188" customFormat="1" x14ac:dyDescent="0.25">
      <c r="A203" s="1"/>
      <c r="B203" s="15"/>
      <c r="C203" s="15"/>
      <c r="D203" s="15"/>
      <c r="E203" s="15"/>
      <c r="F203" s="15"/>
      <c r="G203" s="25" t="s">
        <v>2</v>
      </c>
      <c r="H203" s="41"/>
      <c r="I203" s="26"/>
      <c r="J203" s="30"/>
      <c r="K203" s="30"/>
      <c r="L203" s="195"/>
    </row>
    <row r="204" spans="1:12" s="188" customFormat="1" ht="25.5" x14ac:dyDescent="0.25">
      <c r="A204" s="1"/>
      <c r="B204" s="15"/>
      <c r="C204" s="15"/>
      <c r="D204" s="15"/>
      <c r="E204" s="15"/>
      <c r="F204" s="15"/>
      <c r="G204" s="15"/>
      <c r="H204" s="192" t="s">
        <v>7</v>
      </c>
      <c r="I204" s="193" t="s">
        <v>226</v>
      </c>
      <c r="J204" s="31">
        <v>123.00868</v>
      </c>
      <c r="K204" s="31">
        <v>64.533798739999995</v>
      </c>
      <c r="L204" s="194">
        <f t="shared" si="3"/>
        <v>-47.537199212283234</v>
      </c>
    </row>
    <row r="205" spans="1:12" s="188" customFormat="1" x14ac:dyDescent="0.25">
      <c r="A205" s="1"/>
      <c r="B205" s="15"/>
      <c r="C205" s="15"/>
      <c r="D205" s="15"/>
      <c r="E205" s="15"/>
      <c r="F205" s="15"/>
      <c r="G205" s="15"/>
      <c r="H205" s="190" t="s">
        <v>33</v>
      </c>
      <c r="I205" s="191" t="s">
        <v>225</v>
      </c>
      <c r="J205" s="32">
        <v>27.295518999999999</v>
      </c>
      <c r="K205" s="32">
        <v>20.213445539999999</v>
      </c>
      <c r="L205" s="189">
        <f t="shared" si="3"/>
        <v>-25.945919768002945</v>
      </c>
    </row>
    <row r="206" spans="1:12" s="188" customFormat="1" x14ac:dyDescent="0.25">
      <c r="A206" s="1"/>
      <c r="B206" s="15"/>
      <c r="C206" s="15"/>
      <c r="D206" s="15"/>
      <c r="E206" s="15"/>
      <c r="F206" s="15"/>
      <c r="G206" s="15"/>
      <c r="H206" s="190" t="s">
        <v>34</v>
      </c>
      <c r="I206" s="191" t="s">
        <v>224</v>
      </c>
      <c r="J206" s="32">
        <v>39.630417999999999</v>
      </c>
      <c r="K206" s="32">
        <v>44.285934600000004</v>
      </c>
      <c r="L206" s="189">
        <f t="shared" si="3"/>
        <v>11.747331557290174</v>
      </c>
    </row>
    <row r="207" spans="1:12" s="188" customFormat="1" x14ac:dyDescent="0.25">
      <c r="A207" s="1"/>
      <c r="B207" s="15"/>
      <c r="C207" s="15"/>
      <c r="D207" s="15"/>
      <c r="E207" s="15"/>
      <c r="F207" s="15"/>
      <c r="G207" s="15"/>
      <c r="H207" s="190" t="s">
        <v>3</v>
      </c>
      <c r="I207" s="191" t="s">
        <v>223</v>
      </c>
      <c r="J207" s="32">
        <v>4.0442720000000003</v>
      </c>
      <c r="K207" s="32">
        <v>0.76249685</v>
      </c>
      <c r="L207" s="189">
        <f t="shared" si="3"/>
        <v>-81.146252032504236</v>
      </c>
    </row>
    <row r="208" spans="1:12" s="188" customFormat="1" x14ac:dyDescent="0.25">
      <c r="A208" s="1"/>
      <c r="B208" s="15"/>
      <c r="C208" s="15"/>
      <c r="D208" s="15"/>
      <c r="E208" s="15"/>
      <c r="F208" s="15"/>
      <c r="G208" s="15"/>
      <c r="H208" s="190" t="s">
        <v>40</v>
      </c>
      <c r="I208" s="191" t="s">
        <v>96</v>
      </c>
      <c r="J208" s="32">
        <v>0</v>
      </c>
      <c r="K208" s="32">
        <v>6.8</v>
      </c>
      <c r="L208" s="189" t="str">
        <f t="shared" ref="L208:L245" si="4">+IF(J208=0,"n.a.",IF(ABS(((K208/J208)-1)*100)&gt;100,"-o-",(((K208/J208)-1)*100)))</f>
        <v>n.a.</v>
      </c>
    </row>
    <row r="209" spans="1:12" s="188" customFormat="1" x14ac:dyDescent="0.25">
      <c r="A209" s="1"/>
      <c r="B209" s="15"/>
      <c r="C209" s="15"/>
      <c r="D209" s="15"/>
      <c r="E209" s="15"/>
      <c r="F209" s="15"/>
      <c r="G209" s="25" t="s">
        <v>1</v>
      </c>
      <c r="H209" s="41"/>
      <c r="I209" s="26"/>
      <c r="J209" s="30"/>
      <c r="K209" s="30"/>
      <c r="L209" s="195"/>
    </row>
    <row r="210" spans="1:12" s="188" customFormat="1" x14ac:dyDescent="0.25">
      <c r="A210" s="1"/>
      <c r="B210" s="15"/>
      <c r="C210" s="15"/>
      <c r="D210" s="15"/>
      <c r="E210" s="15"/>
      <c r="F210" s="15"/>
      <c r="G210" s="15"/>
      <c r="H210" s="192" t="s">
        <v>97</v>
      </c>
      <c r="I210" s="193" t="s">
        <v>98</v>
      </c>
      <c r="J210" s="31">
        <v>64.562956</v>
      </c>
      <c r="K210" s="31">
        <v>89.312618000000001</v>
      </c>
      <c r="L210" s="194">
        <f t="shared" si="4"/>
        <v>38.334152482113737</v>
      </c>
    </row>
    <row r="211" spans="1:12" s="188" customFormat="1" x14ac:dyDescent="0.25">
      <c r="A211" s="1"/>
      <c r="B211" s="15"/>
      <c r="C211" s="15"/>
      <c r="D211" s="15"/>
      <c r="E211" s="197">
        <v>18</v>
      </c>
      <c r="F211" s="27" t="s">
        <v>99</v>
      </c>
      <c r="G211" s="27"/>
      <c r="H211" s="40"/>
      <c r="I211" s="28"/>
      <c r="J211" s="29"/>
      <c r="K211" s="29"/>
      <c r="L211" s="196"/>
    </row>
    <row r="212" spans="1:12" s="188" customFormat="1" x14ac:dyDescent="0.25">
      <c r="A212" s="1"/>
      <c r="B212" s="15"/>
      <c r="C212" s="15"/>
      <c r="D212" s="15"/>
      <c r="E212" s="15"/>
      <c r="F212" s="15"/>
      <c r="G212" s="25" t="s">
        <v>2</v>
      </c>
      <c r="H212" s="41"/>
      <c r="I212" s="26"/>
      <c r="J212" s="30"/>
      <c r="K212" s="30"/>
      <c r="L212" s="195"/>
    </row>
    <row r="213" spans="1:12" s="188" customFormat="1" x14ac:dyDescent="0.25">
      <c r="A213" s="1"/>
      <c r="B213" s="15"/>
      <c r="C213" s="15"/>
      <c r="D213" s="15"/>
      <c r="E213" s="15"/>
      <c r="F213" s="15"/>
      <c r="G213" s="15"/>
      <c r="H213" s="192" t="s">
        <v>7</v>
      </c>
      <c r="I213" s="193" t="s">
        <v>221</v>
      </c>
      <c r="J213" s="31">
        <v>64.716588000000002</v>
      </c>
      <c r="K213" s="31">
        <v>60.654198930000007</v>
      </c>
      <c r="L213" s="194">
        <f t="shared" si="4"/>
        <v>-6.2771990853411452</v>
      </c>
    </row>
    <row r="214" spans="1:12" s="188" customFormat="1" x14ac:dyDescent="0.25">
      <c r="A214" s="1"/>
      <c r="B214" s="15"/>
      <c r="C214" s="15"/>
      <c r="D214" s="15"/>
      <c r="E214" s="15"/>
      <c r="F214" s="15"/>
      <c r="G214" s="25" t="s">
        <v>1</v>
      </c>
      <c r="H214" s="41"/>
      <c r="I214" s="26"/>
      <c r="J214" s="30"/>
      <c r="K214" s="30"/>
      <c r="L214" s="195"/>
    </row>
    <row r="215" spans="1:12" s="188" customFormat="1" x14ac:dyDescent="0.25">
      <c r="A215" s="1"/>
      <c r="B215" s="15"/>
      <c r="C215" s="15"/>
      <c r="D215" s="15"/>
      <c r="E215" s="15"/>
      <c r="F215" s="15"/>
      <c r="G215" s="15"/>
      <c r="H215" s="190" t="s">
        <v>100</v>
      </c>
      <c r="I215" s="191" t="s">
        <v>101</v>
      </c>
      <c r="J215" s="32">
        <v>0</v>
      </c>
      <c r="K215" s="32">
        <v>473.895533</v>
      </c>
      <c r="L215" s="189" t="str">
        <f t="shared" si="4"/>
        <v>n.a.</v>
      </c>
    </row>
    <row r="216" spans="1:12" s="188" customFormat="1" x14ac:dyDescent="0.25">
      <c r="A216" s="1"/>
      <c r="B216" s="15"/>
      <c r="C216" s="15"/>
      <c r="D216" s="15"/>
      <c r="E216" s="15"/>
      <c r="F216" s="15"/>
      <c r="G216" s="15"/>
      <c r="H216" s="190" t="s">
        <v>474</v>
      </c>
      <c r="I216" s="191" t="s">
        <v>475</v>
      </c>
      <c r="J216" s="32">
        <v>0</v>
      </c>
      <c r="K216" s="32">
        <v>0</v>
      </c>
      <c r="L216" s="189" t="str">
        <f t="shared" si="4"/>
        <v>n.a.</v>
      </c>
    </row>
    <row r="217" spans="1:12" s="188" customFormat="1" x14ac:dyDescent="0.25">
      <c r="A217" s="1"/>
      <c r="B217" s="15"/>
      <c r="C217" s="15"/>
      <c r="D217" s="15"/>
      <c r="E217" s="197">
        <v>20</v>
      </c>
      <c r="F217" s="27" t="s">
        <v>102</v>
      </c>
      <c r="G217" s="27"/>
      <c r="H217" s="40"/>
      <c r="I217" s="28"/>
      <c r="J217" s="29"/>
      <c r="K217" s="29"/>
      <c r="L217" s="196"/>
    </row>
    <row r="218" spans="1:12" s="188" customFormat="1" x14ac:dyDescent="0.25">
      <c r="A218" s="1"/>
      <c r="B218" s="15"/>
      <c r="C218" s="15"/>
      <c r="D218" s="15"/>
      <c r="E218" s="15"/>
      <c r="F218" s="15"/>
      <c r="G218" s="25" t="s">
        <v>2</v>
      </c>
      <c r="H218" s="41"/>
      <c r="I218" s="26"/>
      <c r="J218" s="30"/>
      <c r="K218" s="30"/>
      <c r="L218" s="195"/>
    </row>
    <row r="219" spans="1:12" s="188" customFormat="1" x14ac:dyDescent="0.25">
      <c r="A219" s="1"/>
      <c r="B219" s="15"/>
      <c r="C219" s="15"/>
      <c r="D219" s="15"/>
      <c r="E219" s="15"/>
      <c r="F219" s="15"/>
      <c r="G219" s="15"/>
      <c r="H219" s="192" t="s">
        <v>3</v>
      </c>
      <c r="I219" s="193" t="s">
        <v>103</v>
      </c>
      <c r="J219" s="31">
        <v>482.71764200000001</v>
      </c>
      <c r="K219" s="31">
        <v>394.39618094999997</v>
      </c>
      <c r="L219" s="194">
        <f t="shared" si="4"/>
        <v>-18.296712894947397</v>
      </c>
    </row>
    <row r="220" spans="1:12" s="188" customFormat="1" ht="25.5" x14ac:dyDescent="0.25">
      <c r="A220" s="1"/>
      <c r="B220" s="15"/>
      <c r="C220" s="15"/>
      <c r="D220" s="15"/>
      <c r="E220" s="15"/>
      <c r="F220" s="15"/>
      <c r="G220" s="15"/>
      <c r="H220" s="190" t="s">
        <v>11</v>
      </c>
      <c r="I220" s="191" t="s">
        <v>215</v>
      </c>
      <c r="J220" s="32">
        <v>28650.383805000001</v>
      </c>
      <c r="K220" s="32">
        <v>25248.948774280001</v>
      </c>
      <c r="L220" s="189">
        <f t="shared" si="4"/>
        <v>-11.872214536010473</v>
      </c>
    </row>
    <row r="221" spans="1:12" s="188" customFormat="1" x14ac:dyDescent="0.25">
      <c r="A221" s="1"/>
      <c r="B221" s="15"/>
      <c r="C221" s="15"/>
      <c r="D221" s="15"/>
      <c r="E221" s="15"/>
      <c r="F221" s="15"/>
      <c r="G221" s="25" t="s">
        <v>1</v>
      </c>
      <c r="H221" s="41"/>
      <c r="I221" s="26"/>
      <c r="J221" s="30"/>
      <c r="K221" s="30"/>
      <c r="L221" s="195"/>
    </row>
    <row r="222" spans="1:12" s="188" customFormat="1" x14ac:dyDescent="0.25">
      <c r="A222" s="1"/>
      <c r="B222" s="15"/>
      <c r="C222" s="15"/>
      <c r="D222" s="15"/>
      <c r="E222" s="15"/>
      <c r="F222" s="15"/>
      <c r="G222" s="15"/>
      <c r="H222" s="192" t="s">
        <v>476</v>
      </c>
      <c r="I222" s="193" t="s">
        <v>213</v>
      </c>
      <c r="J222" s="31">
        <v>146.17496299999999</v>
      </c>
      <c r="K222" s="31">
        <v>160.46490436000002</v>
      </c>
      <c r="L222" s="194">
        <f t="shared" si="4"/>
        <v>9.7759158386105049</v>
      </c>
    </row>
    <row r="223" spans="1:12" s="188" customFormat="1" ht="25.5" x14ac:dyDescent="0.25">
      <c r="A223" s="1"/>
      <c r="B223" s="15"/>
      <c r="C223" s="15"/>
      <c r="D223" s="15"/>
      <c r="E223" s="15"/>
      <c r="F223" s="15"/>
      <c r="G223" s="15"/>
      <c r="H223" s="190" t="s">
        <v>477</v>
      </c>
      <c r="I223" s="191" t="s">
        <v>212</v>
      </c>
      <c r="J223" s="32">
        <v>193.07502500000001</v>
      </c>
      <c r="K223" s="32">
        <v>179.90665104999988</v>
      </c>
      <c r="L223" s="189">
        <f t="shared" si="4"/>
        <v>-6.8203404091234159</v>
      </c>
    </row>
    <row r="224" spans="1:12" s="188" customFormat="1" x14ac:dyDescent="0.25">
      <c r="A224" s="1"/>
      <c r="B224" s="15"/>
      <c r="C224" s="15"/>
      <c r="D224" s="15"/>
      <c r="E224" s="15"/>
      <c r="F224" s="15"/>
      <c r="G224" s="15"/>
      <c r="H224" s="190" t="s">
        <v>478</v>
      </c>
      <c r="I224" s="191" t="s">
        <v>479</v>
      </c>
      <c r="J224" s="32">
        <v>1548.9570409999999</v>
      </c>
      <c r="K224" s="32">
        <v>2056.8799990000002</v>
      </c>
      <c r="L224" s="189">
        <f t="shared" si="4"/>
        <v>32.791287592591175</v>
      </c>
    </row>
    <row r="225" spans="1:12" s="188" customFormat="1" x14ac:dyDescent="0.25">
      <c r="A225" s="1"/>
      <c r="B225" s="15"/>
      <c r="C225" s="15"/>
      <c r="D225" s="15"/>
      <c r="E225" s="15"/>
      <c r="F225" s="15"/>
      <c r="G225" s="15"/>
      <c r="H225" s="190" t="s">
        <v>480</v>
      </c>
      <c r="I225" s="191" t="s">
        <v>209</v>
      </c>
      <c r="J225" s="32">
        <v>116.22973399999999</v>
      </c>
      <c r="K225" s="32">
        <v>99.645704020000011</v>
      </c>
      <c r="L225" s="189">
        <f t="shared" si="4"/>
        <v>-14.268319653901973</v>
      </c>
    </row>
    <row r="226" spans="1:12" s="188" customFormat="1" x14ac:dyDescent="0.25">
      <c r="A226" s="1"/>
      <c r="B226" s="15"/>
      <c r="C226" s="15"/>
      <c r="D226" s="15"/>
      <c r="E226" s="197">
        <v>21</v>
      </c>
      <c r="F226" s="27" t="s">
        <v>104</v>
      </c>
      <c r="G226" s="27"/>
      <c r="H226" s="40"/>
      <c r="I226" s="28"/>
      <c r="J226" s="29"/>
      <c r="K226" s="29"/>
      <c r="L226" s="196"/>
    </row>
    <row r="227" spans="1:12" s="188" customFormat="1" x14ac:dyDescent="0.25">
      <c r="A227" s="1"/>
      <c r="B227" s="15"/>
      <c r="C227" s="15"/>
      <c r="D227" s="15"/>
      <c r="E227" s="15"/>
      <c r="F227" s="15"/>
      <c r="G227" s="25" t="s">
        <v>0</v>
      </c>
      <c r="H227" s="41"/>
      <c r="I227" s="26"/>
      <c r="J227" s="30"/>
      <c r="K227" s="30"/>
      <c r="L227" s="195"/>
    </row>
    <row r="228" spans="1:12" s="188" customFormat="1" x14ac:dyDescent="0.25">
      <c r="A228" s="1"/>
      <c r="B228" s="15"/>
      <c r="C228" s="15"/>
      <c r="D228" s="15"/>
      <c r="E228" s="15"/>
      <c r="F228" s="15"/>
      <c r="G228" s="15"/>
      <c r="H228" s="192">
        <v>0</v>
      </c>
      <c r="I228" s="193" t="s">
        <v>0</v>
      </c>
      <c r="J228" s="31">
        <v>863.44942700000001</v>
      </c>
      <c r="K228" s="31">
        <v>483.14255824000037</v>
      </c>
      <c r="L228" s="194">
        <f t="shared" si="4"/>
        <v>-44.045065856532162</v>
      </c>
    </row>
    <row r="229" spans="1:12" s="188" customFormat="1" x14ac:dyDescent="0.25">
      <c r="A229" s="1"/>
      <c r="B229" s="15"/>
      <c r="C229" s="15"/>
      <c r="D229" s="15"/>
      <c r="E229" s="15"/>
      <c r="F229" s="15"/>
      <c r="G229" s="25" t="s">
        <v>2</v>
      </c>
      <c r="H229" s="41"/>
      <c r="I229" s="26"/>
      <c r="J229" s="30"/>
      <c r="K229" s="30"/>
      <c r="L229" s="195"/>
    </row>
    <row r="230" spans="1:12" s="188" customFormat="1" x14ac:dyDescent="0.25">
      <c r="A230" s="1"/>
      <c r="B230" s="15"/>
      <c r="C230" s="15"/>
      <c r="D230" s="15"/>
      <c r="E230" s="15"/>
      <c r="F230" s="15"/>
      <c r="G230" s="15"/>
      <c r="H230" s="192" t="s">
        <v>7</v>
      </c>
      <c r="I230" s="193" t="s">
        <v>207</v>
      </c>
      <c r="J230" s="31">
        <v>8.1226789999999998</v>
      </c>
      <c r="K230" s="31">
        <v>7.1207516900000005</v>
      </c>
      <c r="L230" s="194">
        <f t="shared" si="4"/>
        <v>-12.334936663137853</v>
      </c>
    </row>
    <row r="231" spans="1:12" s="188" customFormat="1" x14ac:dyDescent="0.25">
      <c r="A231" s="1"/>
      <c r="B231" s="15"/>
      <c r="C231" s="15"/>
      <c r="D231" s="15"/>
      <c r="E231" s="15"/>
      <c r="F231" s="15"/>
      <c r="G231" s="15"/>
      <c r="H231" s="190" t="s">
        <v>33</v>
      </c>
      <c r="I231" s="191" t="s">
        <v>206</v>
      </c>
      <c r="J231" s="32">
        <v>93.579531000000003</v>
      </c>
      <c r="K231" s="32">
        <v>100.20759947000002</v>
      </c>
      <c r="L231" s="189">
        <f t="shared" si="4"/>
        <v>7.0828186454578557</v>
      </c>
    </row>
    <row r="232" spans="1:12" s="188" customFormat="1" x14ac:dyDescent="0.25">
      <c r="A232" s="1"/>
      <c r="B232" s="15"/>
      <c r="C232" s="15"/>
      <c r="D232" s="15"/>
      <c r="E232" s="15"/>
      <c r="F232" s="15"/>
      <c r="G232" s="25" t="s">
        <v>1</v>
      </c>
      <c r="H232" s="41"/>
      <c r="I232" s="26"/>
      <c r="J232" s="30"/>
      <c r="K232" s="30"/>
      <c r="L232" s="195"/>
    </row>
    <row r="233" spans="1:12" s="188" customFormat="1" x14ac:dyDescent="0.25">
      <c r="A233" s="1"/>
      <c r="B233" s="15"/>
      <c r="C233" s="15"/>
      <c r="D233" s="15"/>
      <c r="E233" s="15"/>
      <c r="F233" s="15"/>
      <c r="G233" s="15"/>
      <c r="H233" s="192" t="s">
        <v>105</v>
      </c>
      <c r="I233" s="193" t="s">
        <v>106</v>
      </c>
      <c r="J233" s="31">
        <v>728.24713199999997</v>
      </c>
      <c r="K233" s="31">
        <v>2197.1333284299999</v>
      </c>
      <c r="L233" s="194" t="str">
        <f t="shared" si="4"/>
        <v>-o-</v>
      </c>
    </row>
    <row r="234" spans="1:12" s="188" customFormat="1" x14ac:dyDescent="0.25">
      <c r="A234" s="1"/>
      <c r="B234" s="15"/>
      <c r="C234" s="15"/>
      <c r="D234" s="15"/>
      <c r="E234" s="197">
        <v>27</v>
      </c>
      <c r="F234" s="27" t="s">
        <v>107</v>
      </c>
      <c r="G234" s="27"/>
      <c r="H234" s="40"/>
      <c r="I234" s="28"/>
      <c r="J234" s="29"/>
      <c r="K234" s="29"/>
      <c r="L234" s="196"/>
    </row>
    <row r="235" spans="1:12" s="188" customFormat="1" x14ac:dyDescent="0.25">
      <c r="A235" s="1"/>
      <c r="B235" s="15"/>
      <c r="C235" s="15"/>
      <c r="D235" s="15"/>
      <c r="E235" s="15"/>
      <c r="F235" s="15"/>
      <c r="G235" s="25" t="s">
        <v>0</v>
      </c>
      <c r="H235" s="41"/>
      <c r="I235" s="26"/>
      <c r="J235" s="30"/>
      <c r="K235" s="30"/>
      <c r="L235" s="195"/>
    </row>
    <row r="236" spans="1:12" s="188" customFormat="1" x14ac:dyDescent="0.25">
      <c r="A236" s="1"/>
      <c r="B236" s="15"/>
      <c r="C236" s="15"/>
      <c r="D236" s="15"/>
      <c r="E236" s="15"/>
      <c r="F236" s="15"/>
      <c r="G236" s="15"/>
      <c r="H236" s="192">
        <v>0</v>
      </c>
      <c r="I236" s="193" t="s">
        <v>0</v>
      </c>
      <c r="J236" s="31">
        <v>555.40666099999999</v>
      </c>
      <c r="K236" s="31">
        <v>514.16056507999974</v>
      </c>
      <c r="L236" s="194">
        <f t="shared" si="4"/>
        <v>-7.4262875864213429</v>
      </c>
    </row>
    <row r="237" spans="1:12" s="188" customFormat="1" x14ac:dyDescent="0.25">
      <c r="A237" s="1"/>
      <c r="B237" s="15"/>
      <c r="C237" s="15"/>
      <c r="D237" s="15"/>
      <c r="E237" s="15"/>
      <c r="F237" s="15"/>
      <c r="G237" s="25" t="s">
        <v>2</v>
      </c>
      <c r="H237" s="41"/>
      <c r="I237" s="26"/>
      <c r="J237" s="30"/>
      <c r="K237" s="30"/>
      <c r="L237" s="195"/>
    </row>
    <row r="238" spans="1:12" s="188" customFormat="1" ht="25.5" x14ac:dyDescent="0.25">
      <c r="A238" s="1"/>
      <c r="B238" s="15"/>
      <c r="C238" s="15"/>
      <c r="D238" s="15"/>
      <c r="E238" s="15"/>
      <c r="F238" s="15"/>
      <c r="G238" s="15"/>
      <c r="H238" s="192" t="s">
        <v>7</v>
      </c>
      <c r="I238" s="193" t="s">
        <v>202</v>
      </c>
      <c r="J238" s="31">
        <v>68.838204000000005</v>
      </c>
      <c r="K238" s="31">
        <v>160.84382879</v>
      </c>
      <c r="L238" s="194" t="str">
        <f t="shared" si="4"/>
        <v>-o-</v>
      </c>
    </row>
    <row r="239" spans="1:12" s="188" customFormat="1" x14ac:dyDescent="0.25">
      <c r="A239" s="1"/>
      <c r="B239" s="15"/>
      <c r="C239" s="15"/>
      <c r="D239" s="15"/>
      <c r="E239" s="197">
        <v>38</v>
      </c>
      <c r="F239" s="27" t="s">
        <v>109</v>
      </c>
      <c r="G239" s="27"/>
      <c r="H239" s="40"/>
      <c r="I239" s="28"/>
      <c r="J239" s="29"/>
      <c r="K239" s="29"/>
      <c r="L239" s="196"/>
    </row>
    <row r="240" spans="1:12" s="188" customFormat="1" x14ac:dyDescent="0.25">
      <c r="A240" s="1"/>
      <c r="B240" s="15"/>
      <c r="C240" s="15"/>
      <c r="D240" s="15"/>
      <c r="E240" s="15"/>
      <c r="F240" s="15"/>
      <c r="G240" s="25" t="s">
        <v>1</v>
      </c>
      <c r="H240" s="41"/>
      <c r="I240" s="26"/>
      <c r="J240" s="30"/>
      <c r="K240" s="30"/>
      <c r="L240" s="195"/>
    </row>
    <row r="241" spans="1:12" s="188" customFormat="1" x14ac:dyDescent="0.25">
      <c r="A241" s="1"/>
      <c r="B241" s="15"/>
      <c r="C241" s="15"/>
      <c r="D241" s="15"/>
      <c r="E241" s="15"/>
      <c r="F241" s="15"/>
      <c r="G241" s="15"/>
      <c r="H241" s="190" t="s">
        <v>481</v>
      </c>
      <c r="I241" s="191" t="s">
        <v>199</v>
      </c>
      <c r="J241" s="32">
        <v>95.202336000000003</v>
      </c>
      <c r="K241" s="32">
        <v>111.48420820000001</v>
      </c>
      <c r="L241" s="189">
        <f t="shared" si="4"/>
        <v>17.102387277555884</v>
      </c>
    </row>
    <row r="242" spans="1:12" s="188" customFormat="1" ht="25.5" x14ac:dyDescent="0.25">
      <c r="A242" s="1"/>
      <c r="B242" s="15"/>
      <c r="C242" s="15"/>
      <c r="D242" s="15"/>
      <c r="E242" s="15"/>
      <c r="F242" s="15"/>
      <c r="G242" s="15"/>
      <c r="H242" s="190" t="s">
        <v>482</v>
      </c>
      <c r="I242" s="191" t="s">
        <v>197</v>
      </c>
      <c r="J242" s="32">
        <v>123.377594</v>
      </c>
      <c r="K242" s="32">
        <v>117.01439999999999</v>
      </c>
      <c r="L242" s="189">
        <f t="shared" si="4"/>
        <v>-5.1574956146413502</v>
      </c>
    </row>
    <row r="243" spans="1:12" s="188" customFormat="1" x14ac:dyDescent="0.25">
      <c r="A243" s="1"/>
      <c r="B243" s="15"/>
      <c r="C243" s="15"/>
      <c r="D243" s="15"/>
      <c r="E243" s="15"/>
      <c r="F243" s="15"/>
      <c r="G243" s="15"/>
      <c r="H243" s="190" t="s">
        <v>483</v>
      </c>
      <c r="I243" s="191" t="s">
        <v>193</v>
      </c>
      <c r="J243" s="32">
        <v>216.86578600000001</v>
      </c>
      <c r="K243" s="32">
        <v>245.46850804999997</v>
      </c>
      <c r="L243" s="189">
        <f t="shared" si="4"/>
        <v>13.189135353051928</v>
      </c>
    </row>
    <row r="244" spans="1:12" s="188" customFormat="1" x14ac:dyDescent="0.25">
      <c r="A244" s="1"/>
      <c r="B244" s="15"/>
      <c r="C244" s="15"/>
      <c r="D244" s="15"/>
      <c r="E244" s="15"/>
      <c r="F244" s="15"/>
      <c r="G244" s="15"/>
      <c r="H244" s="190" t="s">
        <v>484</v>
      </c>
      <c r="I244" s="191" t="s">
        <v>192</v>
      </c>
      <c r="J244" s="32">
        <v>128.15865199999999</v>
      </c>
      <c r="K244" s="32">
        <v>140.13130512999999</v>
      </c>
      <c r="L244" s="189">
        <f t="shared" si="4"/>
        <v>9.3420560712514256</v>
      </c>
    </row>
    <row r="245" spans="1:12" s="188" customFormat="1" x14ac:dyDescent="0.25">
      <c r="A245" s="1"/>
      <c r="B245" s="15"/>
      <c r="C245" s="15"/>
      <c r="D245" s="15"/>
      <c r="E245" s="15"/>
      <c r="F245" s="15"/>
      <c r="G245" s="15"/>
      <c r="H245" s="190" t="s">
        <v>485</v>
      </c>
      <c r="I245" s="191" t="s">
        <v>191</v>
      </c>
      <c r="J245" s="32">
        <v>98.152206000000007</v>
      </c>
      <c r="K245" s="32">
        <v>109.45693739999999</v>
      </c>
      <c r="L245" s="189">
        <f t="shared" si="4"/>
        <v>11.517552035458056</v>
      </c>
    </row>
    <row r="246" spans="1:12" s="188" customFormat="1" x14ac:dyDescent="0.25">
      <c r="A246" s="1"/>
      <c r="B246" s="15"/>
      <c r="C246" s="15"/>
      <c r="D246" s="15"/>
      <c r="E246" s="15"/>
      <c r="F246" s="15"/>
      <c r="G246" s="15"/>
      <c r="H246" s="190" t="s">
        <v>486</v>
      </c>
      <c r="I246" s="191" t="s">
        <v>109</v>
      </c>
      <c r="J246" s="32">
        <v>18870.146315999998</v>
      </c>
      <c r="K246" s="32">
        <v>17642.142749309998</v>
      </c>
      <c r="L246" s="189">
        <f t="shared" ref="L246:L260" si="5">+IF(J246=0,"n.a.",IF(ABS(((K246/J246)-1)*100)&gt;100,"-o-",(((K246/J246)-1)*100)))</f>
        <v>-6.5076525964654302</v>
      </c>
    </row>
    <row r="247" spans="1:12" s="188" customFormat="1" x14ac:dyDescent="0.25">
      <c r="A247" s="1"/>
      <c r="B247" s="15"/>
      <c r="C247" s="15"/>
      <c r="D247" s="15"/>
      <c r="E247" s="15"/>
      <c r="F247" s="15"/>
      <c r="G247" s="15"/>
      <c r="H247" s="190" t="s">
        <v>487</v>
      </c>
      <c r="I247" s="191" t="s">
        <v>187</v>
      </c>
      <c r="J247" s="32">
        <v>161.17948899999999</v>
      </c>
      <c r="K247" s="32">
        <v>184.96624779000001</v>
      </c>
      <c r="L247" s="189">
        <f t="shared" si="5"/>
        <v>14.757931631114696</v>
      </c>
    </row>
    <row r="248" spans="1:12" s="188" customFormat="1" x14ac:dyDescent="0.25">
      <c r="A248" s="1"/>
      <c r="B248" s="15"/>
      <c r="C248" s="15"/>
      <c r="D248" s="15"/>
      <c r="E248" s="15"/>
      <c r="F248" s="15"/>
      <c r="G248" s="15"/>
      <c r="H248" s="190" t="s">
        <v>488</v>
      </c>
      <c r="I248" s="191" t="s">
        <v>184</v>
      </c>
      <c r="J248" s="32">
        <v>140.278908</v>
      </c>
      <c r="K248" s="32">
        <v>152.25949944999999</v>
      </c>
      <c r="L248" s="189">
        <f t="shared" si="5"/>
        <v>8.5405508360529847</v>
      </c>
    </row>
    <row r="249" spans="1:12" s="188" customFormat="1" x14ac:dyDescent="0.25">
      <c r="A249" s="1"/>
      <c r="B249" s="15"/>
      <c r="C249" s="15"/>
      <c r="D249" s="15"/>
      <c r="E249" s="15"/>
      <c r="F249" s="15"/>
      <c r="G249" s="15"/>
      <c r="H249" s="190" t="s">
        <v>489</v>
      </c>
      <c r="I249" s="191" t="s">
        <v>183</v>
      </c>
      <c r="J249" s="32">
        <v>142.07491200000001</v>
      </c>
      <c r="K249" s="32">
        <v>110.38104244000002</v>
      </c>
      <c r="L249" s="189">
        <f t="shared" si="5"/>
        <v>-22.307857955949316</v>
      </c>
    </row>
    <row r="250" spans="1:12" s="188" customFormat="1" x14ac:dyDescent="0.25">
      <c r="A250" s="1"/>
      <c r="B250" s="15"/>
      <c r="C250" s="15"/>
      <c r="D250" s="15"/>
      <c r="E250" s="197">
        <v>45</v>
      </c>
      <c r="F250" s="27" t="s">
        <v>111</v>
      </c>
      <c r="G250" s="27"/>
      <c r="H250" s="40"/>
      <c r="I250" s="28"/>
      <c r="J250" s="29"/>
      <c r="K250" s="29"/>
      <c r="L250" s="196"/>
    </row>
    <row r="251" spans="1:12" s="188" customFormat="1" x14ac:dyDescent="0.25">
      <c r="A251" s="1"/>
      <c r="B251" s="15"/>
      <c r="C251" s="15"/>
      <c r="D251" s="15"/>
      <c r="E251" s="15"/>
      <c r="F251" s="15"/>
      <c r="G251" s="25" t="s">
        <v>0</v>
      </c>
      <c r="H251" s="41"/>
      <c r="I251" s="26"/>
      <c r="J251" s="30"/>
      <c r="K251" s="30"/>
      <c r="L251" s="195"/>
    </row>
    <row r="252" spans="1:12" s="188" customFormat="1" x14ac:dyDescent="0.25">
      <c r="A252" s="1"/>
      <c r="B252" s="15"/>
      <c r="C252" s="15"/>
      <c r="D252" s="15"/>
      <c r="E252" s="15"/>
      <c r="F252" s="15"/>
      <c r="G252" s="15"/>
      <c r="H252" s="192">
        <v>0</v>
      </c>
      <c r="I252" s="193" t="s">
        <v>0</v>
      </c>
      <c r="J252" s="31">
        <v>180.55271999999999</v>
      </c>
      <c r="K252" s="31">
        <v>211.84916364000003</v>
      </c>
      <c r="L252" s="194">
        <f t="shared" si="5"/>
        <v>17.333687157966949</v>
      </c>
    </row>
    <row r="253" spans="1:12" s="188" customFormat="1" x14ac:dyDescent="0.25">
      <c r="A253" s="1"/>
      <c r="B253" s="15"/>
      <c r="C253" s="15"/>
      <c r="D253" s="15"/>
      <c r="E253" s="197">
        <v>46</v>
      </c>
      <c r="F253" s="27" t="s">
        <v>112</v>
      </c>
      <c r="G253" s="27"/>
      <c r="H253" s="40"/>
      <c r="I253" s="28"/>
      <c r="J253" s="29"/>
      <c r="K253" s="29"/>
      <c r="L253" s="196"/>
    </row>
    <row r="254" spans="1:12" s="188" customFormat="1" x14ac:dyDescent="0.25">
      <c r="A254" s="1"/>
      <c r="B254" s="15"/>
      <c r="C254" s="15"/>
      <c r="D254" s="15"/>
      <c r="E254" s="15"/>
      <c r="F254" s="15"/>
      <c r="G254" s="25" t="s">
        <v>0</v>
      </c>
      <c r="H254" s="41"/>
      <c r="I254" s="26"/>
      <c r="J254" s="30"/>
      <c r="K254" s="30"/>
      <c r="L254" s="195"/>
    </row>
    <row r="255" spans="1:12" s="188" customFormat="1" x14ac:dyDescent="0.25">
      <c r="A255" s="1"/>
      <c r="B255" s="15"/>
      <c r="C255" s="15"/>
      <c r="D255" s="15"/>
      <c r="E255" s="15"/>
      <c r="F255" s="15"/>
      <c r="G255" s="15"/>
      <c r="H255" s="192">
        <v>0</v>
      </c>
      <c r="I255" s="193" t="s">
        <v>0</v>
      </c>
      <c r="J255" s="31">
        <v>150.695941</v>
      </c>
      <c r="K255" s="31">
        <v>208.66407950999982</v>
      </c>
      <c r="L255" s="194">
        <f t="shared" si="5"/>
        <v>38.466954136475252</v>
      </c>
    </row>
    <row r="256" spans="1:12" s="188" customFormat="1" x14ac:dyDescent="0.25">
      <c r="A256" s="1"/>
      <c r="B256" s="15"/>
      <c r="C256" s="15"/>
      <c r="D256" s="15"/>
      <c r="E256" s="197">
        <v>47</v>
      </c>
      <c r="F256" s="27" t="s">
        <v>113</v>
      </c>
      <c r="G256" s="27"/>
      <c r="H256" s="40"/>
      <c r="I256" s="28"/>
      <c r="J256" s="29"/>
      <c r="K256" s="29"/>
      <c r="L256" s="196"/>
    </row>
    <row r="257" spans="1:14" s="188" customFormat="1" x14ac:dyDescent="0.25">
      <c r="A257" s="1"/>
      <c r="B257" s="15"/>
      <c r="C257" s="15"/>
      <c r="D257" s="15"/>
      <c r="E257" s="15"/>
      <c r="F257" s="15"/>
      <c r="G257" s="25" t="s">
        <v>1</v>
      </c>
      <c r="H257" s="41"/>
      <c r="I257" s="26"/>
      <c r="J257" s="30"/>
      <c r="K257" s="30"/>
      <c r="L257" s="195"/>
    </row>
    <row r="258" spans="1:14" s="188" customFormat="1" ht="25.5" x14ac:dyDescent="0.25">
      <c r="A258" s="1"/>
      <c r="B258" s="15"/>
      <c r="C258" s="15"/>
      <c r="D258" s="15"/>
      <c r="E258" s="15"/>
      <c r="F258" s="15"/>
      <c r="G258" s="15"/>
      <c r="H258" s="192" t="s">
        <v>114</v>
      </c>
      <c r="I258" s="193" t="s">
        <v>115</v>
      </c>
      <c r="J258" s="31">
        <v>5656.0875699999997</v>
      </c>
      <c r="K258" s="31">
        <v>5325.1875700000037</v>
      </c>
      <c r="L258" s="194">
        <f t="shared" si="5"/>
        <v>-5.8503337493410861</v>
      </c>
    </row>
    <row r="259" spans="1:14" s="188" customFormat="1" x14ac:dyDescent="0.25">
      <c r="A259" s="1"/>
      <c r="B259" s="15"/>
      <c r="C259" s="15"/>
      <c r="D259" s="15"/>
      <c r="E259" s="15"/>
      <c r="F259" s="15"/>
      <c r="G259" s="15"/>
      <c r="H259" s="190" t="s">
        <v>490</v>
      </c>
      <c r="I259" s="191" t="s">
        <v>171</v>
      </c>
      <c r="J259" s="32">
        <v>69.137326999999999</v>
      </c>
      <c r="K259" s="32">
        <v>190.60206715000007</v>
      </c>
      <c r="L259" s="189" t="str">
        <f t="shared" si="5"/>
        <v>-o-</v>
      </c>
    </row>
    <row r="260" spans="1:14" s="188" customFormat="1" x14ac:dyDescent="0.25">
      <c r="A260" s="1"/>
      <c r="B260" s="15"/>
      <c r="C260" s="15"/>
      <c r="D260" s="15"/>
      <c r="E260" s="15"/>
      <c r="F260" s="15"/>
      <c r="G260" s="15"/>
      <c r="H260" s="190" t="s">
        <v>491</v>
      </c>
      <c r="I260" s="191" t="s">
        <v>170</v>
      </c>
      <c r="J260" s="32">
        <v>576.62869799999999</v>
      </c>
      <c r="K260" s="32">
        <v>548.58052099999998</v>
      </c>
      <c r="L260" s="189">
        <f t="shared" si="5"/>
        <v>-4.8641659871045846</v>
      </c>
    </row>
    <row r="261" spans="1:14" customFormat="1" ht="8.25" customHeight="1" thickBot="1" x14ac:dyDescent="0.3">
      <c r="A261" s="33"/>
      <c r="B261" s="33"/>
      <c r="C261" s="33"/>
      <c r="D261" s="34"/>
      <c r="E261" s="34"/>
      <c r="F261" s="34"/>
      <c r="G261" s="34"/>
      <c r="H261" s="34"/>
      <c r="I261" s="38"/>
      <c r="J261" s="35"/>
      <c r="K261" s="35"/>
      <c r="L261" s="35"/>
    </row>
    <row r="262" spans="1:14" customFormat="1" x14ac:dyDescent="0.25">
      <c r="A262" s="11"/>
      <c r="B262" s="42" t="s">
        <v>123</v>
      </c>
      <c r="C262" s="42"/>
      <c r="D262" s="42"/>
      <c r="E262" s="42"/>
      <c r="F262" s="42"/>
      <c r="G262" s="42"/>
      <c r="H262" s="42"/>
      <c r="I262" s="39"/>
      <c r="J262" s="42"/>
      <c r="K262" s="42"/>
      <c r="L262" s="42"/>
      <c r="M262" s="24"/>
      <c r="N262" s="24"/>
    </row>
    <row r="263" spans="1:14" customFormat="1" x14ac:dyDescent="0.25">
      <c r="A263" s="11"/>
      <c r="B263" s="42" t="s">
        <v>124</v>
      </c>
      <c r="C263" s="42"/>
      <c r="D263" s="42"/>
      <c r="E263" s="42"/>
      <c r="F263" s="42"/>
      <c r="G263" s="42"/>
      <c r="H263" s="42"/>
      <c r="I263" s="39"/>
      <c r="J263" s="42"/>
      <c r="K263" s="42"/>
      <c r="L263" s="42"/>
      <c r="M263" s="24"/>
      <c r="N263" s="24"/>
    </row>
    <row r="264" spans="1:14" customFormat="1" ht="26.25" customHeight="1" x14ac:dyDescent="0.25">
      <c r="A264" s="11"/>
      <c r="B264" s="205" t="s">
        <v>125</v>
      </c>
      <c r="C264" s="206"/>
      <c r="D264" s="206"/>
      <c r="E264" s="206"/>
      <c r="F264" s="206"/>
      <c r="G264" s="206"/>
      <c r="H264" s="206"/>
      <c r="I264" s="206"/>
      <c r="J264" s="206"/>
      <c r="K264" s="206"/>
      <c r="L264" s="206"/>
      <c r="M264" s="9"/>
      <c r="N264" s="9"/>
    </row>
    <row r="265" spans="1:14" customFormat="1" x14ac:dyDescent="0.25">
      <c r="A265" s="11"/>
      <c r="B265" s="42" t="s">
        <v>126</v>
      </c>
      <c r="C265" s="42"/>
      <c r="D265" s="42"/>
      <c r="E265" s="42"/>
      <c r="F265" s="42"/>
      <c r="G265" s="42"/>
      <c r="H265" s="42"/>
      <c r="I265" s="39"/>
      <c r="J265" s="42"/>
      <c r="K265" s="42"/>
      <c r="L265" s="42"/>
      <c r="M265" s="24"/>
      <c r="N265" s="24"/>
    </row>
    <row r="266" spans="1:14" customFormat="1" x14ac:dyDescent="0.25">
      <c r="A266" s="11"/>
      <c r="B266" s="42" t="s">
        <v>127</v>
      </c>
      <c r="C266" s="42"/>
      <c r="D266" s="42"/>
      <c r="E266" s="42"/>
      <c r="F266" s="42"/>
      <c r="G266" s="42"/>
      <c r="H266" s="42"/>
      <c r="I266" s="39"/>
      <c r="J266" s="42"/>
      <c r="K266" s="42"/>
      <c r="L266" s="42"/>
      <c r="M266" s="24"/>
      <c r="N266" s="24"/>
    </row>
    <row r="267" spans="1:14" x14ac:dyDescent="0.25">
      <c r="A267" s="15"/>
      <c r="B267" s="15"/>
      <c r="C267" s="15"/>
      <c r="D267" s="15"/>
      <c r="E267" s="15"/>
      <c r="F267" s="15"/>
      <c r="G267" s="15"/>
      <c r="H267" s="15"/>
      <c r="I267" s="16"/>
      <c r="J267" s="15"/>
      <c r="K267" s="15"/>
      <c r="L267" s="15"/>
    </row>
    <row r="268" spans="1:14" x14ac:dyDescent="0.25">
      <c r="A268" s="15"/>
      <c r="B268" s="15"/>
      <c r="C268" s="15"/>
      <c r="D268" s="15"/>
      <c r="E268" s="15"/>
      <c r="F268" s="15"/>
      <c r="G268" s="15"/>
      <c r="H268" s="15"/>
      <c r="I268" s="16"/>
      <c r="J268" s="15"/>
      <c r="K268" s="15"/>
      <c r="L268" s="15"/>
    </row>
    <row r="269" spans="1:14" x14ac:dyDescent="0.25">
      <c r="A269" s="15"/>
      <c r="B269" s="15"/>
      <c r="C269" s="15"/>
      <c r="D269" s="15"/>
      <c r="E269" s="15"/>
      <c r="F269" s="15"/>
      <c r="G269" s="15"/>
      <c r="H269" s="15"/>
      <c r="I269" s="16"/>
      <c r="J269" s="15"/>
      <c r="K269" s="15"/>
      <c r="L269" s="15"/>
    </row>
    <row r="270" spans="1:14" x14ac:dyDescent="0.25">
      <c r="A270" s="15"/>
      <c r="B270" s="15"/>
      <c r="C270" s="15"/>
      <c r="D270" s="15"/>
      <c r="E270" s="15"/>
      <c r="F270" s="15"/>
      <c r="G270" s="15"/>
      <c r="H270" s="15"/>
      <c r="I270" s="16"/>
      <c r="J270" s="15"/>
      <c r="K270" s="15"/>
      <c r="L270" s="15"/>
    </row>
    <row r="271" spans="1:14" x14ac:dyDescent="0.25">
      <c r="A271" s="15"/>
      <c r="B271" s="15"/>
      <c r="C271" s="15"/>
      <c r="D271" s="15"/>
      <c r="E271" s="15"/>
      <c r="F271" s="15"/>
      <c r="G271" s="15"/>
      <c r="H271" s="15"/>
      <c r="I271" s="16"/>
      <c r="J271" s="15"/>
      <c r="K271" s="15"/>
      <c r="L271" s="15"/>
    </row>
    <row r="272" spans="1:14" x14ac:dyDescent="0.25">
      <c r="A272" s="15"/>
      <c r="B272" s="15"/>
      <c r="C272" s="15"/>
      <c r="D272" s="15"/>
      <c r="E272" s="15"/>
      <c r="F272" s="15"/>
      <c r="G272" s="15"/>
      <c r="H272" s="15"/>
      <c r="I272" s="16"/>
      <c r="J272" s="15"/>
      <c r="K272" s="15"/>
      <c r="L272" s="15"/>
    </row>
    <row r="273" spans="1:12" x14ac:dyDescent="0.25">
      <c r="A273" s="15"/>
      <c r="B273" s="15"/>
      <c r="C273" s="15"/>
      <c r="D273" s="15"/>
      <c r="E273" s="15"/>
      <c r="F273" s="15"/>
      <c r="G273" s="15"/>
      <c r="H273" s="15"/>
      <c r="I273" s="16"/>
      <c r="J273" s="15"/>
      <c r="K273" s="15"/>
      <c r="L273" s="15"/>
    </row>
    <row r="274" spans="1:12" x14ac:dyDescent="0.25">
      <c r="A274" s="15"/>
      <c r="B274" s="15"/>
      <c r="C274" s="15"/>
      <c r="D274" s="15"/>
      <c r="E274" s="15"/>
      <c r="F274" s="15"/>
      <c r="G274" s="15"/>
      <c r="H274" s="15"/>
      <c r="I274" s="16"/>
      <c r="J274" s="15"/>
      <c r="K274" s="15"/>
      <c r="L274" s="15"/>
    </row>
    <row r="275" spans="1:12" x14ac:dyDescent="0.25">
      <c r="A275" s="15"/>
      <c r="B275" s="15"/>
      <c r="C275" s="15"/>
      <c r="D275" s="15"/>
      <c r="E275" s="15"/>
      <c r="F275" s="15"/>
      <c r="G275" s="15"/>
      <c r="H275" s="15"/>
      <c r="I275" s="16"/>
      <c r="J275" s="15"/>
      <c r="K275" s="15"/>
      <c r="L275" s="15"/>
    </row>
    <row r="276" spans="1:12" x14ac:dyDescent="0.25">
      <c r="A276" s="15"/>
      <c r="B276" s="15"/>
      <c r="C276" s="15"/>
      <c r="D276" s="15"/>
      <c r="E276" s="15"/>
      <c r="F276" s="15"/>
      <c r="G276" s="15"/>
      <c r="H276" s="15"/>
      <c r="I276" s="16"/>
      <c r="J276" s="15"/>
      <c r="K276" s="15"/>
      <c r="L276" s="15"/>
    </row>
    <row r="277" spans="1:12" x14ac:dyDescent="0.25">
      <c r="A277" s="15"/>
      <c r="B277" s="15"/>
      <c r="C277" s="15"/>
      <c r="D277" s="15"/>
      <c r="E277" s="15"/>
      <c r="F277" s="15"/>
      <c r="G277" s="15"/>
      <c r="H277" s="15"/>
      <c r="I277" s="16"/>
      <c r="J277" s="15"/>
      <c r="K277" s="15"/>
      <c r="L277" s="15"/>
    </row>
    <row r="278" spans="1:12" x14ac:dyDescent="0.25">
      <c r="A278" s="15"/>
      <c r="B278" s="15"/>
      <c r="C278" s="15"/>
      <c r="D278" s="15"/>
      <c r="E278" s="15"/>
      <c r="F278" s="15"/>
      <c r="G278" s="15"/>
      <c r="H278" s="15"/>
      <c r="I278" s="16"/>
      <c r="J278" s="15"/>
      <c r="K278" s="15"/>
      <c r="L278" s="15"/>
    </row>
    <row r="279" spans="1:12" x14ac:dyDescent="0.25">
      <c r="A279" s="15"/>
      <c r="B279" s="15"/>
      <c r="C279" s="15"/>
      <c r="D279" s="15"/>
      <c r="E279" s="15"/>
      <c r="F279" s="15"/>
      <c r="G279" s="15"/>
      <c r="H279" s="15"/>
      <c r="I279" s="16"/>
      <c r="J279" s="15"/>
      <c r="K279" s="15"/>
      <c r="L279" s="15"/>
    </row>
    <row r="280" spans="1:12" x14ac:dyDescent="0.25">
      <c r="A280" s="15"/>
      <c r="B280" s="15"/>
      <c r="C280" s="15"/>
      <c r="D280" s="15"/>
      <c r="E280" s="15"/>
      <c r="F280" s="15"/>
      <c r="G280" s="15"/>
      <c r="H280" s="15"/>
      <c r="I280" s="16"/>
      <c r="J280" s="15"/>
      <c r="K280" s="15"/>
      <c r="L280" s="15"/>
    </row>
    <row r="281" spans="1:12" x14ac:dyDescent="0.25">
      <c r="A281" s="15"/>
      <c r="B281" s="15"/>
      <c r="C281" s="15"/>
      <c r="D281" s="15"/>
      <c r="E281" s="15"/>
      <c r="F281" s="15"/>
      <c r="G281" s="15"/>
      <c r="H281" s="15"/>
      <c r="I281" s="16"/>
      <c r="J281" s="15"/>
      <c r="K281" s="15"/>
      <c r="L281" s="15"/>
    </row>
    <row r="282" spans="1:12" x14ac:dyDescent="0.25">
      <c r="A282" s="15"/>
      <c r="B282" s="15"/>
      <c r="C282" s="15"/>
      <c r="D282" s="15"/>
      <c r="E282" s="15"/>
      <c r="F282" s="15"/>
      <c r="G282" s="15"/>
      <c r="H282" s="15"/>
      <c r="I282" s="16"/>
      <c r="J282" s="15"/>
      <c r="K282" s="15"/>
      <c r="L282" s="15"/>
    </row>
    <row r="283" spans="1:12" x14ac:dyDescent="0.25">
      <c r="A283" s="15"/>
      <c r="B283" s="15"/>
      <c r="C283" s="15"/>
      <c r="D283" s="15"/>
      <c r="E283" s="15"/>
      <c r="F283" s="15"/>
      <c r="G283" s="15"/>
      <c r="H283" s="15"/>
      <c r="I283" s="16"/>
      <c r="J283" s="15"/>
      <c r="K283" s="15"/>
      <c r="L283" s="15"/>
    </row>
    <row r="284" spans="1:12" x14ac:dyDescent="0.25">
      <c r="A284" s="15"/>
      <c r="B284" s="15"/>
      <c r="C284" s="15"/>
      <c r="D284" s="15"/>
      <c r="E284" s="15"/>
      <c r="F284" s="15"/>
      <c r="G284" s="15"/>
      <c r="H284" s="15"/>
      <c r="I284" s="16"/>
      <c r="J284" s="15"/>
      <c r="K284" s="15"/>
      <c r="L284" s="15"/>
    </row>
    <row r="285" spans="1:12" x14ac:dyDescent="0.25">
      <c r="A285" s="15"/>
      <c r="B285" s="15"/>
      <c r="C285" s="15"/>
      <c r="D285" s="15"/>
      <c r="E285" s="15"/>
      <c r="F285" s="15"/>
      <c r="G285" s="15"/>
      <c r="H285" s="15"/>
      <c r="I285" s="16"/>
      <c r="J285" s="15"/>
      <c r="K285" s="15"/>
      <c r="L285" s="15"/>
    </row>
    <row r="286" spans="1:12" x14ac:dyDescent="0.25">
      <c r="A286" s="15"/>
      <c r="B286" s="15"/>
      <c r="C286" s="15"/>
      <c r="D286" s="15"/>
      <c r="E286" s="15"/>
      <c r="F286" s="15"/>
      <c r="G286" s="15"/>
      <c r="H286" s="15"/>
      <c r="I286" s="16"/>
      <c r="J286" s="15"/>
      <c r="K286" s="15"/>
      <c r="L286" s="15"/>
    </row>
    <row r="287" spans="1:12" x14ac:dyDescent="0.25">
      <c r="A287" s="15"/>
      <c r="B287" s="15"/>
      <c r="C287" s="15"/>
      <c r="D287" s="15"/>
      <c r="E287" s="15"/>
      <c r="F287" s="15"/>
      <c r="G287" s="15"/>
      <c r="H287" s="15"/>
      <c r="I287" s="16"/>
      <c r="J287" s="15"/>
      <c r="K287" s="15"/>
      <c r="L287" s="15"/>
    </row>
    <row r="288" spans="1:12" x14ac:dyDescent="0.25">
      <c r="A288" s="15"/>
      <c r="B288" s="15"/>
      <c r="C288" s="15"/>
      <c r="D288" s="15"/>
      <c r="E288" s="15"/>
      <c r="F288" s="15"/>
      <c r="G288" s="15"/>
      <c r="H288" s="15"/>
      <c r="I288" s="16"/>
      <c r="J288" s="15"/>
      <c r="K288" s="15"/>
      <c r="L288" s="15"/>
    </row>
    <row r="289" spans="1:12" x14ac:dyDescent="0.25">
      <c r="A289" s="15"/>
      <c r="B289" s="15"/>
      <c r="C289" s="15"/>
      <c r="D289" s="15"/>
      <c r="E289" s="15"/>
      <c r="F289" s="15"/>
      <c r="G289" s="15"/>
      <c r="H289" s="15"/>
      <c r="I289" s="16"/>
      <c r="J289" s="15"/>
      <c r="K289" s="15"/>
      <c r="L289" s="15"/>
    </row>
    <row r="290" spans="1:12" x14ac:dyDescent="0.25">
      <c r="A290" s="15"/>
      <c r="B290" s="15"/>
      <c r="C290" s="15"/>
      <c r="D290" s="15"/>
      <c r="E290" s="15"/>
      <c r="F290" s="15"/>
      <c r="G290" s="15"/>
      <c r="H290" s="15"/>
      <c r="I290" s="16"/>
      <c r="J290" s="15"/>
      <c r="K290" s="15"/>
      <c r="L290" s="15"/>
    </row>
    <row r="291" spans="1:12" x14ac:dyDescent="0.25">
      <c r="A291" s="15"/>
      <c r="B291" s="15"/>
      <c r="C291" s="15"/>
      <c r="D291" s="15"/>
      <c r="E291" s="15"/>
      <c r="F291" s="15"/>
      <c r="G291" s="15"/>
      <c r="H291" s="15"/>
      <c r="I291" s="16"/>
      <c r="J291" s="15"/>
      <c r="K291" s="15"/>
      <c r="L291" s="15"/>
    </row>
    <row r="292" spans="1:12" x14ac:dyDescent="0.25">
      <c r="A292" s="15"/>
      <c r="B292" s="15"/>
      <c r="C292" s="15"/>
      <c r="D292" s="15"/>
      <c r="E292" s="15"/>
      <c r="F292" s="15"/>
      <c r="G292" s="15"/>
      <c r="H292" s="15"/>
      <c r="I292" s="16"/>
      <c r="J292" s="15"/>
      <c r="K292" s="15"/>
      <c r="L292" s="15"/>
    </row>
    <row r="293" spans="1:12" x14ac:dyDescent="0.25">
      <c r="A293" s="15"/>
      <c r="B293" s="15"/>
      <c r="C293" s="15"/>
      <c r="D293" s="15"/>
      <c r="E293" s="15"/>
      <c r="F293" s="15"/>
      <c r="G293" s="15"/>
      <c r="H293" s="15"/>
      <c r="I293" s="16"/>
      <c r="J293" s="15"/>
      <c r="K293" s="15"/>
      <c r="L293" s="15"/>
    </row>
    <row r="294" spans="1:12" x14ac:dyDescent="0.25">
      <c r="A294" s="15"/>
      <c r="B294" s="15"/>
      <c r="C294" s="15"/>
      <c r="D294" s="15"/>
      <c r="E294" s="15"/>
      <c r="F294" s="15"/>
      <c r="G294" s="15"/>
      <c r="H294" s="15"/>
      <c r="I294" s="16"/>
      <c r="J294" s="15"/>
      <c r="K294" s="15"/>
      <c r="L294" s="15"/>
    </row>
    <row r="295" spans="1:12" x14ac:dyDescent="0.25">
      <c r="A295" s="15"/>
      <c r="B295" s="15"/>
      <c r="C295" s="15"/>
      <c r="D295" s="15"/>
      <c r="E295" s="15"/>
      <c r="F295" s="15"/>
      <c r="G295" s="15"/>
      <c r="H295" s="15"/>
      <c r="I295" s="16"/>
      <c r="J295" s="15"/>
      <c r="K295" s="15"/>
      <c r="L295" s="15"/>
    </row>
    <row r="296" spans="1:12" x14ac:dyDescent="0.25">
      <c r="A296" s="15"/>
      <c r="B296" s="15"/>
      <c r="C296" s="15"/>
      <c r="D296" s="15"/>
      <c r="E296" s="15"/>
      <c r="F296" s="15"/>
      <c r="G296" s="15"/>
      <c r="H296" s="15"/>
      <c r="I296" s="16"/>
      <c r="J296" s="15"/>
      <c r="K296" s="15"/>
      <c r="L296" s="15"/>
    </row>
    <row r="297" spans="1:12" x14ac:dyDescent="0.25">
      <c r="A297" s="15"/>
      <c r="B297" s="15"/>
      <c r="C297" s="15"/>
      <c r="D297" s="15"/>
      <c r="E297" s="15"/>
      <c r="F297" s="15"/>
      <c r="G297" s="15"/>
      <c r="H297" s="15"/>
      <c r="I297" s="16"/>
      <c r="J297" s="15"/>
      <c r="K297" s="15"/>
      <c r="L297" s="15"/>
    </row>
    <row r="298" spans="1:12" x14ac:dyDescent="0.25">
      <c r="A298" s="15"/>
      <c r="B298" s="15"/>
      <c r="C298" s="15"/>
      <c r="D298" s="15"/>
      <c r="E298" s="15"/>
      <c r="F298" s="15"/>
      <c r="G298" s="15"/>
      <c r="H298" s="15"/>
      <c r="I298" s="16"/>
      <c r="J298" s="15"/>
      <c r="K298" s="15"/>
      <c r="L298" s="15"/>
    </row>
    <row r="299" spans="1:12" x14ac:dyDescent="0.25">
      <c r="A299" s="15"/>
      <c r="B299" s="15"/>
      <c r="C299" s="15"/>
      <c r="D299" s="15"/>
      <c r="E299" s="15"/>
      <c r="F299" s="15"/>
      <c r="G299" s="15"/>
      <c r="H299" s="15"/>
      <c r="I299" s="16"/>
      <c r="J299" s="15"/>
      <c r="K299" s="15"/>
      <c r="L299" s="15"/>
    </row>
    <row r="300" spans="1:12" x14ac:dyDescent="0.25">
      <c r="A300" s="15"/>
      <c r="B300" s="15"/>
      <c r="C300" s="15"/>
      <c r="D300" s="15"/>
      <c r="E300" s="15"/>
      <c r="F300" s="15"/>
      <c r="G300" s="15"/>
      <c r="H300" s="15"/>
      <c r="I300" s="16"/>
      <c r="J300" s="15"/>
      <c r="K300" s="15"/>
      <c r="L300" s="15"/>
    </row>
    <row r="301" spans="1:12" x14ac:dyDescent="0.25">
      <c r="A301" s="15"/>
      <c r="B301" s="15"/>
      <c r="C301" s="15"/>
      <c r="D301" s="15"/>
      <c r="E301" s="15"/>
      <c r="F301" s="15"/>
      <c r="G301" s="15"/>
      <c r="H301" s="15"/>
      <c r="I301" s="16"/>
      <c r="J301" s="15"/>
      <c r="K301" s="15"/>
      <c r="L301" s="15"/>
    </row>
    <row r="302" spans="1:12" x14ac:dyDescent="0.25">
      <c r="A302" s="15"/>
      <c r="B302" s="15"/>
      <c r="C302" s="15"/>
      <c r="D302" s="15"/>
      <c r="E302" s="15"/>
      <c r="F302" s="15"/>
      <c r="G302" s="15"/>
      <c r="H302" s="15"/>
      <c r="I302" s="16"/>
      <c r="J302" s="15"/>
      <c r="K302" s="15"/>
      <c r="L302" s="15"/>
    </row>
  </sheetData>
  <mergeCells count="6">
    <mergeCell ref="J7:K7"/>
    <mergeCell ref="A2:G2"/>
    <mergeCell ref="A1:I1"/>
    <mergeCell ref="J1:L1"/>
    <mergeCell ref="B264:L264"/>
    <mergeCell ref="F28:I28"/>
  </mergeCells>
  <printOptions horizontalCentered="1"/>
  <pageMargins left="0.39370078740157483" right="0.39370078740157483" top="0.39370078740157483" bottom="0.3937007874015748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zoomScale="115" zoomScaleNormal="115" workbookViewId="0">
      <selection sqref="A1:B1"/>
    </sheetView>
  </sheetViews>
  <sheetFormatPr baseColWidth="10" defaultRowHeight="12" x14ac:dyDescent="0.2"/>
  <cols>
    <col min="1" max="1" width="4.28515625" style="43" customWidth="1"/>
    <col min="2" max="2" width="68.28515625" style="43" customWidth="1"/>
    <col min="3" max="3" width="23.42578125" style="43" customWidth="1"/>
    <col min="4" max="16384" width="11.42578125" style="43"/>
  </cols>
  <sheetData>
    <row r="1" spans="1:12" s="53" customFormat="1" ht="60" customHeight="1" x14ac:dyDescent="0.25">
      <c r="A1" s="212" t="s">
        <v>116</v>
      </c>
      <c r="B1" s="212"/>
      <c r="C1" s="144" t="s">
        <v>380</v>
      </c>
      <c r="D1" s="58"/>
      <c r="G1" s="57"/>
      <c r="H1" s="57"/>
      <c r="I1" s="57"/>
      <c r="J1" s="57"/>
      <c r="L1" s="56"/>
    </row>
    <row r="2" spans="1:12" s="53" customFormat="1" ht="27" customHeight="1" x14ac:dyDescent="0.25">
      <c r="A2" s="140"/>
      <c r="B2" s="140"/>
      <c r="C2" s="140"/>
      <c r="D2" s="140"/>
      <c r="E2" s="140"/>
      <c r="F2" s="140"/>
      <c r="G2" s="140"/>
      <c r="H2" s="55"/>
      <c r="I2" s="54"/>
      <c r="J2" s="54"/>
      <c r="K2" s="54"/>
      <c r="L2" s="54"/>
    </row>
    <row r="3" spans="1:12" s="52" customFormat="1" ht="18" customHeight="1" x14ac:dyDescent="0.25">
      <c r="A3" s="213" t="s">
        <v>372</v>
      </c>
      <c r="B3" s="213"/>
      <c r="C3" s="213"/>
    </row>
    <row r="4" spans="1:12" ht="47.25" customHeight="1" x14ac:dyDescent="0.2">
      <c r="A4" s="214" t="s">
        <v>492</v>
      </c>
      <c r="B4" s="215"/>
      <c r="C4" s="215"/>
    </row>
    <row r="5" spans="1:12" ht="14.25" customHeight="1" x14ac:dyDescent="0.2">
      <c r="A5" s="216" t="s">
        <v>371</v>
      </c>
      <c r="B5" s="216"/>
      <c r="C5" s="218" t="s">
        <v>384</v>
      </c>
    </row>
    <row r="6" spans="1:12" ht="14.25" customHeight="1" x14ac:dyDescent="0.2">
      <c r="A6" s="217"/>
      <c r="B6" s="217"/>
      <c r="C6" s="219"/>
      <c r="F6" s="48"/>
    </row>
    <row r="7" spans="1:12" ht="14.25" x14ac:dyDescent="0.2">
      <c r="A7" s="51"/>
      <c r="B7" s="50" t="s">
        <v>144</v>
      </c>
      <c r="C7" s="164">
        <f>SUM(C8+C10+C12+C17+C19+C21+C23+C25+C27+C29+C32+C34+C36+C38)</f>
        <v>9159895268.4000015</v>
      </c>
      <c r="D7" s="49"/>
      <c r="E7" s="49"/>
      <c r="F7" s="49"/>
    </row>
    <row r="8" spans="1:12" ht="13.5" x14ac:dyDescent="0.25">
      <c r="A8" s="161" t="s">
        <v>385</v>
      </c>
      <c r="B8" s="162"/>
      <c r="C8" s="198">
        <v>1188026708.2</v>
      </c>
      <c r="D8" s="49"/>
      <c r="E8" s="49"/>
      <c r="F8" s="49"/>
    </row>
    <row r="9" spans="1:12" x14ac:dyDescent="0.2">
      <c r="A9" s="163"/>
      <c r="B9" s="163" t="s">
        <v>354</v>
      </c>
      <c r="C9" s="199">
        <v>1188026708.1999998</v>
      </c>
      <c r="D9" s="49"/>
      <c r="E9" s="49"/>
      <c r="F9" s="49"/>
    </row>
    <row r="10" spans="1:12" ht="13.5" x14ac:dyDescent="0.25">
      <c r="A10" s="161" t="s">
        <v>386</v>
      </c>
      <c r="B10" s="162"/>
      <c r="C10" s="198">
        <v>945685623.25</v>
      </c>
      <c r="D10" s="49"/>
      <c r="E10" s="49"/>
      <c r="F10" s="49"/>
    </row>
    <row r="11" spans="1:12" x14ac:dyDescent="0.2">
      <c r="A11" s="163"/>
      <c r="B11" s="163" t="s">
        <v>341</v>
      </c>
      <c r="C11" s="199">
        <v>945685623.25</v>
      </c>
      <c r="D11" s="49"/>
      <c r="E11" s="49"/>
      <c r="F11" s="49"/>
    </row>
    <row r="12" spans="1:12" ht="13.5" x14ac:dyDescent="0.25">
      <c r="A12" s="161" t="s">
        <v>387</v>
      </c>
      <c r="B12" s="162"/>
      <c r="C12" s="198">
        <v>2346537680</v>
      </c>
      <c r="D12" s="49"/>
      <c r="E12" s="49"/>
      <c r="F12" s="49"/>
    </row>
    <row r="13" spans="1:12" x14ac:dyDescent="0.2">
      <c r="A13" s="163"/>
      <c r="B13" s="163" t="s">
        <v>37</v>
      </c>
      <c r="C13" s="199">
        <v>991825626</v>
      </c>
      <c r="D13" s="49"/>
      <c r="E13" s="49"/>
      <c r="F13" s="49"/>
    </row>
    <row r="14" spans="1:12" x14ac:dyDescent="0.2">
      <c r="A14" s="163"/>
      <c r="B14" s="163" t="s">
        <v>38</v>
      </c>
      <c r="C14" s="199">
        <v>212585087</v>
      </c>
      <c r="D14" s="49"/>
      <c r="E14" s="49"/>
      <c r="F14" s="49"/>
    </row>
    <row r="15" spans="1:12" x14ac:dyDescent="0.2">
      <c r="A15" s="163"/>
      <c r="B15" s="163" t="s">
        <v>39</v>
      </c>
      <c r="C15" s="199">
        <v>139762543</v>
      </c>
      <c r="D15" s="49"/>
      <c r="E15" s="49"/>
      <c r="F15" s="49"/>
    </row>
    <row r="16" spans="1:12" x14ac:dyDescent="0.2">
      <c r="A16" s="163"/>
      <c r="B16" s="163" t="s">
        <v>334</v>
      </c>
      <c r="C16" s="199">
        <v>1002364424</v>
      </c>
      <c r="D16" s="49"/>
      <c r="E16" s="49"/>
      <c r="F16" s="49"/>
    </row>
    <row r="17" spans="1:6" ht="13.5" x14ac:dyDescent="0.25">
      <c r="A17" s="161" t="s">
        <v>388</v>
      </c>
      <c r="B17" s="162"/>
      <c r="C17" s="198">
        <v>485680395</v>
      </c>
      <c r="D17" s="49"/>
      <c r="E17" s="49"/>
      <c r="F17" s="49"/>
    </row>
    <row r="18" spans="1:6" x14ac:dyDescent="0.2">
      <c r="A18" s="163"/>
      <c r="B18" s="163" t="s">
        <v>330</v>
      </c>
      <c r="C18" s="199">
        <v>485680395</v>
      </c>
      <c r="D18" s="49"/>
      <c r="E18" s="49"/>
      <c r="F18" s="49"/>
    </row>
    <row r="19" spans="1:6" ht="13.5" x14ac:dyDescent="0.25">
      <c r="A19" s="161" t="s">
        <v>389</v>
      </c>
      <c r="B19" s="162"/>
      <c r="C19" s="198">
        <v>94604468</v>
      </c>
      <c r="D19" s="49"/>
      <c r="E19" s="49"/>
      <c r="F19" s="49"/>
    </row>
    <row r="20" spans="1:6" x14ac:dyDescent="0.2">
      <c r="A20" s="163"/>
      <c r="B20" s="163" t="s">
        <v>390</v>
      </c>
      <c r="C20" s="199">
        <v>94604468</v>
      </c>
      <c r="D20" s="49"/>
      <c r="E20" s="49"/>
      <c r="F20" s="49"/>
    </row>
    <row r="21" spans="1:6" ht="13.5" x14ac:dyDescent="0.25">
      <c r="A21" s="161" t="s">
        <v>391</v>
      </c>
      <c r="B21" s="162"/>
      <c r="C21" s="198">
        <v>260600976</v>
      </c>
      <c r="D21" s="49"/>
      <c r="E21" s="49"/>
      <c r="F21" s="49"/>
    </row>
    <row r="22" spans="1:6" x14ac:dyDescent="0.2">
      <c r="A22" s="163"/>
      <c r="B22" s="163" t="s">
        <v>79</v>
      </c>
      <c r="C22" s="199">
        <v>260600976</v>
      </c>
      <c r="D22" s="49"/>
      <c r="E22" s="49"/>
      <c r="F22" s="49"/>
    </row>
    <row r="23" spans="1:6" ht="13.5" x14ac:dyDescent="0.25">
      <c r="A23" s="161" t="s">
        <v>392</v>
      </c>
      <c r="B23" s="162"/>
      <c r="C23" s="198">
        <v>86126176</v>
      </c>
      <c r="D23" s="49"/>
      <c r="E23" s="49"/>
      <c r="F23" s="49"/>
    </row>
    <row r="24" spans="1:6" x14ac:dyDescent="0.2">
      <c r="A24" s="163"/>
      <c r="B24" s="163" t="s">
        <v>241</v>
      </c>
      <c r="C24" s="199">
        <v>86126176</v>
      </c>
      <c r="D24" s="49"/>
      <c r="E24" s="49"/>
      <c r="F24" s="49"/>
    </row>
    <row r="25" spans="1:6" ht="13.5" x14ac:dyDescent="0.25">
      <c r="A25" s="161" t="s">
        <v>393</v>
      </c>
      <c r="B25" s="162"/>
      <c r="C25" s="198">
        <v>189150171</v>
      </c>
      <c r="D25" s="49"/>
      <c r="E25" s="49"/>
      <c r="F25" s="49"/>
    </row>
    <row r="26" spans="1:6" x14ac:dyDescent="0.2">
      <c r="A26" s="163"/>
      <c r="B26" s="163" t="s">
        <v>222</v>
      </c>
      <c r="C26" s="199">
        <v>189150171</v>
      </c>
      <c r="D26" s="49"/>
      <c r="E26" s="49"/>
      <c r="F26" s="49"/>
    </row>
    <row r="27" spans="1:6" ht="13.5" x14ac:dyDescent="0.25">
      <c r="A27" s="161" t="s">
        <v>394</v>
      </c>
      <c r="B27" s="162"/>
      <c r="C27" s="198">
        <v>1636474904</v>
      </c>
      <c r="D27" s="49"/>
      <c r="E27" s="49"/>
      <c r="F27" s="49"/>
    </row>
    <row r="28" spans="1:6" x14ac:dyDescent="0.2">
      <c r="A28" s="163"/>
      <c r="B28" s="163" t="s">
        <v>106</v>
      </c>
      <c r="C28" s="199">
        <v>1636474904</v>
      </c>
      <c r="D28" s="49"/>
      <c r="E28" s="49"/>
      <c r="F28" s="49"/>
    </row>
    <row r="29" spans="1:6" ht="13.5" x14ac:dyDescent="0.25">
      <c r="A29" s="161" t="s">
        <v>395</v>
      </c>
      <c r="B29" s="162"/>
      <c r="C29" s="198">
        <v>652871424.92999995</v>
      </c>
      <c r="D29" s="49"/>
      <c r="E29" s="49"/>
      <c r="F29" s="49"/>
    </row>
    <row r="30" spans="1:6" x14ac:dyDescent="0.2">
      <c r="A30" s="163"/>
      <c r="B30" s="163" t="s">
        <v>203</v>
      </c>
      <c r="C30" s="199">
        <v>127887912</v>
      </c>
      <c r="D30" s="49"/>
      <c r="E30" s="49"/>
      <c r="F30" s="49"/>
    </row>
    <row r="31" spans="1:6" x14ac:dyDescent="0.2">
      <c r="A31" s="163"/>
      <c r="B31" s="163" t="s">
        <v>202</v>
      </c>
      <c r="C31" s="199">
        <v>524983512.92999995</v>
      </c>
      <c r="D31" s="49"/>
      <c r="E31" s="49"/>
      <c r="F31" s="49"/>
    </row>
    <row r="32" spans="1:6" ht="13.5" x14ac:dyDescent="0.25">
      <c r="A32" s="161" t="s">
        <v>396</v>
      </c>
      <c r="B32" s="162"/>
      <c r="C32" s="198">
        <v>6880000</v>
      </c>
      <c r="D32" s="49"/>
      <c r="E32" s="49"/>
      <c r="F32" s="49"/>
    </row>
    <row r="33" spans="1:6" x14ac:dyDescent="0.2">
      <c r="A33" s="163"/>
      <c r="B33" s="163" t="s">
        <v>136</v>
      </c>
      <c r="C33" s="199">
        <v>6880000</v>
      </c>
      <c r="D33" s="49"/>
      <c r="E33" s="49"/>
      <c r="F33" s="49"/>
    </row>
    <row r="34" spans="1:6" ht="13.5" x14ac:dyDescent="0.25">
      <c r="A34" s="161" t="s">
        <v>397</v>
      </c>
      <c r="B34" s="162"/>
      <c r="C34" s="198">
        <v>255358959.02000001</v>
      </c>
      <c r="D34" s="49"/>
      <c r="E34" s="49"/>
      <c r="F34" s="49"/>
    </row>
    <row r="35" spans="1:6" x14ac:dyDescent="0.2">
      <c r="A35" s="163"/>
      <c r="B35" s="163" t="s">
        <v>398</v>
      </c>
      <c r="C35" s="199">
        <v>255358959.02000001</v>
      </c>
      <c r="D35" s="49"/>
      <c r="E35" s="49"/>
      <c r="F35" s="49"/>
    </row>
    <row r="36" spans="1:6" ht="13.5" x14ac:dyDescent="0.25">
      <c r="A36" s="161" t="s">
        <v>399</v>
      </c>
      <c r="B36" s="162"/>
      <c r="C36" s="198">
        <v>465865298</v>
      </c>
      <c r="D36" s="49"/>
      <c r="E36" s="49"/>
      <c r="F36" s="49"/>
    </row>
    <row r="37" spans="1:6" x14ac:dyDescent="0.2">
      <c r="A37" s="163"/>
      <c r="B37" s="163" t="s">
        <v>111</v>
      </c>
      <c r="C37" s="199">
        <v>465865298</v>
      </c>
      <c r="D37" s="49"/>
      <c r="E37" s="49"/>
      <c r="F37" s="49"/>
    </row>
    <row r="38" spans="1:6" ht="13.5" x14ac:dyDescent="0.25">
      <c r="A38" s="161" t="s">
        <v>400</v>
      </c>
      <c r="B38" s="162"/>
      <c r="C38" s="198">
        <v>546032485</v>
      </c>
      <c r="D38" s="49"/>
      <c r="E38" s="49"/>
      <c r="F38" s="49"/>
    </row>
    <row r="39" spans="1:6" ht="14.25" x14ac:dyDescent="0.2">
      <c r="A39" s="142"/>
      <c r="B39" s="143" t="s">
        <v>112</v>
      </c>
      <c r="C39" s="143">
        <v>546032485</v>
      </c>
    </row>
    <row r="40" spans="1:6" x14ac:dyDescent="0.2">
      <c r="A40" s="209" t="s">
        <v>132</v>
      </c>
      <c r="B40" s="209"/>
      <c r="C40" s="209"/>
    </row>
    <row r="41" spans="1:6" ht="38.25" customHeight="1" x14ac:dyDescent="0.2">
      <c r="A41" s="209" t="s">
        <v>373</v>
      </c>
      <c r="B41" s="211"/>
      <c r="C41" s="211"/>
    </row>
    <row r="42" spans="1:6" x14ac:dyDescent="0.2">
      <c r="A42" s="210" t="s">
        <v>374</v>
      </c>
      <c r="B42" s="210"/>
      <c r="C42" s="210"/>
    </row>
  </sheetData>
  <mergeCells count="8">
    <mergeCell ref="A40:C40"/>
    <mergeCell ref="A42:C42"/>
    <mergeCell ref="A41:C41"/>
    <mergeCell ref="A1:B1"/>
    <mergeCell ref="A3:C3"/>
    <mergeCell ref="A4:C4"/>
    <mergeCell ref="A5:B6"/>
    <mergeCell ref="C5:C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24"/>
  <sheetViews>
    <sheetView showGridLines="0" zoomScale="115" zoomScaleNormal="115" workbookViewId="0">
      <selection sqref="A1:B1"/>
    </sheetView>
  </sheetViews>
  <sheetFormatPr baseColWidth="10" defaultRowHeight="12" x14ac:dyDescent="0.2"/>
  <cols>
    <col min="1" max="1" width="4.28515625" style="43" customWidth="1"/>
    <col min="2" max="2" width="68.28515625" style="43" customWidth="1"/>
    <col min="3" max="3" width="23.42578125" style="43" customWidth="1"/>
    <col min="4" max="16384" width="11.42578125" style="43"/>
  </cols>
  <sheetData>
    <row r="1" spans="1:12" s="53" customFormat="1" ht="60" customHeight="1" x14ac:dyDescent="0.25">
      <c r="A1" s="212" t="s">
        <v>116</v>
      </c>
      <c r="B1" s="212"/>
      <c r="C1" s="144" t="s">
        <v>405</v>
      </c>
      <c r="D1" s="58"/>
      <c r="G1" s="57"/>
      <c r="H1" s="57"/>
      <c r="I1" s="57"/>
      <c r="J1" s="57"/>
      <c r="L1" s="56"/>
    </row>
    <row r="2" spans="1:12" s="53" customFormat="1" ht="27" customHeight="1" x14ac:dyDescent="0.25">
      <c r="A2" s="160"/>
      <c r="B2" s="160"/>
      <c r="C2" s="160"/>
      <c r="D2" s="160"/>
      <c r="E2" s="160"/>
      <c r="F2" s="160"/>
      <c r="G2" s="160"/>
      <c r="H2" s="55"/>
      <c r="I2" s="54"/>
      <c r="J2" s="54"/>
      <c r="K2" s="54"/>
      <c r="L2" s="54"/>
    </row>
    <row r="3" spans="1:12" s="52" customFormat="1" ht="18" customHeight="1" x14ac:dyDescent="0.25">
      <c r="A3" s="213" t="s">
        <v>146</v>
      </c>
      <c r="B3" s="213"/>
      <c r="C3" s="213"/>
    </row>
    <row r="4" spans="1:12" ht="47.25" customHeight="1" x14ac:dyDescent="0.2">
      <c r="A4" s="214" t="s">
        <v>401</v>
      </c>
      <c r="B4" s="215"/>
      <c r="C4" s="215"/>
    </row>
    <row r="5" spans="1:12" ht="14.25" customHeight="1" x14ac:dyDescent="0.2">
      <c r="A5" s="216" t="s">
        <v>145</v>
      </c>
      <c r="B5" s="216"/>
      <c r="C5" s="218" t="s">
        <v>384</v>
      </c>
    </row>
    <row r="6" spans="1:12" ht="14.25" customHeight="1" x14ac:dyDescent="0.2">
      <c r="A6" s="217"/>
      <c r="B6" s="217"/>
      <c r="C6" s="219"/>
      <c r="F6" s="48"/>
    </row>
    <row r="7" spans="1:12" ht="14.25" x14ac:dyDescent="0.2">
      <c r="A7" s="51"/>
      <c r="B7" s="50" t="s">
        <v>144</v>
      </c>
      <c r="C7" s="164">
        <f>+C8+C11+C15+C16+C21+C17+C18+C19+C20</f>
        <v>1203024471.6199996</v>
      </c>
      <c r="D7" s="49"/>
      <c r="E7" s="49"/>
      <c r="F7" s="49"/>
    </row>
    <row r="8" spans="1:12" ht="16.5" customHeight="1" x14ac:dyDescent="0.25">
      <c r="A8" s="165">
        <v>1</v>
      </c>
      <c r="B8" s="165" t="s">
        <v>143</v>
      </c>
      <c r="C8" s="166">
        <v>130449605.91</v>
      </c>
    </row>
    <row r="9" spans="1:12" ht="14.25" x14ac:dyDescent="0.2">
      <c r="A9" s="167"/>
      <c r="B9" s="168" t="s">
        <v>142</v>
      </c>
      <c r="C9" s="169">
        <v>11507778.91</v>
      </c>
    </row>
    <row r="10" spans="1:12" ht="14.25" x14ac:dyDescent="0.2">
      <c r="A10" s="167"/>
      <c r="B10" s="168" t="s">
        <v>141</v>
      </c>
      <c r="C10" s="169">
        <v>118941827</v>
      </c>
    </row>
    <row r="11" spans="1:12" ht="14.25" x14ac:dyDescent="0.25">
      <c r="A11" s="165">
        <v>3</v>
      </c>
      <c r="B11" s="165" t="s">
        <v>140</v>
      </c>
      <c r="C11" s="166">
        <v>46053047.129999995</v>
      </c>
    </row>
    <row r="12" spans="1:12" ht="14.25" x14ac:dyDescent="0.2">
      <c r="A12" s="167"/>
      <c r="B12" s="168" t="s">
        <v>139</v>
      </c>
      <c r="C12" s="170">
        <v>13833316</v>
      </c>
      <c r="E12" s="48"/>
    </row>
    <row r="13" spans="1:12" ht="14.25" x14ac:dyDescent="0.2">
      <c r="A13" s="167"/>
      <c r="B13" s="168" t="s">
        <v>402</v>
      </c>
      <c r="C13" s="170">
        <v>3380600</v>
      </c>
      <c r="E13" s="48"/>
    </row>
    <row r="14" spans="1:12" ht="14.25" x14ac:dyDescent="0.2">
      <c r="A14" s="167"/>
      <c r="B14" s="168" t="s">
        <v>403</v>
      </c>
      <c r="C14" s="170">
        <v>28839131.129999999</v>
      </c>
      <c r="E14" s="48"/>
    </row>
    <row r="15" spans="1:12" ht="14.25" x14ac:dyDescent="0.25">
      <c r="A15" s="165">
        <v>22</v>
      </c>
      <c r="B15" s="165" t="s">
        <v>138</v>
      </c>
      <c r="C15" s="166">
        <v>124429950</v>
      </c>
    </row>
    <row r="16" spans="1:12" ht="14.25" x14ac:dyDescent="0.25">
      <c r="A16" s="167">
        <v>40</v>
      </c>
      <c r="B16" s="167" t="s">
        <v>137</v>
      </c>
      <c r="C16" s="171">
        <v>172077894.15000001</v>
      </c>
    </row>
    <row r="17" spans="1:16384" ht="14.25" x14ac:dyDescent="0.25">
      <c r="A17" s="165">
        <v>41</v>
      </c>
      <c r="B17" s="165" t="s">
        <v>136</v>
      </c>
      <c r="C17" s="166">
        <v>4340859.7799999993</v>
      </c>
    </row>
    <row r="18" spans="1:16384" ht="14.25" x14ac:dyDescent="0.25">
      <c r="A18" s="167">
        <v>42</v>
      </c>
      <c r="B18" s="167" t="s">
        <v>135</v>
      </c>
      <c r="C18" s="171">
        <v>2581979.7400000002</v>
      </c>
    </row>
    <row r="19" spans="1:16384" ht="14.25" x14ac:dyDescent="0.25">
      <c r="A19" s="165">
        <v>43</v>
      </c>
      <c r="B19" s="165" t="s">
        <v>134</v>
      </c>
      <c r="C19" s="166">
        <v>255358959.02000001</v>
      </c>
    </row>
    <row r="20" spans="1:16384" ht="28.5" x14ac:dyDescent="0.2">
      <c r="A20" s="173">
        <v>44</v>
      </c>
      <c r="B20" s="173" t="s">
        <v>404</v>
      </c>
      <c r="C20" s="174">
        <v>2016205.86</v>
      </c>
    </row>
    <row r="21" spans="1:16384" ht="14.25" x14ac:dyDescent="0.25">
      <c r="A21" s="142">
        <v>50</v>
      </c>
      <c r="B21" s="142" t="s">
        <v>133</v>
      </c>
      <c r="C21" s="172">
        <v>465715970.02999973</v>
      </c>
    </row>
    <row r="22" spans="1:16384" x14ac:dyDescent="0.2">
      <c r="A22" s="209" t="s">
        <v>132</v>
      </c>
      <c r="B22" s="209"/>
      <c r="C22" s="209"/>
    </row>
    <row r="23" spans="1:16384" s="44" customFormat="1" ht="12" customHeight="1" x14ac:dyDescent="0.25">
      <c r="A23" s="47" t="s">
        <v>131</v>
      </c>
      <c r="B23" s="47"/>
      <c r="C23" s="47"/>
      <c r="D23" s="47"/>
      <c r="E23" s="47"/>
      <c r="F23" s="46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  <c r="IU23" s="45"/>
      <c r="IV23" s="45"/>
      <c r="IW23" s="45"/>
      <c r="IX23" s="45"/>
      <c r="IY23" s="45"/>
      <c r="IZ23" s="45"/>
      <c r="JA23" s="45"/>
      <c r="JB23" s="45"/>
      <c r="JC23" s="45"/>
      <c r="JD23" s="45"/>
      <c r="JE23" s="45"/>
      <c r="JF23" s="45"/>
      <c r="JG23" s="45"/>
      <c r="JH23" s="45"/>
      <c r="JI23" s="45"/>
      <c r="JJ23" s="45"/>
      <c r="JK23" s="45"/>
      <c r="JL23" s="45"/>
      <c r="JM23" s="45"/>
      <c r="JN23" s="45"/>
      <c r="JO23" s="45"/>
      <c r="JP23" s="45"/>
      <c r="JQ23" s="45"/>
      <c r="JR23" s="45"/>
      <c r="JS23" s="45"/>
      <c r="JT23" s="45"/>
      <c r="JU23" s="45"/>
      <c r="JV23" s="45"/>
      <c r="JW23" s="45"/>
      <c r="JX23" s="45"/>
      <c r="JY23" s="45"/>
      <c r="JZ23" s="45"/>
      <c r="KA23" s="45"/>
      <c r="KB23" s="45"/>
      <c r="KC23" s="45"/>
      <c r="KD23" s="45"/>
      <c r="KE23" s="45"/>
      <c r="KF23" s="45"/>
      <c r="KG23" s="45"/>
      <c r="KH23" s="45"/>
      <c r="KI23" s="45"/>
      <c r="KJ23" s="45"/>
      <c r="KK23" s="45"/>
      <c r="KL23" s="45"/>
      <c r="KM23" s="45"/>
      <c r="KN23" s="45"/>
      <c r="KO23" s="45"/>
      <c r="KP23" s="45"/>
      <c r="KQ23" s="45"/>
      <c r="KR23" s="45"/>
      <c r="KS23" s="45"/>
      <c r="KT23" s="45"/>
      <c r="KU23" s="45"/>
      <c r="KV23" s="45"/>
      <c r="KW23" s="45"/>
      <c r="KX23" s="45"/>
      <c r="KY23" s="45"/>
      <c r="KZ23" s="45"/>
      <c r="LA23" s="45"/>
      <c r="LB23" s="45"/>
      <c r="LC23" s="45"/>
      <c r="LD23" s="45"/>
      <c r="LE23" s="45"/>
      <c r="LF23" s="45"/>
      <c r="LG23" s="45"/>
      <c r="LH23" s="45"/>
      <c r="LI23" s="45"/>
      <c r="LJ23" s="45"/>
      <c r="LK23" s="45"/>
      <c r="LL23" s="45"/>
      <c r="LM23" s="45"/>
      <c r="LN23" s="45"/>
      <c r="LO23" s="45"/>
      <c r="LP23" s="45"/>
      <c r="LQ23" s="45"/>
      <c r="LR23" s="45"/>
      <c r="LS23" s="45"/>
      <c r="LT23" s="45"/>
      <c r="LU23" s="45"/>
      <c r="LV23" s="45"/>
      <c r="LW23" s="45"/>
      <c r="LX23" s="45"/>
      <c r="LY23" s="45"/>
      <c r="LZ23" s="45"/>
      <c r="MA23" s="45"/>
      <c r="MB23" s="45"/>
      <c r="MC23" s="45"/>
      <c r="MD23" s="45"/>
      <c r="ME23" s="45"/>
      <c r="MF23" s="45"/>
      <c r="MG23" s="45"/>
      <c r="MH23" s="45"/>
      <c r="MI23" s="45"/>
      <c r="MJ23" s="45"/>
      <c r="MK23" s="45"/>
      <c r="ML23" s="45"/>
      <c r="MM23" s="45"/>
      <c r="MN23" s="45"/>
      <c r="MO23" s="45"/>
      <c r="MP23" s="45"/>
      <c r="MQ23" s="45"/>
      <c r="MR23" s="45"/>
      <c r="MS23" s="45"/>
      <c r="MT23" s="45"/>
      <c r="MU23" s="45"/>
      <c r="MV23" s="45"/>
      <c r="MW23" s="45"/>
      <c r="MX23" s="45"/>
      <c r="MY23" s="45"/>
      <c r="MZ23" s="45"/>
      <c r="NA23" s="45"/>
      <c r="NB23" s="45"/>
      <c r="NC23" s="45"/>
      <c r="ND23" s="45"/>
      <c r="NE23" s="45"/>
      <c r="NF23" s="45"/>
      <c r="NG23" s="45"/>
      <c r="NH23" s="45"/>
      <c r="NI23" s="45"/>
      <c r="NJ23" s="45"/>
      <c r="NK23" s="45"/>
      <c r="NL23" s="45"/>
      <c r="NM23" s="45"/>
      <c r="NN23" s="45"/>
      <c r="NO23" s="45"/>
      <c r="NP23" s="45"/>
      <c r="NQ23" s="45"/>
      <c r="NR23" s="45"/>
      <c r="NS23" s="45"/>
      <c r="NT23" s="45"/>
      <c r="NU23" s="45"/>
      <c r="NV23" s="45"/>
      <c r="NW23" s="45"/>
      <c r="NX23" s="45"/>
      <c r="NY23" s="45"/>
      <c r="NZ23" s="45"/>
      <c r="OA23" s="45"/>
      <c r="OB23" s="45"/>
      <c r="OC23" s="45"/>
      <c r="OD23" s="45"/>
      <c r="OE23" s="45"/>
      <c r="OF23" s="45"/>
      <c r="OG23" s="45"/>
      <c r="OH23" s="45"/>
      <c r="OI23" s="45"/>
      <c r="OJ23" s="45"/>
      <c r="OK23" s="45"/>
      <c r="OL23" s="45"/>
      <c r="OM23" s="45"/>
      <c r="ON23" s="45"/>
      <c r="OO23" s="45"/>
      <c r="OP23" s="45"/>
      <c r="OQ23" s="45"/>
      <c r="OR23" s="45"/>
      <c r="OS23" s="45"/>
      <c r="OT23" s="45"/>
      <c r="OU23" s="45"/>
      <c r="OV23" s="45"/>
      <c r="OW23" s="45"/>
      <c r="OX23" s="45"/>
      <c r="OY23" s="45"/>
      <c r="OZ23" s="45"/>
      <c r="PA23" s="45"/>
      <c r="PB23" s="45"/>
      <c r="PC23" s="45"/>
      <c r="PD23" s="45"/>
      <c r="PE23" s="45"/>
      <c r="PF23" s="45"/>
      <c r="PG23" s="45"/>
      <c r="PH23" s="45"/>
      <c r="PI23" s="45"/>
      <c r="PJ23" s="45"/>
      <c r="PK23" s="45"/>
      <c r="PL23" s="45"/>
      <c r="PM23" s="45"/>
      <c r="PN23" s="45"/>
      <c r="PO23" s="45"/>
      <c r="PP23" s="45"/>
      <c r="PQ23" s="45"/>
      <c r="PR23" s="45"/>
      <c r="PS23" s="45"/>
      <c r="PT23" s="45"/>
      <c r="PU23" s="45"/>
      <c r="PV23" s="45"/>
      <c r="PW23" s="45"/>
      <c r="PX23" s="45"/>
      <c r="PY23" s="45"/>
      <c r="PZ23" s="45"/>
      <c r="QA23" s="45"/>
      <c r="QB23" s="45"/>
      <c r="QC23" s="45"/>
      <c r="QD23" s="45"/>
      <c r="QE23" s="45"/>
      <c r="QF23" s="45"/>
      <c r="QG23" s="45"/>
      <c r="QH23" s="45"/>
      <c r="QI23" s="45"/>
      <c r="QJ23" s="45"/>
      <c r="QK23" s="45"/>
      <c r="QL23" s="45"/>
      <c r="QM23" s="45"/>
      <c r="QN23" s="45"/>
      <c r="QO23" s="45"/>
      <c r="QP23" s="45"/>
      <c r="QQ23" s="45"/>
      <c r="QR23" s="45"/>
      <c r="QS23" s="45"/>
      <c r="QT23" s="45"/>
      <c r="QU23" s="45"/>
      <c r="QV23" s="45"/>
      <c r="QW23" s="45"/>
      <c r="QX23" s="45"/>
      <c r="QY23" s="45"/>
      <c r="QZ23" s="45"/>
      <c r="RA23" s="45"/>
      <c r="RB23" s="45"/>
      <c r="RC23" s="45"/>
      <c r="RD23" s="45"/>
      <c r="RE23" s="45"/>
      <c r="RF23" s="45"/>
      <c r="RG23" s="45"/>
      <c r="RH23" s="45"/>
      <c r="RI23" s="45"/>
      <c r="RJ23" s="45"/>
      <c r="RK23" s="45"/>
      <c r="RL23" s="45"/>
      <c r="RM23" s="45"/>
      <c r="RN23" s="45"/>
      <c r="RO23" s="45"/>
      <c r="RP23" s="45"/>
      <c r="RQ23" s="45"/>
      <c r="RR23" s="45"/>
      <c r="RS23" s="45"/>
      <c r="RT23" s="45"/>
      <c r="RU23" s="45"/>
      <c r="RV23" s="45"/>
      <c r="RW23" s="45"/>
      <c r="RX23" s="45"/>
      <c r="RY23" s="45"/>
      <c r="RZ23" s="45"/>
      <c r="SA23" s="45"/>
      <c r="SB23" s="45"/>
      <c r="SC23" s="45"/>
      <c r="SD23" s="45"/>
      <c r="SE23" s="45"/>
      <c r="SF23" s="45"/>
      <c r="SG23" s="45"/>
      <c r="SH23" s="45"/>
      <c r="SI23" s="45"/>
      <c r="SJ23" s="45"/>
      <c r="SK23" s="45"/>
      <c r="SL23" s="45"/>
      <c r="SM23" s="45"/>
      <c r="SN23" s="45"/>
      <c r="SO23" s="45"/>
      <c r="SP23" s="45"/>
      <c r="SQ23" s="45"/>
      <c r="SR23" s="45"/>
      <c r="SS23" s="45"/>
      <c r="ST23" s="45"/>
      <c r="SU23" s="45"/>
      <c r="SV23" s="45"/>
      <c r="SW23" s="45"/>
      <c r="SX23" s="45"/>
      <c r="SY23" s="45"/>
      <c r="SZ23" s="45"/>
      <c r="TA23" s="45"/>
      <c r="TB23" s="45"/>
      <c r="TC23" s="45"/>
      <c r="TD23" s="45"/>
      <c r="TE23" s="45"/>
      <c r="TF23" s="45"/>
      <c r="TG23" s="45"/>
      <c r="TH23" s="45"/>
      <c r="TI23" s="45"/>
      <c r="TJ23" s="45"/>
      <c r="TK23" s="45"/>
      <c r="TL23" s="45"/>
      <c r="TM23" s="45"/>
      <c r="TN23" s="45"/>
      <c r="TO23" s="45"/>
      <c r="TP23" s="45"/>
      <c r="TQ23" s="45"/>
      <c r="TR23" s="45"/>
      <c r="TS23" s="45"/>
      <c r="TT23" s="45"/>
      <c r="TU23" s="45"/>
      <c r="TV23" s="45"/>
      <c r="TW23" s="45"/>
      <c r="TX23" s="45"/>
      <c r="TY23" s="45"/>
      <c r="TZ23" s="45"/>
      <c r="UA23" s="45"/>
      <c r="UB23" s="45"/>
      <c r="UC23" s="45"/>
      <c r="UD23" s="45"/>
      <c r="UE23" s="45"/>
      <c r="UF23" s="45"/>
      <c r="UG23" s="45"/>
      <c r="UH23" s="45"/>
      <c r="UI23" s="45"/>
      <c r="UJ23" s="45"/>
      <c r="UK23" s="45"/>
      <c r="UL23" s="45"/>
      <c r="UM23" s="45"/>
      <c r="UN23" s="45"/>
      <c r="UO23" s="45"/>
      <c r="UP23" s="45"/>
      <c r="UQ23" s="45"/>
      <c r="UR23" s="45"/>
      <c r="US23" s="45"/>
      <c r="UT23" s="45"/>
      <c r="UU23" s="45"/>
      <c r="UV23" s="45"/>
      <c r="UW23" s="45"/>
      <c r="UX23" s="45"/>
      <c r="UY23" s="45"/>
      <c r="UZ23" s="45"/>
      <c r="VA23" s="45"/>
      <c r="VB23" s="45"/>
      <c r="VC23" s="45"/>
      <c r="VD23" s="45"/>
      <c r="VE23" s="45"/>
      <c r="VF23" s="45"/>
      <c r="VG23" s="45"/>
      <c r="VH23" s="45"/>
      <c r="VI23" s="45"/>
      <c r="VJ23" s="45"/>
      <c r="VK23" s="45"/>
      <c r="VL23" s="45"/>
      <c r="VM23" s="45"/>
      <c r="VN23" s="45"/>
      <c r="VO23" s="45"/>
      <c r="VP23" s="45"/>
      <c r="VQ23" s="45"/>
      <c r="VR23" s="45"/>
      <c r="VS23" s="45"/>
      <c r="VT23" s="45"/>
      <c r="VU23" s="45"/>
      <c r="VV23" s="45"/>
      <c r="VW23" s="45"/>
      <c r="VX23" s="45"/>
      <c r="VY23" s="45"/>
      <c r="VZ23" s="45"/>
      <c r="WA23" s="45"/>
      <c r="WB23" s="45"/>
      <c r="WC23" s="45"/>
      <c r="WD23" s="45"/>
      <c r="WE23" s="45"/>
      <c r="WF23" s="45"/>
      <c r="WG23" s="45"/>
      <c r="WH23" s="45"/>
      <c r="WI23" s="45"/>
      <c r="WJ23" s="45"/>
      <c r="WK23" s="45"/>
      <c r="WL23" s="45"/>
      <c r="WM23" s="45"/>
      <c r="WN23" s="45"/>
      <c r="WO23" s="45"/>
      <c r="WP23" s="45"/>
      <c r="WQ23" s="45"/>
      <c r="WR23" s="45"/>
      <c r="WS23" s="45"/>
      <c r="WT23" s="45"/>
      <c r="WU23" s="45"/>
      <c r="WV23" s="45"/>
      <c r="WW23" s="45"/>
      <c r="WX23" s="45"/>
      <c r="WY23" s="45"/>
      <c r="WZ23" s="45"/>
      <c r="XA23" s="45"/>
      <c r="XB23" s="45"/>
      <c r="XC23" s="45"/>
      <c r="XD23" s="45"/>
      <c r="XE23" s="45"/>
      <c r="XF23" s="45"/>
      <c r="XG23" s="45"/>
      <c r="XH23" s="45"/>
      <c r="XI23" s="45"/>
      <c r="XJ23" s="45"/>
      <c r="XK23" s="45"/>
      <c r="XL23" s="45"/>
      <c r="XM23" s="45"/>
      <c r="XN23" s="45"/>
      <c r="XO23" s="45"/>
      <c r="XP23" s="45"/>
      <c r="XQ23" s="45"/>
      <c r="XR23" s="45"/>
      <c r="XS23" s="45"/>
      <c r="XT23" s="45"/>
      <c r="XU23" s="45"/>
      <c r="XV23" s="45"/>
      <c r="XW23" s="45"/>
      <c r="XX23" s="45"/>
      <c r="XY23" s="45"/>
      <c r="XZ23" s="45"/>
      <c r="YA23" s="45"/>
      <c r="YB23" s="45"/>
      <c r="YC23" s="45"/>
      <c r="YD23" s="45"/>
      <c r="YE23" s="45"/>
      <c r="YF23" s="45"/>
      <c r="YG23" s="45"/>
      <c r="YH23" s="45"/>
      <c r="YI23" s="45"/>
      <c r="YJ23" s="45"/>
      <c r="YK23" s="45"/>
      <c r="YL23" s="45"/>
      <c r="YM23" s="45"/>
      <c r="YN23" s="45"/>
      <c r="YO23" s="45"/>
      <c r="YP23" s="45"/>
      <c r="YQ23" s="45"/>
      <c r="YR23" s="45"/>
      <c r="YS23" s="45"/>
      <c r="YT23" s="45"/>
      <c r="YU23" s="45"/>
      <c r="YV23" s="45"/>
      <c r="YW23" s="45"/>
      <c r="YX23" s="45"/>
      <c r="YY23" s="45"/>
      <c r="YZ23" s="45"/>
      <c r="ZA23" s="45"/>
      <c r="ZB23" s="45"/>
      <c r="ZC23" s="45"/>
      <c r="ZD23" s="45"/>
      <c r="ZE23" s="45"/>
      <c r="ZF23" s="45"/>
      <c r="ZG23" s="45"/>
      <c r="ZH23" s="45"/>
      <c r="ZI23" s="45"/>
      <c r="ZJ23" s="45"/>
      <c r="ZK23" s="45"/>
      <c r="ZL23" s="45"/>
      <c r="ZM23" s="45"/>
      <c r="ZN23" s="45"/>
      <c r="ZO23" s="45"/>
      <c r="ZP23" s="45"/>
      <c r="ZQ23" s="45"/>
      <c r="ZR23" s="45"/>
      <c r="ZS23" s="45"/>
      <c r="ZT23" s="45"/>
      <c r="ZU23" s="45"/>
      <c r="ZV23" s="45"/>
      <c r="ZW23" s="45"/>
      <c r="ZX23" s="45"/>
      <c r="ZY23" s="45"/>
      <c r="ZZ23" s="45"/>
      <c r="AAA23" s="45"/>
      <c r="AAB23" s="45"/>
      <c r="AAC23" s="45"/>
      <c r="AAD23" s="45"/>
      <c r="AAE23" s="45"/>
      <c r="AAF23" s="45"/>
      <c r="AAG23" s="45"/>
      <c r="AAH23" s="45"/>
      <c r="AAI23" s="45"/>
      <c r="AAJ23" s="45"/>
      <c r="AAK23" s="45"/>
      <c r="AAL23" s="45"/>
      <c r="AAM23" s="45"/>
      <c r="AAN23" s="45"/>
      <c r="AAO23" s="45"/>
      <c r="AAP23" s="45"/>
      <c r="AAQ23" s="45"/>
      <c r="AAR23" s="45"/>
      <c r="AAS23" s="45"/>
      <c r="AAT23" s="45"/>
      <c r="AAU23" s="45"/>
      <c r="AAV23" s="45"/>
      <c r="AAW23" s="45"/>
      <c r="AAX23" s="45"/>
      <c r="AAY23" s="45"/>
      <c r="AAZ23" s="45"/>
      <c r="ABA23" s="45"/>
      <c r="ABB23" s="45"/>
      <c r="ABC23" s="45"/>
      <c r="ABD23" s="45"/>
      <c r="ABE23" s="45"/>
      <c r="ABF23" s="45"/>
      <c r="ABG23" s="45"/>
      <c r="ABH23" s="45"/>
      <c r="ABI23" s="45"/>
      <c r="ABJ23" s="45"/>
      <c r="ABK23" s="45"/>
      <c r="ABL23" s="45"/>
      <c r="ABM23" s="45"/>
      <c r="ABN23" s="45"/>
      <c r="ABO23" s="45"/>
      <c r="ABP23" s="45"/>
      <c r="ABQ23" s="45"/>
      <c r="ABR23" s="45"/>
      <c r="ABS23" s="45"/>
      <c r="ABT23" s="45"/>
      <c r="ABU23" s="45"/>
      <c r="ABV23" s="45"/>
      <c r="ABW23" s="45"/>
      <c r="ABX23" s="45"/>
      <c r="ABY23" s="45"/>
      <c r="ABZ23" s="45"/>
      <c r="ACA23" s="45"/>
      <c r="ACB23" s="45"/>
      <c r="ACC23" s="45"/>
      <c r="ACD23" s="45"/>
      <c r="ACE23" s="45"/>
      <c r="ACF23" s="45"/>
      <c r="ACG23" s="45"/>
      <c r="ACH23" s="45"/>
      <c r="ACI23" s="45"/>
      <c r="ACJ23" s="45"/>
      <c r="ACK23" s="45"/>
      <c r="ACL23" s="45"/>
      <c r="ACM23" s="45"/>
      <c r="ACN23" s="45"/>
      <c r="ACO23" s="45"/>
      <c r="ACP23" s="45"/>
      <c r="ACQ23" s="45"/>
      <c r="ACR23" s="45"/>
      <c r="ACS23" s="45"/>
      <c r="ACT23" s="45"/>
      <c r="ACU23" s="45"/>
      <c r="ACV23" s="45"/>
      <c r="ACW23" s="45"/>
      <c r="ACX23" s="45"/>
      <c r="ACY23" s="45"/>
      <c r="ACZ23" s="45"/>
      <c r="ADA23" s="45"/>
      <c r="ADB23" s="45"/>
      <c r="ADC23" s="45"/>
      <c r="ADD23" s="45"/>
      <c r="ADE23" s="45"/>
      <c r="ADF23" s="45"/>
      <c r="ADG23" s="45"/>
      <c r="ADH23" s="45"/>
      <c r="ADI23" s="45"/>
      <c r="ADJ23" s="45"/>
      <c r="ADK23" s="45"/>
      <c r="ADL23" s="45"/>
      <c r="ADM23" s="45"/>
      <c r="ADN23" s="45"/>
      <c r="ADO23" s="45"/>
      <c r="ADP23" s="45"/>
      <c r="ADQ23" s="45"/>
      <c r="ADR23" s="45"/>
      <c r="ADS23" s="45"/>
      <c r="ADT23" s="45"/>
      <c r="ADU23" s="45"/>
      <c r="ADV23" s="45"/>
      <c r="ADW23" s="45"/>
      <c r="ADX23" s="45"/>
      <c r="ADY23" s="45"/>
      <c r="ADZ23" s="45"/>
      <c r="AEA23" s="45"/>
      <c r="AEB23" s="45"/>
      <c r="AEC23" s="45"/>
      <c r="AED23" s="45"/>
      <c r="AEE23" s="45"/>
      <c r="AEF23" s="45"/>
      <c r="AEG23" s="45"/>
      <c r="AEH23" s="45"/>
      <c r="AEI23" s="45"/>
      <c r="AEJ23" s="45"/>
      <c r="AEK23" s="45"/>
      <c r="AEL23" s="45"/>
      <c r="AEM23" s="45"/>
      <c r="AEN23" s="45"/>
      <c r="AEO23" s="45"/>
      <c r="AEP23" s="45"/>
      <c r="AEQ23" s="45"/>
      <c r="AER23" s="45"/>
      <c r="AES23" s="45"/>
      <c r="AET23" s="45"/>
      <c r="AEU23" s="45"/>
      <c r="AEV23" s="45"/>
      <c r="AEW23" s="45"/>
      <c r="AEX23" s="45"/>
      <c r="AEY23" s="45"/>
      <c r="AEZ23" s="45"/>
      <c r="AFA23" s="45"/>
      <c r="AFB23" s="45"/>
      <c r="AFC23" s="45"/>
      <c r="AFD23" s="45"/>
      <c r="AFE23" s="45"/>
      <c r="AFF23" s="45"/>
      <c r="AFG23" s="45"/>
      <c r="AFH23" s="45"/>
      <c r="AFI23" s="45"/>
      <c r="AFJ23" s="45"/>
      <c r="AFK23" s="45"/>
      <c r="AFL23" s="45"/>
      <c r="AFM23" s="45"/>
      <c r="AFN23" s="45"/>
      <c r="AFO23" s="45"/>
      <c r="AFP23" s="45"/>
      <c r="AFQ23" s="45"/>
      <c r="AFR23" s="45"/>
      <c r="AFS23" s="45"/>
      <c r="AFT23" s="45"/>
      <c r="AFU23" s="45"/>
      <c r="AFV23" s="45"/>
      <c r="AFW23" s="45"/>
      <c r="AFX23" s="45"/>
      <c r="AFY23" s="45"/>
      <c r="AFZ23" s="45"/>
      <c r="AGA23" s="45"/>
      <c r="AGB23" s="45"/>
      <c r="AGC23" s="45"/>
      <c r="AGD23" s="45"/>
      <c r="AGE23" s="45"/>
      <c r="AGF23" s="45"/>
      <c r="AGG23" s="45"/>
      <c r="AGH23" s="45"/>
      <c r="AGI23" s="45"/>
      <c r="AGJ23" s="45"/>
      <c r="AGK23" s="45"/>
      <c r="AGL23" s="45"/>
      <c r="AGM23" s="45"/>
      <c r="AGN23" s="45"/>
      <c r="AGO23" s="45"/>
      <c r="AGP23" s="45"/>
      <c r="AGQ23" s="45"/>
      <c r="AGR23" s="45"/>
      <c r="AGS23" s="45"/>
      <c r="AGT23" s="45"/>
      <c r="AGU23" s="45"/>
      <c r="AGV23" s="45"/>
      <c r="AGW23" s="45"/>
      <c r="AGX23" s="45"/>
      <c r="AGY23" s="45"/>
      <c r="AGZ23" s="45"/>
      <c r="AHA23" s="45"/>
      <c r="AHB23" s="45"/>
      <c r="AHC23" s="45"/>
      <c r="AHD23" s="45"/>
      <c r="AHE23" s="45"/>
      <c r="AHF23" s="45"/>
      <c r="AHG23" s="45"/>
      <c r="AHH23" s="45"/>
      <c r="AHI23" s="45"/>
      <c r="AHJ23" s="45"/>
      <c r="AHK23" s="45"/>
      <c r="AHL23" s="45"/>
      <c r="AHM23" s="45"/>
      <c r="AHN23" s="45"/>
      <c r="AHO23" s="45"/>
      <c r="AHP23" s="45"/>
      <c r="AHQ23" s="45"/>
      <c r="AHR23" s="45"/>
      <c r="AHS23" s="45"/>
      <c r="AHT23" s="45"/>
      <c r="AHU23" s="45"/>
      <c r="AHV23" s="45"/>
      <c r="AHW23" s="45"/>
      <c r="AHX23" s="45"/>
      <c r="AHY23" s="45"/>
      <c r="AHZ23" s="45"/>
      <c r="AIA23" s="45"/>
      <c r="AIB23" s="45"/>
      <c r="AIC23" s="45"/>
      <c r="AID23" s="45"/>
      <c r="AIE23" s="45"/>
      <c r="AIF23" s="45"/>
      <c r="AIG23" s="45"/>
      <c r="AIH23" s="45"/>
      <c r="AII23" s="45"/>
      <c r="AIJ23" s="45"/>
      <c r="AIK23" s="45"/>
      <c r="AIL23" s="45"/>
      <c r="AIM23" s="45"/>
      <c r="AIN23" s="45"/>
      <c r="AIO23" s="45"/>
      <c r="AIP23" s="45"/>
      <c r="AIQ23" s="45"/>
      <c r="AIR23" s="45"/>
      <c r="AIS23" s="45"/>
      <c r="AIT23" s="45"/>
      <c r="AIU23" s="45"/>
      <c r="AIV23" s="45"/>
      <c r="AIW23" s="45"/>
      <c r="AIX23" s="45"/>
      <c r="AIY23" s="45"/>
      <c r="AIZ23" s="45"/>
      <c r="AJA23" s="45"/>
      <c r="AJB23" s="45"/>
      <c r="AJC23" s="45"/>
      <c r="AJD23" s="45"/>
      <c r="AJE23" s="45"/>
      <c r="AJF23" s="45"/>
      <c r="AJG23" s="45"/>
      <c r="AJH23" s="45"/>
      <c r="AJI23" s="45"/>
      <c r="AJJ23" s="45"/>
      <c r="AJK23" s="45"/>
      <c r="AJL23" s="45"/>
      <c r="AJM23" s="45"/>
      <c r="AJN23" s="45"/>
      <c r="AJO23" s="45"/>
      <c r="AJP23" s="45"/>
      <c r="AJQ23" s="45"/>
      <c r="AJR23" s="45"/>
      <c r="AJS23" s="45"/>
      <c r="AJT23" s="45"/>
      <c r="AJU23" s="45"/>
      <c r="AJV23" s="45"/>
      <c r="AJW23" s="45"/>
      <c r="AJX23" s="45"/>
      <c r="AJY23" s="45"/>
      <c r="AJZ23" s="45"/>
      <c r="AKA23" s="45"/>
      <c r="AKB23" s="45"/>
      <c r="AKC23" s="45"/>
      <c r="AKD23" s="45"/>
      <c r="AKE23" s="45"/>
      <c r="AKF23" s="45"/>
      <c r="AKG23" s="45"/>
      <c r="AKH23" s="45"/>
      <c r="AKI23" s="45"/>
      <c r="AKJ23" s="45"/>
      <c r="AKK23" s="45"/>
      <c r="AKL23" s="45"/>
      <c r="AKM23" s="45"/>
      <c r="AKN23" s="45"/>
      <c r="AKO23" s="45"/>
      <c r="AKP23" s="45"/>
      <c r="AKQ23" s="45"/>
      <c r="AKR23" s="45"/>
      <c r="AKS23" s="45"/>
      <c r="AKT23" s="45"/>
      <c r="AKU23" s="45"/>
      <c r="AKV23" s="45"/>
      <c r="AKW23" s="45"/>
      <c r="AKX23" s="45"/>
      <c r="AKY23" s="45"/>
      <c r="AKZ23" s="45"/>
      <c r="ALA23" s="45"/>
      <c r="ALB23" s="45"/>
      <c r="ALC23" s="45"/>
      <c r="ALD23" s="45"/>
      <c r="ALE23" s="45"/>
      <c r="ALF23" s="45"/>
      <c r="ALG23" s="45"/>
      <c r="ALH23" s="45"/>
      <c r="ALI23" s="45"/>
      <c r="ALJ23" s="45"/>
      <c r="ALK23" s="45"/>
      <c r="ALL23" s="45"/>
      <c r="ALM23" s="45"/>
      <c r="ALN23" s="45"/>
      <c r="ALO23" s="45"/>
      <c r="ALP23" s="45"/>
      <c r="ALQ23" s="45"/>
      <c r="ALR23" s="45"/>
      <c r="ALS23" s="45"/>
      <c r="ALT23" s="45"/>
      <c r="ALU23" s="45"/>
      <c r="ALV23" s="45"/>
      <c r="ALW23" s="45"/>
      <c r="ALX23" s="45"/>
      <c r="ALY23" s="45"/>
      <c r="ALZ23" s="45"/>
      <c r="AMA23" s="45"/>
      <c r="AMB23" s="45"/>
      <c r="AMC23" s="45"/>
      <c r="AMD23" s="45"/>
      <c r="AME23" s="45"/>
      <c r="AMF23" s="45"/>
      <c r="AMG23" s="45"/>
      <c r="AMH23" s="45"/>
      <c r="AMI23" s="45"/>
      <c r="AMJ23" s="45"/>
      <c r="AMK23" s="45"/>
      <c r="AML23" s="45"/>
      <c r="AMM23" s="45"/>
      <c r="AMN23" s="45"/>
      <c r="AMO23" s="45"/>
      <c r="AMP23" s="45"/>
      <c r="AMQ23" s="45"/>
      <c r="AMR23" s="45"/>
      <c r="AMS23" s="45"/>
      <c r="AMT23" s="45"/>
      <c r="AMU23" s="45"/>
      <c r="AMV23" s="45"/>
      <c r="AMW23" s="45"/>
      <c r="AMX23" s="45"/>
      <c r="AMY23" s="45"/>
      <c r="AMZ23" s="45"/>
      <c r="ANA23" s="45"/>
      <c r="ANB23" s="45"/>
      <c r="ANC23" s="45"/>
      <c r="AND23" s="45"/>
      <c r="ANE23" s="45"/>
      <c r="ANF23" s="45"/>
      <c r="ANG23" s="45"/>
      <c r="ANH23" s="45"/>
      <c r="ANI23" s="45"/>
      <c r="ANJ23" s="45"/>
      <c r="ANK23" s="45"/>
      <c r="ANL23" s="45"/>
      <c r="ANM23" s="45"/>
      <c r="ANN23" s="45"/>
      <c r="ANO23" s="45"/>
      <c r="ANP23" s="45"/>
      <c r="ANQ23" s="45"/>
      <c r="ANR23" s="45"/>
      <c r="ANS23" s="45"/>
      <c r="ANT23" s="45"/>
      <c r="ANU23" s="45"/>
      <c r="ANV23" s="45"/>
      <c r="ANW23" s="45"/>
      <c r="ANX23" s="45"/>
      <c r="ANY23" s="45"/>
      <c r="ANZ23" s="45"/>
      <c r="AOA23" s="45"/>
      <c r="AOB23" s="45"/>
      <c r="AOC23" s="45"/>
      <c r="AOD23" s="45"/>
      <c r="AOE23" s="45"/>
      <c r="AOF23" s="45"/>
      <c r="AOG23" s="45"/>
      <c r="AOH23" s="45"/>
      <c r="AOI23" s="45"/>
      <c r="AOJ23" s="45"/>
      <c r="AOK23" s="45"/>
      <c r="AOL23" s="45"/>
      <c r="AOM23" s="45"/>
      <c r="AON23" s="45"/>
      <c r="AOO23" s="45"/>
      <c r="AOP23" s="45"/>
      <c r="AOQ23" s="45"/>
      <c r="AOR23" s="45"/>
      <c r="AOS23" s="45"/>
      <c r="AOT23" s="45"/>
      <c r="AOU23" s="45"/>
      <c r="AOV23" s="45"/>
      <c r="AOW23" s="45"/>
      <c r="AOX23" s="45"/>
      <c r="AOY23" s="45"/>
      <c r="AOZ23" s="45"/>
      <c r="APA23" s="45"/>
      <c r="APB23" s="45"/>
      <c r="APC23" s="45"/>
      <c r="APD23" s="45"/>
      <c r="APE23" s="45"/>
      <c r="APF23" s="45"/>
      <c r="APG23" s="45"/>
      <c r="APH23" s="45"/>
      <c r="API23" s="45"/>
      <c r="APJ23" s="45"/>
      <c r="APK23" s="45"/>
      <c r="APL23" s="45"/>
      <c r="APM23" s="45"/>
      <c r="APN23" s="45"/>
      <c r="APO23" s="45"/>
      <c r="APP23" s="45"/>
      <c r="APQ23" s="45"/>
      <c r="APR23" s="45"/>
      <c r="APS23" s="45"/>
      <c r="APT23" s="45"/>
      <c r="APU23" s="45"/>
      <c r="APV23" s="45"/>
      <c r="APW23" s="45"/>
      <c r="APX23" s="45"/>
      <c r="APY23" s="45"/>
      <c r="APZ23" s="45"/>
      <c r="AQA23" s="45"/>
      <c r="AQB23" s="45"/>
      <c r="AQC23" s="45"/>
      <c r="AQD23" s="45"/>
      <c r="AQE23" s="45"/>
      <c r="AQF23" s="45"/>
      <c r="AQG23" s="45"/>
      <c r="AQH23" s="45"/>
      <c r="AQI23" s="45"/>
      <c r="AQJ23" s="45"/>
      <c r="AQK23" s="45"/>
      <c r="AQL23" s="45"/>
      <c r="AQM23" s="45"/>
      <c r="AQN23" s="45"/>
      <c r="AQO23" s="45"/>
      <c r="AQP23" s="45"/>
      <c r="AQQ23" s="45"/>
      <c r="AQR23" s="45"/>
      <c r="AQS23" s="45"/>
      <c r="AQT23" s="45"/>
      <c r="AQU23" s="45"/>
      <c r="AQV23" s="45"/>
      <c r="AQW23" s="45"/>
      <c r="AQX23" s="45"/>
      <c r="AQY23" s="45"/>
      <c r="AQZ23" s="45"/>
      <c r="ARA23" s="45"/>
      <c r="ARB23" s="45"/>
      <c r="ARC23" s="45"/>
      <c r="ARD23" s="45"/>
      <c r="ARE23" s="45"/>
      <c r="ARF23" s="45"/>
      <c r="ARG23" s="45"/>
      <c r="ARH23" s="45"/>
      <c r="ARI23" s="45"/>
      <c r="ARJ23" s="45"/>
      <c r="ARK23" s="45"/>
      <c r="ARL23" s="45"/>
      <c r="ARM23" s="45"/>
      <c r="ARN23" s="45"/>
      <c r="ARO23" s="45"/>
      <c r="ARP23" s="45"/>
      <c r="ARQ23" s="45"/>
      <c r="ARR23" s="45"/>
      <c r="ARS23" s="45"/>
      <c r="ART23" s="45"/>
      <c r="ARU23" s="45"/>
      <c r="ARV23" s="45"/>
      <c r="ARW23" s="45"/>
      <c r="ARX23" s="45"/>
      <c r="ARY23" s="45"/>
      <c r="ARZ23" s="45"/>
      <c r="ASA23" s="45"/>
      <c r="ASB23" s="45"/>
      <c r="ASC23" s="45"/>
      <c r="ASD23" s="45"/>
      <c r="ASE23" s="45"/>
      <c r="ASF23" s="45"/>
      <c r="ASG23" s="45"/>
      <c r="ASH23" s="45"/>
      <c r="ASI23" s="45"/>
      <c r="ASJ23" s="45"/>
      <c r="ASK23" s="45"/>
      <c r="ASL23" s="45"/>
      <c r="ASM23" s="45"/>
      <c r="ASN23" s="45"/>
      <c r="ASO23" s="45"/>
      <c r="ASP23" s="45"/>
      <c r="ASQ23" s="45"/>
      <c r="ASR23" s="45"/>
      <c r="ASS23" s="45"/>
      <c r="AST23" s="45"/>
      <c r="ASU23" s="45"/>
      <c r="ASV23" s="45"/>
      <c r="ASW23" s="45"/>
      <c r="ASX23" s="45"/>
      <c r="ASY23" s="45"/>
      <c r="ASZ23" s="45"/>
      <c r="ATA23" s="45"/>
      <c r="ATB23" s="45"/>
      <c r="ATC23" s="45"/>
      <c r="ATD23" s="45"/>
      <c r="ATE23" s="45"/>
      <c r="ATF23" s="45"/>
      <c r="ATG23" s="45"/>
      <c r="ATH23" s="45"/>
      <c r="ATI23" s="45"/>
      <c r="ATJ23" s="45"/>
      <c r="ATK23" s="45"/>
      <c r="ATL23" s="45"/>
      <c r="ATM23" s="45"/>
      <c r="ATN23" s="45"/>
      <c r="ATO23" s="45"/>
      <c r="ATP23" s="45"/>
      <c r="ATQ23" s="45"/>
      <c r="ATR23" s="45"/>
      <c r="ATS23" s="45"/>
      <c r="ATT23" s="45"/>
      <c r="ATU23" s="45"/>
      <c r="ATV23" s="45"/>
      <c r="ATW23" s="45"/>
      <c r="ATX23" s="45"/>
      <c r="ATY23" s="45"/>
      <c r="ATZ23" s="45"/>
      <c r="AUA23" s="45"/>
      <c r="AUB23" s="45"/>
      <c r="AUC23" s="45"/>
      <c r="AUD23" s="45"/>
      <c r="AUE23" s="45"/>
      <c r="AUF23" s="45"/>
      <c r="AUG23" s="45"/>
      <c r="AUH23" s="45"/>
      <c r="AUI23" s="45"/>
      <c r="AUJ23" s="45"/>
      <c r="AUK23" s="45"/>
      <c r="AUL23" s="45"/>
      <c r="AUM23" s="45"/>
      <c r="AUN23" s="45"/>
      <c r="AUO23" s="45"/>
      <c r="AUP23" s="45"/>
      <c r="AUQ23" s="45"/>
      <c r="AUR23" s="45"/>
      <c r="AUS23" s="45"/>
      <c r="AUT23" s="45"/>
      <c r="AUU23" s="45"/>
      <c r="AUV23" s="45"/>
      <c r="AUW23" s="45"/>
      <c r="AUX23" s="45"/>
      <c r="AUY23" s="45"/>
      <c r="AUZ23" s="45"/>
      <c r="AVA23" s="45"/>
      <c r="AVB23" s="45"/>
      <c r="AVC23" s="45"/>
      <c r="AVD23" s="45"/>
      <c r="AVE23" s="45"/>
      <c r="AVF23" s="45"/>
      <c r="AVG23" s="45"/>
      <c r="AVH23" s="45"/>
      <c r="AVI23" s="45"/>
      <c r="AVJ23" s="45"/>
      <c r="AVK23" s="45"/>
      <c r="AVL23" s="45"/>
      <c r="AVM23" s="45"/>
      <c r="AVN23" s="45"/>
      <c r="AVO23" s="45"/>
      <c r="AVP23" s="45"/>
      <c r="AVQ23" s="45"/>
      <c r="AVR23" s="45"/>
      <c r="AVS23" s="45"/>
      <c r="AVT23" s="45"/>
      <c r="AVU23" s="45"/>
      <c r="AVV23" s="45"/>
      <c r="AVW23" s="45"/>
      <c r="AVX23" s="45"/>
      <c r="AVY23" s="45"/>
      <c r="AVZ23" s="45"/>
      <c r="AWA23" s="45"/>
      <c r="AWB23" s="45"/>
      <c r="AWC23" s="45"/>
      <c r="AWD23" s="45"/>
      <c r="AWE23" s="45"/>
      <c r="AWF23" s="45"/>
      <c r="AWG23" s="45"/>
      <c r="AWH23" s="45"/>
      <c r="AWI23" s="45"/>
      <c r="AWJ23" s="45"/>
      <c r="AWK23" s="45"/>
      <c r="AWL23" s="45"/>
      <c r="AWM23" s="45"/>
      <c r="AWN23" s="45"/>
      <c r="AWO23" s="45"/>
      <c r="AWP23" s="45"/>
      <c r="AWQ23" s="45"/>
      <c r="AWR23" s="45"/>
      <c r="AWS23" s="45"/>
      <c r="AWT23" s="45"/>
      <c r="AWU23" s="45"/>
      <c r="AWV23" s="45"/>
      <c r="AWW23" s="45"/>
      <c r="AWX23" s="45"/>
      <c r="AWY23" s="45"/>
      <c r="AWZ23" s="45"/>
      <c r="AXA23" s="45"/>
      <c r="AXB23" s="45"/>
      <c r="AXC23" s="45"/>
      <c r="AXD23" s="45"/>
      <c r="AXE23" s="45"/>
      <c r="AXF23" s="45"/>
      <c r="AXG23" s="45"/>
      <c r="AXH23" s="45"/>
      <c r="AXI23" s="45"/>
      <c r="AXJ23" s="45"/>
      <c r="AXK23" s="45"/>
      <c r="AXL23" s="45"/>
      <c r="AXM23" s="45"/>
      <c r="AXN23" s="45"/>
      <c r="AXO23" s="45"/>
      <c r="AXP23" s="45"/>
      <c r="AXQ23" s="45"/>
      <c r="AXR23" s="45"/>
      <c r="AXS23" s="45"/>
      <c r="AXT23" s="45"/>
      <c r="AXU23" s="45"/>
      <c r="AXV23" s="45"/>
      <c r="AXW23" s="45"/>
      <c r="AXX23" s="45"/>
      <c r="AXY23" s="45"/>
      <c r="AXZ23" s="45"/>
      <c r="AYA23" s="45"/>
      <c r="AYB23" s="45"/>
      <c r="AYC23" s="45"/>
      <c r="AYD23" s="45"/>
      <c r="AYE23" s="45"/>
      <c r="AYF23" s="45"/>
      <c r="AYG23" s="45"/>
      <c r="AYH23" s="45"/>
      <c r="AYI23" s="45"/>
      <c r="AYJ23" s="45"/>
      <c r="AYK23" s="45"/>
      <c r="AYL23" s="45"/>
      <c r="AYM23" s="45"/>
      <c r="AYN23" s="45"/>
      <c r="AYO23" s="45"/>
      <c r="AYP23" s="45"/>
      <c r="AYQ23" s="45"/>
      <c r="AYR23" s="45"/>
      <c r="AYS23" s="45"/>
      <c r="AYT23" s="45"/>
      <c r="AYU23" s="45"/>
      <c r="AYV23" s="45"/>
      <c r="AYW23" s="45"/>
      <c r="AYX23" s="45"/>
      <c r="AYY23" s="45"/>
      <c r="AYZ23" s="45"/>
      <c r="AZA23" s="45"/>
      <c r="AZB23" s="45"/>
      <c r="AZC23" s="45"/>
      <c r="AZD23" s="45"/>
      <c r="AZE23" s="45"/>
      <c r="AZF23" s="45"/>
      <c r="AZG23" s="45"/>
      <c r="AZH23" s="45"/>
      <c r="AZI23" s="45"/>
      <c r="AZJ23" s="45"/>
      <c r="AZK23" s="45"/>
      <c r="AZL23" s="45"/>
      <c r="AZM23" s="45"/>
      <c r="AZN23" s="45"/>
      <c r="AZO23" s="45"/>
      <c r="AZP23" s="45"/>
      <c r="AZQ23" s="45"/>
      <c r="AZR23" s="45"/>
      <c r="AZS23" s="45"/>
      <c r="AZT23" s="45"/>
      <c r="AZU23" s="45"/>
      <c r="AZV23" s="45"/>
      <c r="AZW23" s="45"/>
      <c r="AZX23" s="45"/>
      <c r="AZY23" s="45"/>
      <c r="AZZ23" s="45"/>
      <c r="BAA23" s="45"/>
      <c r="BAB23" s="45"/>
      <c r="BAC23" s="45"/>
      <c r="BAD23" s="45"/>
      <c r="BAE23" s="45"/>
      <c r="BAF23" s="45"/>
      <c r="BAG23" s="45"/>
      <c r="BAH23" s="45"/>
      <c r="BAI23" s="45"/>
      <c r="BAJ23" s="45"/>
      <c r="BAK23" s="45"/>
      <c r="BAL23" s="45"/>
      <c r="BAM23" s="45"/>
      <c r="BAN23" s="45"/>
      <c r="BAO23" s="45"/>
      <c r="BAP23" s="45"/>
      <c r="BAQ23" s="45"/>
      <c r="BAR23" s="45"/>
      <c r="BAS23" s="45"/>
      <c r="BAT23" s="45"/>
      <c r="BAU23" s="45"/>
      <c r="BAV23" s="45"/>
      <c r="BAW23" s="45"/>
      <c r="BAX23" s="45"/>
      <c r="BAY23" s="45"/>
      <c r="BAZ23" s="45"/>
      <c r="BBA23" s="45"/>
      <c r="BBB23" s="45"/>
      <c r="BBC23" s="45"/>
      <c r="BBD23" s="45"/>
      <c r="BBE23" s="45"/>
      <c r="BBF23" s="45"/>
      <c r="BBG23" s="45"/>
      <c r="BBH23" s="45"/>
      <c r="BBI23" s="45"/>
      <c r="BBJ23" s="45"/>
      <c r="BBK23" s="45"/>
      <c r="BBL23" s="45"/>
      <c r="BBM23" s="45"/>
      <c r="BBN23" s="45"/>
      <c r="BBO23" s="45"/>
      <c r="BBP23" s="45"/>
      <c r="BBQ23" s="45"/>
      <c r="BBR23" s="45"/>
      <c r="BBS23" s="45"/>
      <c r="BBT23" s="45"/>
      <c r="BBU23" s="45"/>
      <c r="BBV23" s="45"/>
      <c r="BBW23" s="45"/>
      <c r="BBX23" s="45"/>
      <c r="BBY23" s="45"/>
      <c r="BBZ23" s="45"/>
      <c r="BCA23" s="45"/>
      <c r="BCB23" s="45"/>
      <c r="BCC23" s="45"/>
      <c r="BCD23" s="45"/>
      <c r="BCE23" s="45"/>
      <c r="BCF23" s="45"/>
      <c r="BCG23" s="45"/>
      <c r="BCH23" s="45"/>
      <c r="BCI23" s="45"/>
      <c r="BCJ23" s="45"/>
      <c r="BCK23" s="45"/>
      <c r="BCL23" s="45"/>
      <c r="BCM23" s="45"/>
      <c r="BCN23" s="45"/>
      <c r="BCO23" s="45"/>
      <c r="BCP23" s="45"/>
      <c r="BCQ23" s="45"/>
      <c r="BCR23" s="45"/>
      <c r="BCS23" s="45"/>
      <c r="BCT23" s="45"/>
      <c r="BCU23" s="45"/>
      <c r="BCV23" s="45"/>
      <c r="BCW23" s="45"/>
      <c r="BCX23" s="45"/>
      <c r="BCY23" s="45"/>
      <c r="BCZ23" s="45"/>
      <c r="BDA23" s="45"/>
      <c r="BDB23" s="45"/>
      <c r="BDC23" s="45"/>
      <c r="BDD23" s="45"/>
      <c r="BDE23" s="45"/>
      <c r="BDF23" s="45"/>
      <c r="BDG23" s="45"/>
      <c r="BDH23" s="45"/>
      <c r="BDI23" s="45"/>
      <c r="BDJ23" s="45"/>
      <c r="BDK23" s="45"/>
      <c r="BDL23" s="45"/>
      <c r="BDM23" s="45"/>
      <c r="BDN23" s="45"/>
      <c r="BDO23" s="45"/>
      <c r="BDP23" s="45"/>
      <c r="BDQ23" s="45"/>
      <c r="BDR23" s="45"/>
      <c r="BDS23" s="45"/>
      <c r="BDT23" s="45"/>
      <c r="BDU23" s="45"/>
      <c r="BDV23" s="45"/>
      <c r="BDW23" s="45"/>
      <c r="BDX23" s="45"/>
      <c r="BDY23" s="45"/>
      <c r="BDZ23" s="45"/>
      <c r="BEA23" s="45"/>
      <c r="BEB23" s="45"/>
      <c r="BEC23" s="45"/>
      <c r="BED23" s="45"/>
      <c r="BEE23" s="45"/>
      <c r="BEF23" s="45"/>
      <c r="BEG23" s="45"/>
      <c r="BEH23" s="45"/>
      <c r="BEI23" s="45"/>
      <c r="BEJ23" s="45"/>
      <c r="BEK23" s="45"/>
      <c r="BEL23" s="45"/>
      <c r="BEM23" s="45"/>
      <c r="BEN23" s="45"/>
      <c r="BEO23" s="45"/>
      <c r="BEP23" s="45"/>
      <c r="BEQ23" s="45"/>
      <c r="BER23" s="45"/>
      <c r="BES23" s="45"/>
      <c r="BET23" s="45"/>
      <c r="BEU23" s="45"/>
      <c r="BEV23" s="45"/>
      <c r="BEW23" s="45"/>
      <c r="BEX23" s="45"/>
      <c r="BEY23" s="45"/>
      <c r="BEZ23" s="45"/>
      <c r="BFA23" s="45"/>
      <c r="BFB23" s="45"/>
      <c r="BFC23" s="45"/>
      <c r="BFD23" s="45"/>
      <c r="BFE23" s="45"/>
      <c r="BFF23" s="45"/>
      <c r="BFG23" s="45"/>
      <c r="BFH23" s="45"/>
      <c r="BFI23" s="45"/>
      <c r="BFJ23" s="45"/>
      <c r="BFK23" s="45"/>
      <c r="BFL23" s="45"/>
      <c r="BFM23" s="45"/>
      <c r="BFN23" s="45"/>
      <c r="BFO23" s="45"/>
      <c r="BFP23" s="45"/>
      <c r="BFQ23" s="45"/>
      <c r="BFR23" s="45"/>
      <c r="BFS23" s="45"/>
      <c r="BFT23" s="45"/>
      <c r="BFU23" s="45"/>
      <c r="BFV23" s="45"/>
      <c r="BFW23" s="45"/>
      <c r="BFX23" s="45"/>
      <c r="BFY23" s="45"/>
      <c r="BFZ23" s="45"/>
      <c r="BGA23" s="45"/>
      <c r="BGB23" s="45"/>
      <c r="BGC23" s="45"/>
      <c r="BGD23" s="45"/>
      <c r="BGE23" s="45"/>
      <c r="BGF23" s="45"/>
      <c r="BGG23" s="45"/>
      <c r="BGH23" s="45"/>
      <c r="BGI23" s="45"/>
      <c r="BGJ23" s="45"/>
      <c r="BGK23" s="45"/>
      <c r="BGL23" s="45"/>
      <c r="BGM23" s="45"/>
      <c r="BGN23" s="45"/>
      <c r="BGO23" s="45"/>
      <c r="BGP23" s="45"/>
      <c r="BGQ23" s="45"/>
      <c r="BGR23" s="45"/>
      <c r="BGS23" s="45"/>
      <c r="BGT23" s="45"/>
      <c r="BGU23" s="45"/>
      <c r="BGV23" s="45"/>
      <c r="BGW23" s="45"/>
      <c r="BGX23" s="45"/>
      <c r="BGY23" s="45"/>
      <c r="BGZ23" s="45"/>
      <c r="BHA23" s="45"/>
      <c r="BHB23" s="45"/>
      <c r="BHC23" s="45"/>
      <c r="BHD23" s="45"/>
      <c r="BHE23" s="45"/>
      <c r="BHF23" s="45"/>
      <c r="BHG23" s="45"/>
      <c r="BHH23" s="45"/>
      <c r="BHI23" s="45"/>
      <c r="BHJ23" s="45"/>
      <c r="BHK23" s="45"/>
      <c r="BHL23" s="45"/>
      <c r="BHM23" s="45"/>
      <c r="BHN23" s="45"/>
      <c r="BHO23" s="45"/>
      <c r="BHP23" s="45"/>
      <c r="BHQ23" s="45"/>
      <c r="BHR23" s="45"/>
      <c r="BHS23" s="45"/>
      <c r="BHT23" s="45"/>
      <c r="BHU23" s="45"/>
      <c r="BHV23" s="45"/>
      <c r="BHW23" s="45"/>
      <c r="BHX23" s="45"/>
      <c r="BHY23" s="45"/>
      <c r="BHZ23" s="45"/>
      <c r="BIA23" s="45"/>
      <c r="BIB23" s="45"/>
      <c r="BIC23" s="45"/>
      <c r="BID23" s="45"/>
      <c r="BIE23" s="45"/>
      <c r="BIF23" s="45"/>
      <c r="BIG23" s="45"/>
      <c r="BIH23" s="45"/>
      <c r="BII23" s="45"/>
      <c r="BIJ23" s="45"/>
      <c r="BIK23" s="45"/>
      <c r="BIL23" s="45"/>
      <c r="BIM23" s="45"/>
      <c r="BIN23" s="45"/>
      <c r="BIO23" s="45"/>
      <c r="BIP23" s="45"/>
      <c r="BIQ23" s="45"/>
      <c r="BIR23" s="45"/>
      <c r="BIS23" s="45"/>
      <c r="BIT23" s="45"/>
      <c r="BIU23" s="45"/>
      <c r="BIV23" s="45"/>
      <c r="BIW23" s="45"/>
      <c r="BIX23" s="45"/>
      <c r="BIY23" s="45"/>
      <c r="BIZ23" s="45"/>
      <c r="BJA23" s="45"/>
      <c r="BJB23" s="45"/>
      <c r="BJC23" s="45"/>
      <c r="BJD23" s="45"/>
      <c r="BJE23" s="45"/>
      <c r="BJF23" s="45"/>
      <c r="BJG23" s="45"/>
      <c r="BJH23" s="45"/>
      <c r="BJI23" s="45"/>
      <c r="BJJ23" s="45"/>
      <c r="BJK23" s="45"/>
      <c r="BJL23" s="45"/>
      <c r="BJM23" s="45"/>
      <c r="BJN23" s="45"/>
      <c r="BJO23" s="45"/>
      <c r="BJP23" s="45"/>
      <c r="BJQ23" s="45"/>
      <c r="BJR23" s="45"/>
      <c r="BJS23" s="45"/>
      <c r="BJT23" s="45"/>
      <c r="BJU23" s="45"/>
      <c r="BJV23" s="45"/>
      <c r="BJW23" s="45"/>
      <c r="BJX23" s="45"/>
      <c r="BJY23" s="45"/>
      <c r="BJZ23" s="45"/>
      <c r="BKA23" s="45"/>
      <c r="BKB23" s="45"/>
      <c r="BKC23" s="45"/>
      <c r="BKD23" s="45"/>
      <c r="BKE23" s="45"/>
      <c r="BKF23" s="45"/>
      <c r="BKG23" s="45"/>
      <c r="BKH23" s="45"/>
      <c r="BKI23" s="45"/>
      <c r="BKJ23" s="45"/>
      <c r="BKK23" s="45"/>
      <c r="BKL23" s="45"/>
      <c r="BKM23" s="45"/>
      <c r="BKN23" s="45"/>
      <c r="BKO23" s="45"/>
      <c r="BKP23" s="45"/>
      <c r="BKQ23" s="45"/>
      <c r="BKR23" s="45"/>
      <c r="BKS23" s="45"/>
      <c r="BKT23" s="45"/>
      <c r="BKU23" s="45"/>
      <c r="BKV23" s="45"/>
      <c r="BKW23" s="45"/>
      <c r="BKX23" s="45"/>
      <c r="BKY23" s="45"/>
      <c r="BKZ23" s="45"/>
      <c r="BLA23" s="45"/>
      <c r="BLB23" s="45"/>
      <c r="BLC23" s="45"/>
      <c r="BLD23" s="45"/>
      <c r="BLE23" s="45"/>
      <c r="BLF23" s="45"/>
      <c r="BLG23" s="45"/>
      <c r="BLH23" s="45"/>
      <c r="BLI23" s="45"/>
      <c r="BLJ23" s="45"/>
      <c r="BLK23" s="45"/>
      <c r="BLL23" s="45"/>
      <c r="BLM23" s="45"/>
      <c r="BLN23" s="45"/>
      <c r="BLO23" s="45"/>
      <c r="BLP23" s="45"/>
      <c r="BLQ23" s="45"/>
      <c r="BLR23" s="45"/>
      <c r="BLS23" s="45"/>
      <c r="BLT23" s="45"/>
      <c r="BLU23" s="45"/>
      <c r="BLV23" s="45"/>
      <c r="BLW23" s="45"/>
      <c r="BLX23" s="45"/>
      <c r="BLY23" s="45"/>
      <c r="BLZ23" s="45"/>
      <c r="BMA23" s="45"/>
      <c r="BMB23" s="45"/>
      <c r="BMC23" s="45"/>
      <c r="BMD23" s="45"/>
      <c r="BME23" s="45"/>
      <c r="BMF23" s="45"/>
      <c r="BMG23" s="45"/>
      <c r="BMH23" s="45"/>
      <c r="BMI23" s="45"/>
      <c r="BMJ23" s="45"/>
      <c r="BMK23" s="45"/>
      <c r="BML23" s="45"/>
      <c r="BMM23" s="45"/>
      <c r="BMN23" s="45"/>
      <c r="BMO23" s="45"/>
      <c r="BMP23" s="45"/>
      <c r="BMQ23" s="45"/>
      <c r="BMR23" s="45"/>
      <c r="BMS23" s="45"/>
      <c r="BMT23" s="45"/>
      <c r="BMU23" s="45"/>
      <c r="BMV23" s="45"/>
      <c r="BMW23" s="45"/>
      <c r="BMX23" s="45"/>
      <c r="BMY23" s="45"/>
      <c r="BMZ23" s="45"/>
      <c r="BNA23" s="45"/>
      <c r="BNB23" s="45"/>
      <c r="BNC23" s="45"/>
      <c r="BND23" s="45"/>
      <c r="BNE23" s="45"/>
      <c r="BNF23" s="45"/>
      <c r="BNG23" s="45"/>
      <c r="BNH23" s="45"/>
      <c r="BNI23" s="45"/>
      <c r="BNJ23" s="45"/>
      <c r="BNK23" s="45"/>
      <c r="BNL23" s="45"/>
      <c r="BNM23" s="45"/>
      <c r="BNN23" s="45"/>
      <c r="BNO23" s="45"/>
      <c r="BNP23" s="45"/>
      <c r="BNQ23" s="45"/>
      <c r="BNR23" s="45"/>
      <c r="BNS23" s="45"/>
      <c r="BNT23" s="45"/>
      <c r="BNU23" s="45"/>
      <c r="BNV23" s="45"/>
      <c r="BNW23" s="45"/>
      <c r="BNX23" s="45"/>
      <c r="BNY23" s="45"/>
      <c r="BNZ23" s="45"/>
      <c r="BOA23" s="45"/>
      <c r="BOB23" s="45"/>
      <c r="BOC23" s="45"/>
      <c r="BOD23" s="45"/>
      <c r="BOE23" s="45"/>
      <c r="BOF23" s="45"/>
      <c r="BOG23" s="45"/>
      <c r="BOH23" s="45"/>
      <c r="BOI23" s="45"/>
      <c r="BOJ23" s="45"/>
      <c r="BOK23" s="45"/>
      <c r="BOL23" s="45"/>
      <c r="BOM23" s="45"/>
      <c r="BON23" s="45"/>
      <c r="BOO23" s="45"/>
      <c r="BOP23" s="45"/>
      <c r="BOQ23" s="45"/>
      <c r="BOR23" s="45"/>
      <c r="BOS23" s="45"/>
      <c r="BOT23" s="45"/>
      <c r="BOU23" s="45"/>
      <c r="BOV23" s="45"/>
      <c r="BOW23" s="45"/>
      <c r="BOX23" s="45"/>
      <c r="BOY23" s="45"/>
      <c r="BOZ23" s="45"/>
      <c r="BPA23" s="45"/>
      <c r="BPB23" s="45"/>
      <c r="BPC23" s="45"/>
      <c r="BPD23" s="45"/>
      <c r="BPE23" s="45"/>
      <c r="BPF23" s="45"/>
      <c r="BPG23" s="45"/>
      <c r="BPH23" s="45"/>
      <c r="BPI23" s="45"/>
      <c r="BPJ23" s="45"/>
      <c r="BPK23" s="45"/>
      <c r="BPL23" s="45"/>
      <c r="BPM23" s="45"/>
      <c r="BPN23" s="45"/>
      <c r="BPO23" s="45"/>
      <c r="BPP23" s="45"/>
      <c r="BPQ23" s="45"/>
      <c r="BPR23" s="45"/>
      <c r="BPS23" s="45"/>
      <c r="BPT23" s="45"/>
      <c r="BPU23" s="45"/>
      <c r="BPV23" s="45"/>
      <c r="BPW23" s="45"/>
      <c r="BPX23" s="45"/>
      <c r="BPY23" s="45"/>
      <c r="BPZ23" s="45"/>
      <c r="BQA23" s="45"/>
      <c r="BQB23" s="45"/>
      <c r="BQC23" s="45"/>
      <c r="BQD23" s="45"/>
      <c r="BQE23" s="45"/>
      <c r="BQF23" s="45"/>
      <c r="BQG23" s="45"/>
      <c r="BQH23" s="45"/>
      <c r="BQI23" s="45"/>
      <c r="BQJ23" s="45"/>
      <c r="BQK23" s="45"/>
      <c r="BQL23" s="45"/>
      <c r="BQM23" s="45"/>
      <c r="BQN23" s="45"/>
      <c r="BQO23" s="45"/>
      <c r="BQP23" s="45"/>
      <c r="BQQ23" s="45"/>
      <c r="BQR23" s="45"/>
      <c r="BQS23" s="45"/>
      <c r="BQT23" s="45"/>
      <c r="BQU23" s="45"/>
      <c r="BQV23" s="45"/>
      <c r="BQW23" s="45"/>
      <c r="BQX23" s="45"/>
      <c r="BQY23" s="45"/>
      <c r="BQZ23" s="45"/>
      <c r="BRA23" s="45"/>
      <c r="BRB23" s="45"/>
      <c r="BRC23" s="45"/>
      <c r="BRD23" s="45"/>
      <c r="BRE23" s="45"/>
      <c r="BRF23" s="45"/>
      <c r="BRG23" s="45"/>
      <c r="BRH23" s="45"/>
      <c r="BRI23" s="45"/>
      <c r="BRJ23" s="45"/>
      <c r="BRK23" s="45"/>
      <c r="BRL23" s="45"/>
      <c r="BRM23" s="45"/>
      <c r="BRN23" s="45"/>
      <c r="BRO23" s="45"/>
      <c r="BRP23" s="45"/>
      <c r="BRQ23" s="45"/>
      <c r="BRR23" s="45"/>
      <c r="BRS23" s="45"/>
      <c r="BRT23" s="45"/>
      <c r="BRU23" s="45"/>
      <c r="BRV23" s="45"/>
      <c r="BRW23" s="45"/>
      <c r="BRX23" s="45"/>
      <c r="BRY23" s="45"/>
      <c r="BRZ23" s="45"/>
      <c r="BSA23" s="45"/>
      <c r="BSB23" s="45"/>
      <c r="BSC23" s="45"/>
      <c r="BSD23" s="45"/>
      <c r="BSE23" s="45"/>
      <c r="BSF23" s="45"/>
      <c r="BSG23" s="45"/>
      <c r="BSH23" s="45"/>
      <c r="BSI23" s="45"/>
      <c r="BSJ23" s="45"/>
      <c r="BSK23" s="45"/>
      <c r="BSL23" s="45"/>
      <c r="BSM23" s="45"/>
      <c r="BSN23" s="45"/>
      <c r="BSO23" s="45"/>
      <c r="BSP23" s="45"/>
      <c r="BSQ23" s="45"/>
      <c r="BSR23" s="45"/>
      <c r="BSS23" s="45"/>
      <c r="BST23" s="45"/>
      <c r="BSU23" s="45"/>
      <c r="BSV23" s="45"/>
      <c r="BSW23" s="45"/>
      <c r="BSX23" s="45"/>
      <c r="BSY23" s="45"/>
      <c r="BSZ23" s="45"/>
      <c r="BTA23" s="45"/>
      <c r="BTB23" s="45"/>
      <c r="BTC23" s="45"/>
      <c r="BTD23" s="45"/>
      <c r="BTE23" s="45"/>
      <c r="BTF23" s="45"/>
      <c r="BTG23" s="45"/>
      <c r="BTH23" s="45"/>
      <c r="BTI23" s="45"/>
      <c r="BTJ23" s="45"/>
      <c r="BTK23" s="45"/>
      <c r="BTL23" s="45"/>
      <c r="BTM23" s="45"/>
      <c r="BTN23" s="45"/>
      <c r="BTO23" s="45"/>
      <c r="BTP23" s="45"/>
      <c r="BTQ23" s="45"/>
      <c r="BTR23" s="45"/>
      <c r="BTS23" s="45"/>
      <c r="BTT23" s="45"/>
      <c r="BTU23" s="45"/>
      <c r="BTV23" s="45"/>
      <c r="BTW23" s="45"/>
      <c r="BTX23" s="45"/>
      <c r="BTY23" s="45"/>
      <c r="BTZ23" s="45"/>
      <c r="BUA23" s="45"/>
      <c r="BUB23" s="45"/>
      <c r="BUC23" s="45"/>
      <c r="BUD23" s="45"/>
      <c r="BUE23" s="45"/>
      <c r="BUF23" s="45"/>
      <c r="BUG23" s="45"/>
      <c r="BUH23" s="45"/>
      <c r="BUI23" s="45"/>
      <c r="BUJ23" s="45"/>
      <c r="BUK23" s="45"/>
      <c r="BUL23" s="45"/>
      <c r="BUM23" s="45"/>
      <c r="BUN23" s="45"/>
      <c r="BUO23" s="45"/>
      <c r="BUP23" s="45"/>
      <c r="BUQ23" s="45"/>
      <c r="BUR23" s="45"/>
      <c r="BUS23" s="45"/>
      <c r="BUT23" s="45"/>
      <c r="BUU23" s="45"/>
      <c r="BUV23" s="45"/>
      <c r="BUW23" s="45"/>
      <c r="BUX23" s="45"/>
      <c r="BUY23" s="45"/>
      <c r="BUZ23" s="45"/>
      <c r="BVA23" s="45"/>
      <c r="BVB23" s="45"/>
      <c r="BVC23" s="45"/>
      <c r="BVD23" s="45"/>
      <c r="BVE23" s="45"/>
      <c r="BVF23" s="45"/>
      <c r="BVG23" s="45"/>
      <c r="BVH23" s="45"/>
      <c r="BVI23" s="45"/>
      <c r="BVJ23" s="45"/>
      <c r="BVK23" s="45"/>
      <c r="BVL23" s="45"/>
      <c r="BVM23" s="45"/>
      <c r="BVN23" s="45"/>
      <c r="BVO23" s="45"/>
      <c r="BVP23" s="45"/>
      <c r="BVQ23" s="45"/>
      <c r="BVR23" s="45"/>
      <c r="BVS23" s="45"/>
      <c r="BVT23" s="45"/>
      <c r="BVU23" s="45"/>
      <c r="BVV23" s="45"/>
      <c r="BVW23" s="45"/>
      <c r="BVX23" s="45"/>
      <c r="BVY23" s="45"/>
      <c r="BVZ23" s="45"/>
      <c r="BWA23" s="45"/>
      <c r="BWB23" s="45"/>
      <c r="BWC23" s="45"/>
      <c r="BWD23" s="45"/>
      <c r="BWE23" s="45"/>
      <c r="BWF23" s="45"/>
      <c r="BWG23" s="45"/>
      <c r="BWH23" s="45"/>
      <c r="BWI23" s="45"/>
      <c r="BWJ23" s="45"/>
      <c r="BWK23" s="45"/>
      <c r="BWL23" s="45"/>
      <c r="BWM23" s="45"/>
      <c r="BWN23" s="45"/>
      <c r="BWO23" s="45"/>
      <c r="BWP23" s="45"/>
      <c r="BWQ23" s="45"/>
      <c r="BWR23" s="45"/>
      <c r="BWS23" s="45"/>
      <c r="BWT23" s="45"/>
      <c r="BWU23" s="45"/>
      <c r="BWV23" s="45"/>
      <c r="BWW23" s="45"/>
      <c r="BWX23" s="45"/>
      <c r="BWY23" s="45"/>
      <c r="BWZ23" s="45"/>
      <c r="BXA23" s="45"/>
      <c r="BXB23" s="45"/>
      <c r="BXC23" s="45"/>
      <c r="BXD23" s="45"/>
      <c r="BXE23" s="45"/>
      <c r="BXF23" s="45"/>
      <c r="BXG23" s="45"/>
      <c r="BXH23" s="45"/>
      <c r="BXI23" s="45"/>
      <c r="BXJ23" s="45"/>
      <c r="BXK23" s="45"/>
      <c r="BXL23" s="45"/>
      <c r="BXM23" s="45"/>
      <c r="BXN23" s="45"/>
      <c r="BXO23" s="45"/>
      <c r="BXP23" s="45"/>
      <c r="BXQ23" s="45"/>
      <c r="BXR23" s="45"/>
      <c r="BXS23" s="45"/>
      <c r="BXT23" s="45"/>
      <c r="BXU23" s="45"/>
      <c r="BXV23" s="45"/>
      <c r="BXW23" s="45"/>
      <c r="BXX23" s="45"/>
      <c r="BXY23" s="45"/>
      <c r="BXZ23" s="45"/>
      <c r="BYA23" s="45"/>
      <c r="BYB23" s="45"/>
      <c r="BYC23" s="45"/>
      <c r="BYD23" s="45"/>
      <c r="BYE23" s="45"/>
      <c r="BYF23" s="45"/>
      <c r="BYG23" s="45"/>
      <c r="BYH23" s="45"/>
      <c r="BYI23" s="45"/>
      <c r="BYJ23" s="45"/>
      <c r="BYK23" s="45"/>
      <c r="BYL23" s="45"/>
      <c r="BYM23" s="45"/>
      <c r="BYN23" s="45"/>
      <c r="BYO23" s="45"/>
      <c r="BYP23" s="45"/>
      <c r="BYQ23" s="45"/>
      <c r="BYR23" s="45"/>
      <c r="BYS23" s="45"/>
      <c r="BYT23" s="45"/>
      <c r="BYU23" s="45"/>
      <c r="BYV23" s="45"/>
      <c r="BYW23" s="45"/>
      <c r="BYX23" s="45"/>
      <c r="BYY23" s="45"/>
      <c r="BYZ23" s="45"/>
      <c r="BZA23" s="45"/>
      <c r="BZB23" s="45"/>
      <c r="BZC23" s="45"/>
      <c r="BZD23" s="45"/>
      <c r="BZE23" s="45"/>
      <c r="BZF23" s="45"/>
      <c r="BZG23" s="45"/>
      <c r="BZH23" s="45"/>
      <c r="BZI23" s="45"/>
      <c r="BZJ23" s="45"/>
      <c r="BZK23" s="45"/>
      <c r="BZL23" s="45"/>
      <c r="BZM23" s="45"/>
      <c r="BZN23" s="45"/>
      <c r="BZO23" s="45"/>
      <c r="BZP23" s="45"/>
      <c r="BZQ23" s="45"/>
      <c r="BZR23" s="45"/>
      <c r="BZS23" s="45"/>
      <c r="BZT23" s="45"/>
      <c r="BZU23" s="45"/>
      <c r="BZV23" s="45"/>
      <c r="BZW23" s="45"/>
      <c r="BZX23" s="45"/>
      <c r="BZY23" s="45"/>
      <c r="BZZ23" s="45"/>
      <c r="CAA23" s="45"/>
      <c r="CAB23" s="45"/>
      <c r="CAC23" s="45"/>
      <c r="CAD23" s="45"/>
      <c r="CAE23" s="45"/>
      <c r="CAF23" s="45"/>
      <c r="CAG23" s="45"/>
      <c r="CAH23" s="45"/>
      <c r="CAI23" s="45"/>
      <c r="CAJ23" s="45"/>
      <c r="CAK23" s="45"/>
      <c r="CAL23" s="45"/>
      <c r="CAM23" s="45"/>
      <c r="CAN23" s="45"/>
      <c r="CAO23" s="45"/>
      <c r="CAP23" s="45"/>
      <c r="CAQ23" s="45"/>
      <c r="CAR23" s="45"/>
      <c r="CAS23" s="45"/>
      <c r="CAT23" s="45"/>
      <c r="CAU23" s="45"/>
      <c r="CAV23" s="45"/>
      <c r="CAW23" s="45"/>
      <c r="CAX23" s="45"/>
      <c r="CAY23" s="45"/>
      <c r="CAZ23" s="45"/>
      <c r="CBA23" s="45"/>
      <c r="CBB23" s="45"/>
      <c r="CBC23" s="45"/>
      <c r="CBD23" s="45"/>
      <c r="CBE23" s="45"/>
      <c r="CBF23" s="45"/>
      <c r="CBG23" s="45"/>
      <c r="CBH23" s="45"/>
      <c r="CBI23" s="45"/>
      <c r="CBJ23" s="45"/>
      <c r="CBK23" s="45"/>
      <c r="CBL23" s="45"/>
      <c r="CBM23" s="45"/>
      <c r="CBN23" s="45"/>
      <c r="CBO23" s="45"/>
      <c r="CBP23" s="45"/>
      <c r="CBQ23" s="45"/>
      <c r="CBR23" s="45"/>
      <c r="CBS23" s="45"/>
      <c r="CBT23" s="45"/>
      <c r="CBU23" s="45"/>
      <c r="CBV23" s="45"/>
      <c r="CBW23" s="45"/>
      <c r="CBX23" s="45"/>
      <c r="CBY23" s="45"/>
      <c r="CBZ23" s="45"/>
      <c r="CCA23" s="45"/>
      <c r="CCB23" s="45"/>
      <c r="CCC23" s="45"/>
      <c r="CCD23" s="45"/>
      <c r="CCE23" s="45"/>
      <c r="CCF23" s="45"/>
      <c r="CCG23" s="45"/>
      <c r="CCH23" s="45"/>
      <c r="CCI23" s="45"/>
      <c r="CCJ23" s="45"/>
      <c r="CCK23" s="45"/>
      <c r="CCL23" s="45"/>
      <c r="CCM23" s="45"/>
      <c r="CCN23" s="45"/>
      <c r="CCO23" s="45"/>
      <c r="CCP23" s="45"/>
      <c r="CCQ23" s="45"/>
      <c r="CCR23" s="45"/>
      <c r="CCS23" s="45"/>
      <c r="CCT23" s="45"/>
      <c r="CCU23" s="45"/>
      <c r="CCV23" s="45"/>
      <c r="CCW23" s="45"/>
      <c r="CCX23" s="45"/>
      <c r="CCY23" s="45"/>
      <c r="CCZ23" s="45"/>
      <c r="CDA23" s="45"/>
      <c r="CDB23" s="45"/>
      <c r="CDC23" s="45"/>
      <c r="CDD23" s="45"/>
      <c r="CDE23" s="45"/>
      <c r="CDF23" s="45"/>
      <c r="CDG23" s="45"/>
      <c r="CDH23" s="45"/>
      <c r="CDI23" s="45"/>
      <c r="CDJ23" s="45"/>
      <c r="CDK23" s="45"/>
      <c r="CDL23" s="45"/>
      <c r="CDM23" s="45"/>
      <c r="CDN23" s="45"/>
      <c r="CDO23" s="45"/>
      <c r="CDP23" s="45"/>
      <c r="CDQ23" s="45"/>
      <c r="CDR23" s="45"/>
      <c r="CDS23" s="45"/>
      <c r="CDT23" s="45"/>
      <c r="CDU23" s="45"/>
      <c r="CDV23" s="45"/>
      <c r="CDW23" s="45"/>
      <c r="CDX23" s="45"/>
      <c r="CDY23" s="45"/>
      <c r="CDZ23" s="45"/>
      <c r="CEA23" s="45"/>
      <c r="CEB23" s="45"/>
      <c r="CEC23" s="45"/>
      <c r="CED23" s="45"/>
      <c r="CEE23" s="45"/>
      <c r="CEF23" s="45"/>
      <c r="CEG23" s="45"/>
      <c r="CEH23" s="45"/>
      <c r="CEI23" s="45"/>
      <c r="CEJ23" s="45"/>
      <c r="CEK23" s="45"/>
      <c r="CEL23" s="45"/>
      <c r="CEM23" s="45"/>
      <c r="CEN23" s="45"/>
      <c r="CEO23" s="45"/>
      <c r="CEP23" s="45"/>
      <c r="CEQ23" s="45"/>
      <c r="CER23" s="45"/>
      <c r="CES23" s="45"/>
      <c r="CET23" s="45"/>
      <c r="CEU23" s="45"/>
      <c r="CEV23" s="45"/>
      <c r="CEW23" s="45"/>
      <c r="CEX23" s="45"/>
      <c r="CEY23" s="45"/>
      <c r="CEZ23" s="45"/>
      <c r="CFA23" s="45"/>
      <c r="CFB23" s="45"/>
      <c r="CFC23" s="45"/>
      <c r="CFD23" s="45"/>
      <c r="CFE23" s="45"/>
      <c r="CFF23" s="45"/>
      <c r="CFG23" s="45"/>
      <c r="CFH23" s="45"/>
      <c r="CFI23" s="45"/>
      <c r="CFJ23" s="45"/>
      <c r="CFK23" s="45"/>
      <c r="CFL23" s="45"/>
      <c r="CFM23" s="45"/>
      <c r="CFN23" s="45"/>
      <c r="CFO23" s="45"/>
      <c r="CFP23" s="45"/>
      <c r="CFQ23" s="45"/>
      <c r="CFR23" s="45"/>
      <c r="CFS23" s="45"/>
      <c r="CFT23" s="45"/>
      <c r="CFU23" s="45"/>
      <c r="CFV23" s="45"/>
      <c r="CFW23" s="45"/>
      <c r="CFX23" s="45"/>
      <c r="CFY23" s="45"/>
      <c r="CFZ23" s="45"/>
      <c r="CGA23" s="45"/>
      <c r="CGB23" s="45"/>
      <c r="CGC23" s="45"/>
      <c r="CGD23" s="45"/>
      <c r="CGE23" s="45"/>
      <c r="CGF23" s="45"/>
      <c r="CGG23" s="45"/>
      <c r="CGH23" s="45"/>
      <c r="CGI23" s="45"/>
      <c r="CGJ23" s="45"/>
      <c r="CGK23" s="45"/>
      <c r="CGL23" s="45"/>
      <c r="CGM23" s="45"/>
      <c r="CGN23" s="45"/>
      <c r="CGO23" s="45"/>
      <c r="CGP23" s="45"/>
      <c r="CGQ23" s="45"/>
      <c r="CGR23" s="45"/>
      <c r="CGS23" s="45"/>
      <c r="CGT23" s="45"/>
      <c r="CGU23" s="45"/>
      <c r="CGV23" s="45"/>
      <c r="CGW23" s="45"/>
      <c r="CGX23" s="45"/>
      <c r="CGY23" s="45"/>
      <c r="CGZ23" s="45"/>
      <c r="CHA23" s="45"/>
      <c r="CHB23" s="45"/>
      <c r="CHC23" s="45"/>
      <c r="CHD23" s="45"/>
      <c r="CHE23" s="45"/>
      <c r="CHF23" s="45"/>
      <c r="CHG23" s="45"/>
      <c r="CHH23" s="45"/>
      <c r="CHI23" s="45"/>
      <c r="CHJ23" s="45"/>
      <c r="CHK23" s="45"/>
      <c r="CHL23" s="45"/>
      <c r="CHM23" s="45"/>
      <c r="CHN23" s="45"/>
      <c r="CHO23" s="45"/>
      <c r="CHP23" s="45"/>
      <c r="CHQ23" s="45"/>
      <c r="CHR23" s="45"/>
      <c r="CHS23" s="45"/>
      <c r="CHT23" s="45"/>
      <c r="CHU23" s="45"/>
      <c r="CHV23" s="45"/>
      <c r="CHW23" s="45"/>
      <c r="CHX23" s="45"/>
      <c r="CHY23" s="45"/>
      <c r="CHZ23" s="45"/>
      <c r="CIA23" s="45"/>
      <c r="CIB23" s="45"/>
      <c r="CIC23" s="45"/>
      <c r="CID23" s="45"/>
      <c r="CIE23" s="45"/>
      <c r="CIF23" s="45"/>
      <c r="CIG23" s="45"/>
      <c r="CIH23" s="45"/>
      <c r="CII23" s="45"/>
      <c r="CIJ23" s="45"/>
      <c r="CIK23" s="45"/>
      <c r="CIL23" s="45"/>
      <c r="CIM23" s="45"/>
      <c r="CIN23" s="45"/>
      <c r="CIO23" s="45"/>
      <c r="CIP23" s="45"/>
      <c r="CIQ23" s="45"/>
      <c r="CIR23" s="45"/>
      <c r="CIS23" s="45"/>
      <c r="CIT23" s="45"/>
      <c r="CIU23" s="45"/>
      <c r="CIV23" s="45"/>
      <c r="CIW23" s="45"/>
      <c r="CIX23" s="45"/>
      <c r="CIY23" s="45"/>
      <c r="CIZ23" s="45"/>
      <c r="CJA23" s="45"/>
      <c r="CJB23" s="45"/>
      <c r="CJC23" s="45"/>
      <c r="CJD23" s="45"/>
      <c r="CJE23" s="45"/>
      <c r="CJF23" s="45"/>
      <c r="CJG23" s="45"/>
      <c r="CJH23" s="45"/>
      <c r="CJI23" s="45"/>
      <c r="CJJ23" s="45"/>
      <c r="CJK23" s="45"/>
      <c r="CJL23" s="45"/>
      <c r="CJM23" s="45"/>
      <c r="CJN23" s="45"/>
      <c r="CJO23" s="45"/>
      <c r="CJP23" s="45"/>
      <c r="CJQ23" s="45"/>
      <c r="CJR23" s="45"/>
      <c r="CJS23" s="45"/>
      <c r="CJT23" s="45"/>
      <c r="CJU23" s="45"/>
      <c r="CJV23" s="45"/>
      <c r="CJW23" s="45"/>
      <c r="CJX23" s="45"/>
      <c r="CJY23" s="45"/>
      <c r="CJZ23" s="45"/>
      <c r="CKA23" s="45"/>
      <c r="CKB23" s="45"/>
      <c r="CKC23" s="45"/>
      <c r="CKD23" s="45"/>
      <c r="CKE23" s="45"/>
      <c r="CKF23" s="45"/>
      <c r="CKG23" s="45"/>
      <c r="CKH23" s="45"/>
      <c r="CKI23" s="45"/>
      <c r="CKJ23" s="45"/>
      <c r="CKK23" s="45"/>
      <c r="CKL23" s="45"/>
      <c r="CKM23" s="45"/>
      <c r="CKN23" s="45"/>
      <c r="CKO23" s="45"/>
      <c r="CKP23" s="45"/>
      <c r="CKQ23" s="45"/>
      <c r="CKR23" s="45"/>
      <c r="CKS23" s="45"/>
      <c r="CKT23" s="45"/>
      <c r="CKU23" s="45"/>
      <c r="CKV23" s="45"/>
      <c r="CKW23" s="45"/>
      <c r="CKX23" s="45"/>
      <c r="CKY23" s="45"/>
      <c r="CKZ23" s="45"/>
      <c r="CLA23" s="45"/>
      <c r="CLB23" s="45"/>
      <c r="CLC23" s="45"/>
      <c r="CLD23" s="45"/>
      <c r="CLE23" s="45"/>
      <c r="CLF23" s="45"/>
      <c r="CLG23" s="45"/>
      <c r="CLH23" s="45"/>
      <c r="CLI23" s="45"/>
      <c r="CLJ23" s="45"/>
      <c r="CLK23" s="45"/>
      <c r="CLL23" s="45"/>
      <c r="CLM23" s="45"/>
      <c r="CLN23" s="45"/>
      <c r="CLO23" s="45"/>
      <c r="CLP23" s="45"/>
      <c r="CLQ23" s="45"/>
      <c r="CLR23" s="45"/>
      <c r="CLS23" s="45"/>
      <c r="CLT23" s="45"/>
      <c r="CLU23" s="45"/>
      <c r="CLV23" s="45"/>
      <c r="CLW23" s="45"/>
      <c r="CLX23" s="45"/>
      <c r="CLY23" s="45"/>
      <c r="CLZ23" s="45"/>
      <c r="CMA23" s="45"/>
      <c r="CMB23" s="45"/>
      <c r="CMC23" s="45"/>
      <c r="CMD23" s="45"/>
      <c r="CME23" s="45"/>
      <c r="CMF23" s="45"/>
      <c r="CMG23" s="45"/>
      <c r="CMH23" s="45"/>
      <c r="CMI23" s="45"/>
      <c r="CMJ23" s="45"/>
      <c r="CMK23" s="45"/>
      <c r="CML23" s="45"/>
      <c r="CMM23" s="45"/>
      <c r="CMN23" s="45"/>
      <c r="CMO23" s="45"/>
      <c r="CMP23" s="45"/>
      <c r="CMQ23" s="45"/>
      <c r="CMR23" s="45"/>
      <c r="CMS23" s="45"/>
      <c r="CMT23" s="45"/>
      <c r="CMU23" s="45"/>
      <c r="CMV23" s="45"/>
      <c r="CMW23" s="45"/>
      <c r="CMX23" s="45"/>
      <c r="CMY23" s="45"/>
      <c r="CMZ23" s="45"/>
      <c r="CNA23" s="45"/>
      <c r="CNB23" s="45"/>
      <c r="CNC23" s="45"/>
      <c r="CND23" s="45"/>
      <c r="CNE23" s="45"/>
      <c r="CNF23" s="45"/>
      <c r="CNG23" s="45"/>
      <c r="CNH23" s="45"/>
      <c r="CNI23" s="45"/>
      <c r="CNJ23" s="45"/>
      <c r="CNK23" s="45"/>
      <c r="CNL23" s="45"/>
      <c r="CNM23" s="45"/>
      <c r="CNN23" s="45"/>
      <c r="CNO23" s="45"/>
      <c r="CNP23" s="45"/>
      <c r="CNQ23" s="45"/>
      <c r="CNR23" s="45"/>
      <c r="CNS23" s="45"/>
      <c r="CNT23" s="45"/>
      <c r="CNU23" s="45"/>
      <c r="CNV23" s="45"/>
      <c r="CNW23" s="45"/>
      <c r="CNX23" s="45"/>
      <c r="CNY23" s="45"/>
      <c r="CNZ23" s="45"/>
      <c r="COA23" s="45"/>
      <c r="COB23" s="45"/>
      <c r="COC23" s="45"/>
      <c r="COD23" s="45"/>
      <c r="COE23" s="45"/>
      <c r="COF23" s="45"/>
      <c r="COG23" s="45"/>
      <c r="COH23" s="45"/>
      <c r="COI23" s="45"/>
      <c r="COJ23" s="45"/>
      <c r="COK23" s="45"/>
      <c r="COL23" s="45"/>
      <c r="COM23" s="45"/>
      <c r="CON23" s="45"/>
      <c r="COO23" s="45"/>
      <c r="COP23" s="45"/>
      <c r="COQ23" s="45"/>
      <c r="COR23" s="45"/>
      <c r="COS23" s="45"/>
      <c r="COT23" s="45"/>
      <c r="COU23" s="45"/>
      <c r="COV23" s="45"/>
      <c r="COW23" s="45"/>
      <c r="COX23" s="45"/>
      <c r="COY23" s="45"/>
      <c r="COZ23" s="45"/>
      <c r="CPA23" s="45"/>
      <c r="CPB23" s="45"/>
      <c r="CPC23" s="45"/>
      <c r="CPD23" s="45"/>
      <c r="CPE23" s="45"/>
      <c r="CPF23" s="45"/>
      <c r="CPG23" s="45"/>
      <c r="CPH23" s="45"/>
      <c r="CPI23" s="45"/>
      <c r="CPJ23" s="45"/>
      <c r="CPK23" s="45"/>
      <c r="CPL23" s="45"/>
      <c r="CPM23" s="45"/>
      <c r="CPN23" s="45"/>
      <c r="CPO23" s="45"/>
      <c r="CPP23" s="45"/>
      <c r="CPQ23" s="45"/>
      <c r="CPR23" s="45"/>
      <c r="CPS23" s="45"/>
      <c r="CPT23" s="45"/>
      <c r="CPU23" s="45"/>
      <c r="CPV23" s="45"/>
      <c r="CPW23" s="45"/>
      <c r="CPX23" s="45"/>
      <c r="CPY23" s="45"/>
      <c r="CPZ23" s="45"/>
      <c r="CQA23" s="45"/>
      <c r="CQB23" s="45"/>
      <c r="CQC23" s="45"/>
      <c r="CQD23" s="45"/>
      <c r="CQE23" s="45"/>
      <c r="CQF23" s="45"/>
      <c r="CQG23" s="45"/>
      <c r="CQH23" s="45"/>
      <c r="CQI23" s="45"/>
      <c r="CQJ23" s="45"/>
      <c r="CQK23" s="45"/>
      <c r="CQL23" s="45"/>
      <c r="CQM23" s="45"/>
      <c r="CQN23" s="45"/>
      <c r="CQO23" s="45"/>
      <c r="CQP23" s="45"/>
      <c r="CQQ23" s="45"/>
      <c r="CQR23" s="45"/>
      <c r="CQS23" s="45"/>
      <c r="CQT23" s="45"/>
      <c r="CQU23" s="45"/>
      <c r="CQV23" s="45"/>
      <c r="CQW23" s="45"/>
      <c r="CQX23" s="45"/>
      <c r="CQY23" s="45"/>
      <c r="CQZ23" s="45"/>
      <c r="CRA23" s="45"/>
      <c r="CRB23" s="45"/>
      <c r="CRC23" s="45"/>
      <c r="CRD23" s="45"/>
      <c r="CRE23" s="45"/>
      <c r="CRF23" s="45"/>
      <c r="CRG23" s="45"/>
      <c r="CRH23" s="45"/>
      <c r="CRI23" s="45"/>
      <c r="CRJ23" s="45"/>
      <c r="CRK23" s="45"/>
      <c r="CRL23" s="45"/>
      <c r="CRM23" s="45"/>
      <c r="CRN23" s="45"/>
      <c r="CRO23" s="45"/>
      <c r="CRP23" s="45"/>
      <c r="CRQ23" s="45"/>
      <c r="CRR23" s="45"/>
      <c r="CRS23" s="45"/>
      <c r="CRT23" s="45"/>
      <c r="CRU23" s="45"/>
      <c r="CRV23" s="45"/>
      <c r="CRW23" s="45"/>
      <c r="CRX23" s="45"/>
      <c r="CRY23" s="45"/>
      <c r="CRZ23" s="45"/>
      <c r="CSA23" s="45"/>
      <c r="CSB23" s="45"/>
      <c r="CSC23" s="45"/>
      <c r="CSD23" s="45"/>
      <c r="CSE23" s="45"/>
      <c r="CSF23" s="45"/>
      <c r="CSG23" s="45"/>
      <c r="CSH23" s="45"/>
      <c r="CSI23" s="45"/>
      <c r="CSJ23" s="45"/>
      <c r="CSK23" s="45"/>
      <c r="CSL23" s="45"/>
      <c r="CSM23" s="45"/>
      <c r="CSN23" s="45"/>
      <c r="CSO23" s="45"/>
      <c r="CSP23" s="45"/>
      <c r="CSQ23" s="45"/>
      <c r="CSR23" s="45"/>
      <c r="CSS23" s="45"/>
      <c r="CST23" s="45"/>
      <c r="CSU23" s="45"/>
      <c r="CSV23" s="45"/>
      <c r="CSW23" s="45"/>
      <c r="CSX23" s="45"/>
      <c r="CSY23" s="45"/>
      <c r="CSZ23" s="45"/>
      <c r="CTA23" s="45"/>
      <c r="CTB23" s="45"/>
      <c r="CTC23" s="45"/>
      <c r="CTD23" s="45"/>
      <c r="CTE23" s="45"/>
      <c r="CTF23" s="45"/>
      <c r="CTG23" s="45"/>
      <c r="CTH23" s="45"/>
      <c r="CTI23" s="45"/>
      <c r="CTJ23" s="45"/>
      <c r="CTK23" s="45"/>
      <c r="CTL23" s="45"/>
      <c r="CTM23" s="45"/>
      <c r="CTN23" s="45"/>
      <c r="CTO23" s="45"/>
      <c r="CTP23" s="45"/>
      <c r="CTQ23" s="45"/>
      <c r="CTR23" s="45"/>
      <c r="CTS23" s="45"/>
      <c r="CTT23" s="45"/>
      <c r="CTU23" s="45"/>
      <c r="CTV23" s="45"/>
      <c r="CTW23" s="45"/>
      <c r="CTX23" s="45"/>
      <c r="CTY23" s="45"/>
      <c r="CTZ23" s="45"/>
      <c r="CUA23" s="45"/>
      <c r="CUB23" s="45"/>
      <c r="CUC23" s="45"/>
      <c r="CUD23" s="45"/>
      <c r="CUE23" s="45"/>
      <c r="CUF23" s="45"/>
      <c r="CUG23" s="45"/>
      <c r="CUH23" s="45"/>
      <c r="CUI23" s="45"/>
      <c r="CUJ23" s="45"/>
      <c r="CUK23" s="45"/>
      <c r="CUL23" s="45"/>
      <c r="CUM23" s="45"/>
      <c r="CUN23" s="45"/>
      <c r="CUO23" s="45"/>
      <c r="CUP23" s="45"/>
      <c r="CUQ23" s="45"/>
      <c r="CUR23" s="45"/>
      <c r="CUS23" s="45"/>
      <c r="CUT23" s="45"/>
      <c r="CUU23" s="45"/>
      <c r="CUV23" s="45"/>
      <c r="CUW23" s="45"/>
      <c r="CUX23" s="45"/>
      <c r="CUY23" s="45"/>
      <c r="CUZ23" s="45"/>
      <c r="CVA23" s="45"/>
      <c r="CVB23" s="45"/>
      <c r="CVC23" s="45"/>
      <c r="CVD23" s="45"/>
      <c r="CVE23" s="45"/>
      <c r="CVF23" s="45"/>
      <c r="CVG23" s="45"/>
      <c r="CVH23" s="45"/>
      <c r="CVI23" s="45"/>
      <c r="CVJ23" s="45"/>
      <c r="CVK23" s="45"/>
      <c r="CVL23" s="45"/>
      <c r="CVM23" s="45"/>
      <c r="CVN23" s="45"/>
      <c r="CVO23" s="45"/>
      <c r="CVP23" s="45"/>
      <c r="CVQ23" s="45"/>
      <c r="CVR23" s="45"/>
      <c r="CVS23" s="45"/>
      <c r="CVT23" s="45"/>
      <c r="CVU23" s="45"/>
      <c r="CVV23" s="45"/>
      <c r="CVW23" s="45"/>
      <c r="CVX23" s="45"/>
      <c r="CVY23" s="45"/>
      <c r="CVZ23" s="45"/>
      <c r="CWA23" s="45"/>
      <c r="CWB23" s="45"/>
      <c r="CWC23" s="45"/>
      <c r="CWD23" s="45"/>
      <c r="CWE23" s="45"/>
      <c r="CWF23" s="45"/>
      <c r="CWG23" s="45"/>
      <c r="CWH23" s="45"/>
      <c r="CWI23" s="45"/>
      <c r="CWJ23" s="45"/>
      <c r="CWK23" s="45"/>
      <c r="CWL23" s="45"/>
      <c r="CWM23" s="45"/>
      <c r="CWN23" s="45"/>
      <c r="CWO23" s="45"/>
      <c r="CWP23" s="45"/>
      <c r="CWQ23" s="45"/>
      <c r="CWR23" s="45"/>
      <c r="CWS23" s="45"/>
      <c r="CWT23" s="45"/>
      <c r="CWU23" s="45"/>
      <c r="CWV23" s="45"/>
      <c r="CWW23" s="45"/>
      <c r="CWX23" s="45"/>
      <c r="CWY23" s="45"/>
      <c r="CWZ23" s="45"/>
      <c r="CXA23" s="45"/>
      <c r="CXB23" s="45"/>
      <c r="CXC23" s="45"/>
      <c r="CXD23" s="45"/>
      <c r="CXE23" s="45"/>
      <c r="CXF23" s="45"/>
      <c r="CXG23" s="45"/>
      <c r="CXH23" s="45"/>
      <c r="CXI23" s="45"/>
      <c r="CXJ23" s="45"/>
      <c r="CXK23" s="45"/>
      <c r="CXL23" s="45"/>
      <c r="CXM23" s="45"/>
      <c r="CXN23" s="45"/>
      <c r="CXO23" s="45"/>
      <c r="CXP23" s="45"/>
      <c r="CXQ23" s="45"/>
      <c r="CXR23" s="45"/>
      <c r="CXS23" s="45"/>
      <c r="CXT23" s="45"/>
      <c r="CXU23" s="45"/>
      <c r="CXV23" s="45"/>
      <c r="CXW23" s="45"/>
      <c r="CXX23" s="45"/>
      <c r="CXY23" s="45"/>
      <c r="CXZ23" s="45"/>
      <c r="CYA23" s="45"/>
      <c r="CYB23" s="45"/>
      <c r="CYC23" s="45"/>
      <c r="CYD23" s="45"/>
      <c r="CYE23" s="45"/>
      <c r="CYF23" s="45"/>
      <c r="CYG23" s="45"/>
      <c r="CYH23" s="45"/>
      <c r="CYI23" s="45"/>
      <c r="CYJ23" s="45"/>
      <c r="CYK23" s="45"/>
      <c r="CYL23" s="45"/>
      <c r="CYM23" s="45"/>
      <c r="CYN23" s="45"/>
      <c r="CYO23" s="45"/>
      <c r="CYP23" s="45"/>
      <c r="CYQ23" s="45"/>
      <c r="CYR23" s="45"/>
      <c r="CYS23" s="45"/>
      <c r="CYT23" s="45"/>
      <c r="CYU23" s="45"/>
      <c r="CYV23" s="45"/>
      <c r="CYW23" s="45"/>
      <c r="CYX23" s="45"/>
      <c r="CYY23" s="45"/>
      <c r="CYZ23" s="45"/>
      <c r="CZA23" s="45"/>
      <c r="CZB23" s="45"/>
      <c r="CZC23" s="45"/>
      <c r="CZD23" s="45"/>
      <c r="CZE23" s="45"/>
      <c r="CZF23" s="45"/>
      <c r="CZG23" s="45"/>
      <c r="CZH23" s="45"/>
      <c r="CZI23" s="45"/>
      <c r="CZJ23" s="45"/>
      <c r="CZK23" s="45"/>
      <c r="CZL23" s="45"/>
      <c r="CZM23" s="45"/>
      <c r="CZN23" s="45"/>
      <c r="CZO23" s="45"/>
      <c r="CZP23" s="45"/>
      <c r="CZQ23" s="45"/>
      <c r="CZR23" s="45"/>
      <c r="CZS23" s="45"/>
      <c r="CZT23" s="45"/>
      <c r="CZU23" s="45"/>
      <c r="CZV23" s="45"/>
      <c r="CZW23" s="45"/>
      <c r="CZX23" s="45"/>
      <c r="CZY23" s="45"/>
      <c r="CZZ23" s="45"/>
      <c r="DAA23" s="45"/>
      <c r="DAB23" s="45"/>
      <c r="DAC23" s="45"/>
      <c r="DAD23" s="45"/>
      <c r="DAE23" s="45"/>
      <c r="DAF23" s="45"/>
      <c r="DAG23" s="45"/>
      <c r="DAH23" s="45"/>
      <c r="DAI23" s="45"/>
      <c r="DAJ23" s="45"/>
      <c r="DAK23" s="45"/>
      <c r="DAL23" s="45"/>
      <c r="DAM23" s="45"/>
      <c r="DAN23" s="45"/>
      <c r="DAO23" s="45"/>
      <c r="DAP23" s="45"/>
      <c r="DAQ23" s="45"/>
      <c r="DAR23" s="45"/>
      <c r="DAS23" s="45"/>
      <c r="DAT23" s="45"/>
      <c r="DAU23" s="45"/>
      <c r="DAV23" s="45"/>
      <c r="DAW23" s="45"/>
      <c r="DAX23" s="45"/>
      <c r="DAY23" s="45"/>
      <c r="DAZ23" s="45"/>
      <c r="DBA23" s="45"/>
      <c r="DBB23" s="45"/>
      <c r="DBC23" s="45"/>
      <c r="DBD23" s="45"/>
      <c r="DBE23" s="45"/>
      <c r="DBF23" s="45"/>
      <c r="DBG23" s="45"/>
      <c r="DBH23" s="45"/>
      <c r="DBI23" s="45"/>
      <c r="DBJ23" s="45"/>
      <c r="DBK23" s="45"/>
      <c r="DBL23" s="45"/>
      <c r="DBM23" s="45"/>
      <c r="DBN23" s="45"/>
      <c r="DBO23" s="45"/>
      <c r="DBP23" s="45"/>
      <c r="DBQ23" s="45"/>
      <c r="DBR23" s="45"/>
      <c r="DBS23" s="45"/>
      <c r="DBT23" s="45"/>
      <c r="DBU23" s="45"/>
      <c r="DBV23" s="45"/>
      <c r="DBW23" s="45"/>
      <c r="DBX23" s="45"/>
      <c r="DBY23" s="45"/>
      <c r="DBZ23" s="45"/>
      <c r="DCA23" s="45"/>
      <c r="DCB23" s="45"/>
      <c r="DCC23" s="45"/>
      <c r="DCD23" s="45"/>
      <c r="DCE23" s="45"/>
      <c r="DCF23" s="45"/>
      <c r="DCG23" s="45"/>
      <c r="DCH23" s="45"/>
      <c r="DCI23" s="45"/>
      <c r="DCJ23" s="45"/>
      <c r="DCK23" s="45"/>
      <c r="DCL23" s="45"/>
      <c r="DCM23" s="45"/>
      <c r="DCN23" s="45"/>
      <c r="DCO23" s="45"/>
      <c r="DCP23" s="45"/>
      <c r="DCQ23" s="45"/>
      <c r="DCR23" s="45"/>
      <c r="DCS23" s="45"/>
      <c r="DCT23" s="45"/>
      <c r="DCU23" s="45"/>
      <c r="DCV23" s="45"/>
      <c r="DCW23" s="45"/>
      <c r="DCX23" s="45"/>
      <c r="DCY23" s="45"/>
      <c r="DCZ23" s="45"/>
      <c r="DDA23" s="45"/>
      <c r="DDB23" s="45"/>
      <c r="DDC23" s="45"/>
      <c r="DDD23" s="45"/>
      <c r="DDE23" s="45"/>
      <c r="DDF23" s="45"/>
      <c r="DDG23" s="45"/>
      <c r="DDH23" s="45"/>
      <c r="DDI23" s="45"/>
      <c r="DDJ23" s="45"/>
      <c r="DDK23" s="45"/>
      <c r="DDL23" s="45"/>
      <c r="DDM23" s="45"/>
      <c r="DDN23" s="45"/>
      <c r="DDO23" s="45"/>
      <c r="DDP23" s="45"/>
      <c r="DDQ23" s="45"/>
      <c r="DDR23" s="45"/>
      <c r="DDS23" s="45"/>
      <c r="DDT23" s="45"/>
      <c r="DDU23" s="45"/>
      <c r="DDV23" s="45"/>
      <c r="DDW23" s="45"/>
      <c r="DDX23" s="45"/>
      <c r="DDY23" s="45"/>
      <c r="DDZ23" s="45"/>
      <c r="DEA23" s="45"/>
      <c r="DEB23" s="45"/>
      <c r="DEC23" s="45"/>
      <c r="DED23" s="45"/>
      <c r="DEE23" s="45"/>
      <c r="DEF23" s="45"/>
      <c r="DEG23" s="45"/>
      <c r="DEH23" s="45"/>
      <c r="DEI23" s="45"/>
      <c r="DEJ23" s="45"/>
      <c r="DEK23" s="45"/>
      <c r="DEL23" s="45"/>
      <c r="DEM23" s="45"/>
      <c r="DEN23" s="45"/>
      <c r="DEO23" s="45"/>
      <c r="DEP23" s="45"/>
      <c r="DEQ23" s="45"/>
      <c r="DER23" s="45"/>
      <c r="DES23" s="45"/>
      <c r="DET23" s="45"/>
      <c r="DEU23" s="45"/>
      <c r="DEV23" s="45"/>
      <c r="DEW23" s="45"/>
      <c r="DEX23" s="45"/>
      <c r="DEY23" s="45"/>
      <c r="DEZ23" s="45"/>
      <c r="DFA23" s="45"/>
      <c r="DFB23" s="45"/>
      <c r="DFC23" s="45"/>
      <c r="DFD23" s="45"/>
      <c r="DFE23" s="45"/>
      <c r="DFF23" s="45"/>
      <c r="DFG23" s="45"/>
      <c r="DFH23" s="45"/>
      <c r="DFI23" s="45"/>
      <c r="DFJ23" s="45"/>
      <c r="DFK23" s="45"/>
      <c r="DFL23" s="45"/>
      <c r="DFM23" s="45"/>
      <c r="DFN23" s="45"/>
      <c r="DFO23" s="45"/>
      <c r="DFP23" s="45"/>
      <c r="DFQ23" s="45"/>
      <c r="DFR23" s="45"/>
      <c r="DFS23" s="45"/>
      <c r="DFT23" s="45"/>
      <c r="DFU23" s="45"/>
      <c r="DFV23" s="45"/>
      <c r="DFW23" s="45"/>
      <c r="DFX23" s="45"/>
      <c r="DFY23" s="45"/>
      <c r="DFZ23" s="45"/>
      <c r="DGA23" s="45"/>
      <c r="DGB23" s="45"/>
      <c r="DGC23" s="45"/>
      <c r="DGD23" s="45"/>
      <c r="DGE23" s="45"/>
      <c r="DGF23" s="45"/>
      <c r="DGG23" s="45"/>
      <c r="DGH23" s="45"/>
      <c r="DGI23" s="45"/>
      <c r="DGJ23" s="45"/>
      <c r="DGK23" s="45"/>
      <c r="DGL23" s="45"/>
      <c r="DGM23" s="45"/>
      <c r="DGN23" s="45"/>
      <c r="DGO23" s="45"/>
      <c r="DGP23" s="45"/>
      <c r="DGQ23" s="45"/>
      <c r="DGR23" s="45"/>
      <c r="DGS23" s="45"/>
      <c r="DGT23" s="45"/>
      <c r="DGU23" s="45"/>
      <c r="DGV23" s="45"/>
      <c r="DGW23" s="45"/>
      <c r="DGX23" s="45"/>
      <c r="DGY23" s="45"/>
      <c r="DGZ23" s="45"/>
      <c r="DHA23" s="45"/>
      <c r="DHB23" s="45"/>
      <c r="DHC23" s="45"/>
      <c r="DHD23" s="45"/>
      <c r="DHE23" s="45"/>
      <c r="DHF23" s="45"/>
      <c r="DHG23" s="45"/>
      <c r="DHH23" s="45"/>
      <c r="DHI23" s="45"/>
      <c r="DHJ23" s="45"/>
      <c r="DHK23" s="45"/>
      <c r="DHL23" s="45"/>
      <c r="DHM23" s="45"/>
      <c r="DHN23" s="45"/>
      <c r="DHO23" s="45"/>
      <c r="DHP23" s="45"/>
      <c r="DHQ23" s="45"/>
      <c r="DHR23" s="45"/>
      <c r="DHS23" s="45"/>
      <c r="DHT23" s="45"/>
      <c r="DHU23" s="45"/>
      <c r="DHV23" s="45"/>
      <c r="DHW23" s="45"/>
      <c r="DHX23" s="45"/>
      <c r="DHY23" s="45"/>
      <c r="DHZ23" s="45"/>
      <c r="DIA23" s="45"/>
      <c r="DIB23" s="45"/>
      <c r="DIC23" s="45"/>
      <c r="DID23" s="45"/>
      <c r="DIE23" s="45"/>
      <c r="DIF23" s="45"/>
      <c r="DIG23" s="45"/>
      <c r="DIH23" s="45"/>
      <c r="DII23" s="45"/>
      <c r="DIJ23" s="45"/>
      <c r="DIK23" s="45"/>
      <c r="DIL23" s="45"/>
      <c r="DIM23" s="45"/>
      <c r="DIN23" s="45"/>
      <c r="DIO23" s="45"/>
      <c r="DIP23" s="45"/>
      <c r="DIQ23" s="45"/>
      <c r="DIR23" s="45"/>
      <c r="DIS23" s="45"/>
      <c r="DIT23" s="45"/>
      <c r="DIU23" s="45"/>
      <c r="DIV23" s="45"/>
      <c r="DIW23" s="45"/>
      <c r="DIX23" s="45"/>
      <c r="DIY23" s="45"/>
      <c r="DIZ23" s="45"/>
      <c r="DJA23" s="45"/>
      <c r="DJB23" s="45"/>
      <c r="DJC23" s="45"/>
      <c r="DJD23" s="45"/>
      <c r="DJE23" s="45"/>
      <c r="DJF23" s="45"/>
      <c r="DJG23" s="45"/>
      <c r="DJH23" s="45"/>
      <c r="DJI23" s="45"/>
      <c r="DJJ23" s="45"/>
      <c r="DJK23" s="45"/>
      <c r="DJL23" s="45"/>
      <c r="DJM23" s="45"/>
      <c r="DJN23" s="45"/>
      <c r="DJO23" s="45"/>
      <c r="DJP23" s="45"/>
      <c r="DJQ23" s="45"/>
      <c r="DJR23" s="45"/>
      <c r="DJS23" s="45"/>
      <c r="DJT23" s="45"/>
      <c r="DJU23" s="45"/>
      <c r="DJV23" s="45"/>
      <c r="DJW23" s="45"/>
      <c r="DJX23" s="45"/>
      <c r="DJY23" s="45"/>
      <c r="DJZ23" s="45"/>
      <c r="DKA23" s="45"/>
      <c r="DKB23" s="45"/>
      <c r="DKC23" s="45"/>
      <c r="DKD23" s="45"/>
      <c r="DKE23" s="45"/>
      <c r="DKF23" s="45"/>
      <c r="DKG23" s="45"/>
      <c r="DKH23" s="45"/>
      <c r="DKI23" s="45"/>
      <c r="DKJ23" s="45"/>
      <c r="DKK23" s="45"/>
      <c r="DKL23" s="45"/>
      <c r="DKM23" s="45"/>
      <c r="DKN23" s="45"/>
      <c r="DKO23" s="45"/>
      <c r="DKP23" s="45"/>
      <c r="DKQ23" s="45"/>
      <c r="DKR23" s="45"/>
      <c r="DKS23" s="45"/>
      <c r="DKT23" s="45"/>
      <c r="DKU23" s="45"/>
      <c r="DKV23" s="45"/>
      <c r="DKW23" s="45"/>
      <c r="DKX23" s="45"/>
      <c r="DKY23" s="45"/>
      <c r="DKZ23" s="45"/>
      <c r="DLA23" s="45"/>
      <c r="DLB23" s="45"/>
      <c r="DLC23" s="45"/>
      <c r="DLD23" s="45"/>
      <c r="DLE23" s="45"/>
      <c r="DLF23" s="45"/>
      <c r="DLG23" s="45"/>
      <c r="DLH23" s="45"/>
      <c r="DLI23" s="45"/>
      <c r="DLJ23" s="45"/>
      <c r="DLK23" s="45"/>
      <c r="DLL23" s="45"/>
      <c r="DLM23" s="45"/>
      <c r="DLN23" s="45"/>
      <c r="DLO23" s="45"/>
      <c r="DLP23" s="45"/>
      <c r="DLQ23" s="45"/>
      <c r="DLR23" s="45"/>
      <c r="DLS23" s="45"/>
      <c r="DLT23" s="45"/>
      <c r="DLU23" s="45"/>
      <c r="DLV23" s="45"/>
      <c r="DLW23" s="45"/>
      <c r="DLX23" s="45"/>
      <c r="DLY23" s="45"/>
      <c r="DLZ23" s="45"/>
      <c r="DMA23" s="45"/>
      <c r="DMB23" s="45"/>
      <c r="DMC23" s="45"/>
      <c r="DMD23" s="45"/>
      <c r="DME23" s="45"/>
      <c r="DMF23" s="45"/>
      <c r="DMG23" s="45"/>
      <c r="DMH23" s="45"/>
      <c r="DMI23" s="45"/>
      <c r="DMJ23" s="45"/>
      <c r="DMK23" s="45"/>
      <c r="DML23" s="45"/>
      <c r="DMM23" s="45"/>
      <c r="DMN23" s="45"/>
      <c r="DMO23" s="45"/>
      <c r="DMP23" s="45"/>
      <c r="DMQ23" s="45"/>
      <c r="DMR23" s="45"/>
      <c r="DMS23" s="45"/>
      <c r="DMT23" s="45"/>
      <c r="DMU23" s="45"/>
      <c r="DMV23" s="45"/>
      <c r="DMW23" s="45"/>
      <c r="DMX23" s="45"/>
      <c r="DMY23" s="45"/>
      <c r="DMZ23" s="45"/>
      <c r="DNA23" s="45"/>
      <c r="DNB23" s="45"/>
      <c r="DNC23" s="45"/>
      <c r="DND23" s="45"/>
      <c r="DNE23" s="45"/>
      <c r="DNF23" s="45"/>
      <c r="DNG23" s="45"/>
      <c r="DNH23" s="45"/>
      <c r="DNI23" s="45"/>
      <c r="DNJ23" s="45"/>
      <c r="DNK23" s="45"/>
      <c r="DNL23" s="45"/>
      <c r="DNM23" s="45"/>
      <c r="DNN23" s="45"/>
      <c r="DNO23" s="45"/>
      <c r="DNP23" s="45"/>
      <c r="DNQ23" s="45"/>
      <c r="DNR23" s="45"/>
      <c r="DNS23" s="45"/>
      <c r="DNT23" s="45"/>
      <c r="DNU23" s="45"/>
      <c r="DNV23" s="45"/>
      <c r="DNW23" s="45"/>
      <c r="DNX23" s="45"/>
      <c r="DNY23" s="45"/>
      <c r="DNZ23" s="45"/>
      <c r="DOA23" s="45"/>
      <c r="DOB23" s="45"/>
      <c r="DOC23" s="45"/>
      <c r="DOD23" s="45"/>
      <c r="DOE23" s="45"/>
      <c r="DOF23" s="45"/>
      <c r="DOG23" s="45"/>
      <c r="DOH23" s="45"/>
      <c r="DOI23" s="45"/>
      <c r="DOJ23" s="45"/>
      <c r="DOK23" s="45"/>
      <c r="DOL23" s="45"/>
      <c r="DOM23" s="45"/>
      <c r="DON23" s="45"/>
      <c r="DOO23" s="45"/>
      <c r="DOP23" s="45"/>
      <c r="DOQ23" s="45"/>
      <c r="DOR23" s="45"/>
      <c r="DOS23" s="45"/>
      <c r="DOT23" s="45"/>
      <c r="DOU23" s="45"/>
      <c r="DOV23" s="45"/>
      <c r="DOW23" s="45"/>
      <c r="DOX23" s="45"/>
      <c r="DOY23" s="45"/>
      <c r="DOZ23" s="45"/>
      <c r="DPA23" s="45"/>
      <c r="DPB23" s="45"/>
      <c r="DPC23" s="45"/>
      <c r="DPD23" s="45"/>
      <c r="DPE23" s="45"/>
      <c r="DPF23" s="45"/>
      <c r="DPG23" s="45"/>
      <c r="DPH23" s="45"/>
      <c r="DPI23" s="45"/>
      <c r="DPJ23" s="45"/>
      <c r="DPK23" s="45"/>
      <c r="DPL23" s="45"/>
      <c r="DPM23" s="45"/>
      <c r="DPN23" s="45"/>
      <c r="DPO23" s="45"/>
      <c r="DPP23" s="45"/>
      <c r="DPQ23" s="45"/>
      <c r="DPR23" s="45"/>
      <c r="DPS23" s="45"/>
      <c r="DPT23" s="45"/>
      <c r="DPU23" s="45"/>
      <c r="DPV23" s="45"/>
      <c r="DPW23" s="45"/>
      <c r="DPX23" s="45"/>
      <c r="DPY23" s="45"/>
      <c r="DPZ23" s="45"/>
      <c r="DQA23" s="45"/>
      <c r="DQB23" s="45"/>
      <c r="DQC23" s="45"/>
      <c r="DQD23" s="45"/>
      <c r="DQE23" s="45"/>
      <c r="DQF23" s="45"/>
      <c r="DQG23" s="45"/>
      <c r="DQH23" s="45"/>
      <c r="DQI23" s="45"/>
      <c r="DQJ23" s="45"/>
      <c r="DQK23" s="45"/>
      <c r="DQL23" s="45"/>
      <c r="DQM23" s="45"/>
      <c r="DQN23" s="45"/>
      <c r="DQO23" s="45"/>
      <c r="DQP23" s="45"/>
      <c r="DQQ23" s="45"/>
      <c r="DQR23" s="45"/>
      <c r="DQS23" s="45"/>
      <c r="DQT23" s="45"/>
      <c r="DQU23" s="45"/>
      <c r="DQV23" s="45"/>
      <c r="DQW23" s="45"/>
      <c r="DQX23" s="45"/>
      <c r="DQY23" s="45"/>
      <c r="DQZ23" s="45"/>
      <c r="DRA23" s="45"/>
      <c r="DRB23" s="45"/>
      <c r="DRC23" s="45"/>
      <c r="DRD23" s="45"/>
      <c r="DRE23" s="45"/>
      <c r="DRF23" s="45"/>
      <c r="DRG23" s="45"/>
      <c r="DRH23" s="45"/>
      <c r="DRI23" s="45"/>
      <c r="DRJ23" s="45"/>
      <c r="DRK23" s="45"/>
      <c r="DRL23" s="45"/>
      <c r="DRM23" s="45"/>
      <c r="DRN23" s="45"/>
      <c r="DRO23" s="45"/>
      <c r="DRP23" s="45"/>
      <c r="DRQ23" s="45"/>
      <c r="DRR23" s="45"/>
      <c r="DRS23" s="45"/>
      <c r="DRT23" s="45"/>
      <c r="DRU23" s="45"/>
      <c r="DRV23" s="45"/>
      <c r="DRW23" s="45"/>
      <c r="DRX23" s="45"/>
      <c r="DRY23" s="45"/>
      <c r="DRZ23" s="45"/>
      <c r="DSA23" s="45"/>
      <c r="DSB23" s="45"/>
      <c r="DSC23" s="45"/>
      <c r="DSD23" s="45"/>
      <c r="DSE23" s="45"/>
      <c r="DSF23" s="45"/>
      <c r="DSG23" s="45"/>
      <c r="DSH23" s="45"/>
      <c r="DSI23" s="45"/>
      <c r="DSJ23" s="45"/>
      <c r="DSK23" s="45"/>
      <c r="DSL23" s="45"/>
      <c r="DSM23" s="45"/>
      <c r="DSN23" s="45"/>
      <c r="DSO23" s="45"/>
      <c r="DSP23" s="45"/>
      <c r="DSQ23" s="45"/>
      <c r="DSR23" s="45"/>
      <c r="DSS23" s="45"/>
      <c r="DST23" s="45"/>
      <c r="DSU23" s="45"/>
      <c r="DSV23" s="45"/>
      <c r="DSW23" s="45"/>
      <c r="DSX23" s="45"/>
      <c r="DSY23" s="45"/>
      <c r="DSZ23" s="45"/>
      <c r="DTA23" s="45"/>
      <c r="DTB23" s="45"/>
      <c r="DTC23" s="45"/>
      <c r="DTD23" s="45"/>
      <c r="DTE23" s="45"/>
      <c r="DTF23" s="45"/>
      <c r="DTG23" s="45"/>
      <c r="DTH23" s="45"/>
      <c r="DTI23" s="45"/>
      <c r="DTJ23" s="45"/>
      <c r="DTK23" s="45"/>
      <c r="DTL23" s="45"/>
      <c r="DTM23" s="45"/>
      <c r="DTN23" s="45"/>
      <c r="DTO23" s="45"/>
      <c r="DTP23" s="45"/>
      <c r="DTQ23" s="45"/>
      <c r="DTR23" s="45"/>
      <c r="DTS23" s="45"/>
      <c r="DTT23" s="45"/>
      <c r="DTU23" s="45"/>
      <c r="DTV23" s="45"/>
      <c r="DTW23" s="45"/>
      <c r="DTX23" s="45"/>
      <c r="DTY23" s="45"/>
      <c r="DTZ23" s="45"/>
      <c r="DUA23" s="45"/>
      <c r="DUB23" s="45"/>
      <c r="DUC23" s="45"/>
      <c r="DUD23" s="45"/>
      <c r="DUE23" s="45"/>
      <c r="DUF23" s="45"/>
      <c r="DUG23" s="45"/>
      <c r="DUH23" s="45"/>
      <c r="DUI23" s="45"/>
      <c r="DUJ23" s="45"/>
      <c r="DUK23" s="45"/>
      <c r="DUL23" s="45"/>
      <c r="DUM23" s="45"/>
      <c r="DUN23" s="45"/>
      <c r="DUO23" s="45"/>
      <c r="DUP23" s="45"/>
      <c r="DUQ23" s="45"/>
      <c r="DUR23" s="45"/>
      <c r="DUS23" s="45"/>
      <c r="DUT23" s="45"/>
      <c r="DUU23" s="45"/>
      <c r="DUV23" s="45"/>
      <c r="DUW23" s="45"/>
      <c r="DUX23" s="45"/>
      <c r="DUY23" s="45"/>
      <c r="DUZ23" s="45"/>
      <c r="DVA23" s="45"/>
      <c r="DVB23" s="45"/>
      <c r="DVC23" s="45"/>
      <c r="DVD23" s="45"/>
      <c r="DVE23" s="45"/>
      <c r="DVF23" s="45"/>
      <c r="DVG23" s="45"/>
      <c r="DVH23" s="45"/>
      <c r="DVI23" s="45"/>
      <c r="DVJ23" s="45"/>
      <c r="DVK23" s="45"/>
      <c r="DVL23" s="45"/>
      <c r="DVM23" s="45"/>
      <c r="DVN23" s="45"/>
      <c r="DVO23" s="45"/>
      <c r="DVP23" s="45"/>
      <c r="DVQ23" s="45"/>
      <c r="DVR23" s="45"/>
      <c r="DVS23" s="45"/>
      <c r="DVT23" s="45"/>
      <c r="DVU23" s="45"/>
      <c r="DVV23" s="45"/>
      <c r="DVW23" s="45"/>
      <c r="DVX23" s="45"/>
      <c r="DVY23" s="45"/>
      <c r="DVZ23" s="45"/>
      <c r="DWA23" s="45"/>
      <c r="DWB23" s="45"/>
      <c r="DWC23" s="45"/>
      <c r="DWD23" s="45"/>
      <c r="DWE23" s="45"/>
      <c r="DWF23" s="45"/>
      <c r="DWG23" s="45"/>
      <c r="DWH23" s="45"/>
      <c r="DWI23" s="45"/>
      <c r="DWJ23" s="45"/>
      <c r="DWK23" s="45"/>
      <c r="DWL23" s="45"/>
      <c r="DWM23" s="45"/>
      <c r="DWN23" s="45"/>
      <c r="DWO23" s="45"/>
      <c r="DWP23" s="45"/>
      <c r="DWQ23" s="45"/>
      <c r="DWR23" s="45"/>
      <c r="DWS23" s="45"/>
      <c r="DWT23" s="45"/>
      <c r="DWU23" s="45"/>
      <c r="DWV23" s="45"/>
      <c r="DWW23" s="45"/>
      <c r="DWX23" s="45"/>
      <c r="DWY23" s="45"/>
      <c r="DWZ23" s="45"/>
      <c r="DXA23" s="45"/>
      <c r="DXB23" s="45"/>
      <c r="DXC23" s="45"/>
      <c r="DXD23" s="45"/>
      <c r="DXE23" s="45"/>
      <c r="DXF23" s="45"/>
      <c r="DXG23" s="45"/>
      <c r="DXH23" s="45"/>
      <c r="DXI23" s="45"/>
      <c r="DXJ23" s="45"/>
      <c r="DXK23" s="45"/>
      <c r="DXL23" s="45"/>
      <c r="DXM23" s="45"/>
      <c r="DXN23" s="45"/>
      <c r="DXO23" s="45"/>
      <c r="DXP23" s="45"/>
      <c r="DXQ23" s="45"/>
      <c r="DXR23" s="45"/>
      <c r="DXS23" s="45"/>
      <c r="DXT23" s="45"/>
      <c r="DXU23" s="45"/>
      <c r="DXV23" s="45"/>
      <c r="DXW23" s="45"/>
      <c r="DXX23" s="45"/>
      <c r="DXY23" s="45"/>
      <c r="DXZ23" s="45"/>
      <c r="DYA23" s="45"/>
      <c r="DYB23" s="45"/>
      <c r="DYC23" s="45"/>
      <c r="DYD23" s="45"/>
      <c r="DYE23" s="45"/>
      <c r="DYF23" s="45"/>
      <c r="DYG23" s="45"/>
      <c r="DYH23" s="45"/>
      <c r="DYI23" s="45"/>
      <c r="DYJ23" s="45"/>
      <c r="DYK23" s="45"/>
      <c r="DYL23" s="45"/>
      <c r="DYM23" s="45"/>
      <c r="DYN23" s="45"/>
      <c r="DYO23" s="45"/>
      <c r="DYP23" s="45"/>
      <c r="DYQ23" s="45"/>
      <c r="DYR23" s="45"/>
      <c r="DYS23" s="45"/>
      <c r="DYT23" s="45"/>
      <c r="DYU23" s="45"/>
      <c r="DYV23" s="45"/>
      <c r="DYW23" s="45"/>
      <c r="DYX23" s="45"/>
      <c r="DYY23" s="45"/>
      <c r="DYZ23" s="45"/>
      <c r="DZA23" s="45"/>
      <c r="DZB23" s="45"/>
      <c r="DZC23" s="45"/>
      <c r="DZD23" s="45"/>
      <c r="DZE23" s="45"/>
      <c r="DZF23" s="45"/>
      <c r="DZG23" s="45"/>
      <c r="DZH23" s="45"/>
      <c r="DZI23" s="45"/>
      <c r="DZJ23" s="45"/>
      <c r="DZK23" s="45"/>
      <c r="DZL23" s="45"/>
      <c r="DZM23" s="45"/>
      <c r="DZN23" s="45"/>
      <c r="DZO23" s="45"/>
      <c r="DZP23" s="45"/>
      <c r="DZQ23" s="45"/>
      <c r="DZR23" s="45"/>
      <c r="DZS23" s="45"/>
      <c r="DZT23" s="45"/>
      <c r="DZU23" s="45"/>
      <c r="DZV23" s="45"/>
      <c r="DZW23" s="45"/>
      <c r="DZX23" s="45"/>
      <c r="DZY23" s="45"/>
      <c r="DZZ23" s="45"/>
      <c r="EAA23" s="45"/>
      <c r="EAB23" s="45"/>
      <c r="EAC23" s="45"/>
      <c r="EAD23" s="45"/>
      <c r="EAE23" s="45"/>
      <c r="EAF23" s="45"/>
      <c r="EAG23" s="45"/>
      <c r="EAH23" s="45"/>
      <c r="EAI23" s="45"/>
      <c r="EAJ23" s="45"/>
      <c r="EAK23" s="45"/>
      <c r="EAL23" s="45"/>
      <c r="EAM23" s="45"/>
      <c r="EAN23" s="45"/>
      <c r="EAO23" s="45"/>
      <c r="EAP23" s="45"/>
      <c r="EAQ23" s="45"/>
      <c r="EAR23" s="45"/>
      <c r="EAS23" s="45"/>
      <c r="EAT23" s="45"/>
      <c r="EAU23" s="45"/>
      <c r="EAV23" s="45"/>
      <c r="EAW23" s="45"/>
      <c r="EAX23" s="45"/>
      <c r="EAY23" s="45"/>
      <c r="EAZ23" s="45"/>
      <c r="EBA23" s="45"/>
      <c r="EBB23" s="45"/>
      <c r="EBC23" s="45"/>
      <c r="EBD23" s="45"/>
      <c r="EBE23" s="45"/>
      <c r="EBF23" s="45"/>
      <c r="EBG23" s="45"/>
      <c r="EBH23" s="45"/>
      <c r="EBI23" s="45"/>
      <c r="EBJ23" s="45"/>
      <c r="EBK23" s="45"/>
      <c r="EBL23" s="45"/>
      <c r="EBM23" s="45"/>
      <c r="EBN23" s="45"/>
      <c r="EBO23" s="45"/>
      <c r="EBP23" s="45"/>
      <c r="EBQ23" s="45"/>
      <c r="EBR23" s="45"/>
      <c r="EBS23" s="45"/>
      <c r="EBT23" s="45"/>
      <c r="EBU23" s="45"/>
      <c r="EBV23" s="45"/>
      <c r="EBW23" s="45"/>
      <c r="EBX23" s="45"/>
      <c r="EBY23" s="45"/>
      <c r="EBZ23" s="45"/>
      <c r="ECA23" s="45"/>
      <c r="ECB23" s="45"/>
      <c r="ECC23" s="45"/>
      <c r="ECD23" s="45"/>
      <c r="ECE23" s="45"/>
      <c r="ECF23" s="45"/>
      <c r="ECG23" s="45"/>
      <c r="ECH23" s="45"/>
      <c r="ECI23" s="45"/>
      <c r="ECJ23" s="45"/>
      <c r="ECK23" s="45"/>
      <c r="ECL23" s="45"/>
      <c r="ECM23" s="45"/>
      <c r="ECN23" s="45"/>
      <c r="ECO23" s="45"/>
      <c r="ECP23" s="45"/>
      <c r="ECQ23" s="45"/>
      <c r="ECR23" s="45"/>
      <c r="ECS23" s="45"/>
      <c r="ECT23" s="45"/>
      <c r="ECU23" s="45"/>
      <c r="ECV23" s="45"/>
      <c r="ECW23" s="45"/>
      <c r="ECX23" s="45"/>
      <c r="ECY23" s="45"/>
      <c r="ECZ23" s="45"/>
      <c r="EDA23" s="45"/>
      <c r="EDB23" s="45"/>
      <c r="EDC23" s="45"/>
      <c r="EDD23" s="45"/>
      <c r="EDE23" s="45"/>
      <c r="EDF23" s="45"/>
      <c r="EDG23" s="45"/>
      <c r="EDH23" s="45"/>
      <c r="EDI23" s="45"/>
      <c r="EDJ23" s="45"/>
      <c r="EDK23" s="45"/>
      <c r="EDL23" s="45"/>
      <c r="EDM23" s="45"/>
      <c r="EDN23" s="45"/>
      <c r="EDO23" s="45"/>
      <c r="EDP23" s="45"/>
      <c r="EDQ23" s="45"/>
      <c r="EDR23" s="45"/>
      <c r="EDS23" s="45"/>
      <c r="EDT23" s="45"/>
      <c r="EDU23" s="45"/>
      <c r="EDV23" s="45"/>
      <c r="EDW23" s="45"/>
      <c r="EDX23" s="45"/>
      <c r="EDY23" s="45"/>
      <c r="EDZ23" s="45"/>
      <c r="EEA23" s="45"/>
      <c r="EEB23" s="45"/>
      <c r="EEC23" s="45"/>
      <c r="EED23" s="45"/>
      <c r="EEE23" s="45"/>
      <c r="EEF23" s="45"/>
      <c r="EEG23" s="45"/>
      <c r="EEH23" s="45"/>
      <c r="EEI23" s="45"/>
      <c r="EEJ23" s="45"/>
      <c r="EEK23" s="45"/>
      <c r="EEL23" s="45"/>
      <c r="EEM23" s="45"/>
      <c r="EEN23" s="45"/>
      <c r="EEO23" s="45"/>
      <c r="EEP23" s="45"/>
      <c r="EEQ23" s="45"/>
      <c r="EER23" s="45"/>
      <c r="EES23" s="45"/>
      <c r="EET23" s="45"/>
      <c r="EEU23" s="45"/>
      <c r="EEV23" s="45"/>
      <c r="EEW23" s="45"/>
      <c r="EEX23" s="45"/>
      <c r="EEY23" s="45"/>
      <c r="EEZ23" s="45"/>
      <c r="EFA23" s="45"/>
      <c r="EFB23" s="45"/>
      <c r="EFC23" s="45"/>
      <c r="EFD23" s="45"/>
      <c r="EFE23" s="45"/>
      <c r="EFF23" s="45"/>
      <c r="EFG23" s="45"/>
      <c r="EFH23" s="45"/>
      <c r="EFI23" s="45"/>
      <c r="EFJ23" s="45"/>
      <c r="EFK23" s="45"/>
      <c r="EFL23" s="45"/>
      <c r="EFM23" s="45"/>
      <c r="EFN23" s="45"/>
      <c r="EFO23" s="45"/>
      <c r="EFP23" s="45"/>
      <c r="EFQ23" s="45"/>
      <c r="EFR23" s="45"/>
      <c r="EFS23" s="45"/>
      <c r="EFT23" s="45"/>
      <c r="EFU23" s="45"/>
      <c r="EFV23" s="45"/>
      <c r="EFW23" s="45"/>
      <c r="EFX23" s="45"/>
      <c r="EFY23" s="45"/>
      <c r="EFZ23" s="45"/>
      <c r="EGA23" s="45"/>
      <c r="EGB23" s="45"/>
      <c r="EGC23" s="45"/>
      <c r="EGD23" s="45"/>
      <c r="EGE23" s="45"/>
      <c r="EGF23" s="45"/>
      <c r="EGG23" s="45"/>
      <c r="EGH23" s="45"/>
      <c r="EGI23" s="45"/>
      <c r="EGJ23" s="45"/>
      <c r="EGK23" s="45"/>
      <c r="EGL23" s="45"/>
      <c r="EGM23" s="45"/>
      <c r="EGN23" s="45"/>
      <c r="EGO23" s="45"/>
      <c r="EGP23" s="45"/>
      <c r="EGQ23" s="45"/>
      <c r="EGR23" s="45"/>
      <c r="EGS23" s="45"/>
      <c r="EGT23" s="45"/>
      <c r="EGU23" s="45"/>
      <c r="EGV23" s="45"/>
      <c r="EGW23" s="45"/>
      <c r="EGX23" s="45"/>
      <c r="EGY23" s="45"/>
      <c r="EGZ23" s="45"/>
      <c r="EHA23" s="45"/>
      <c r="EHB23" s="45"/>
      <c r="EHC23" s="45"/>
      <c r="EHD23" s="45"/>
      <c r="EHE23" s="45"/>
      <c r="EHF23" s="45"/>
      <c r="EHG23" s="45"/>
      <c r="EHH23" s="45"/>
      <c r="EHI23" s="45"/>
      <c r="EHJ23" s="45"/>
      <c r="EHK23" s="45"/>
      <c r="EHL23" s="45"/>
      <c r="EHM23" s="45"/>
      <c r="EHN23" s="45"/>
      <c r="EHO23" s="45"/>
      <c r="EHP23" s="45"/>
      <c r="EHQ23" s="45"/>
      <c r="EHR23" s="45"/>
      <c r="EHS23" s="45"/>
      <c r="EHT23" s="45"/>
      <c r="EHU23" s="45"/>
      <c r="EHV23" s="45"/>
      <c r="EHW23" s="45"/>
      <c r="EHX23" s="45"/>
      <c r="EHY23" s="45"/>
      <c r="EHZ23" s="45"/>
      <c r="EIA23" s="45"/>
      <c r="EIB23" s="45"/>
      <c r="EIC23" s="45"/>
      <c r="EID23" s="45"/>
      <c r="EIE23" s="45"/>
      <c r="EIF23" s="45"/>
      <c r="EIG23" s="45"/>
      <c r="EIH23" s="45"/>
      <c r="EII23" s="45"/>
      <c r="EIJ23" s="45"/>
      <c r="EIK23" s="45"/>
      <c r="EIL23" s="45"/>
      <c r="EIM23" s="45"/>
      <c r="EIN23" s="45"/>
      <c r="EIO23" s="45"/>
      <c r="EIP23" s="45"/>
      <c r="EIQ23" s="45"/>
      <c r="EIR23" s="45"/>
      <c r="EIS23" s="45"/>
      <c r="EIT23" s="45"/>
      <c r="EIU23" s="45"/>
      <c r="EIV23" s="45"/>
      <c r="EIW23" s="45"/>
      <c r="EIX23" s="45"/>
      <c r="EIY23" s="45"/>
      <c r="EIZ23" s="45"/>
      <c r="EJA23" s="45"/>
      <c r="EJB23" s="45"/>
      <c r="EJC23" s="45"/>
      <c r="EJD23" s="45"/>
      <c r="EJE23" s="45"/>
      <c r="EJF23" s="45"/>
      <c r="EJG23" s="45"/>
      <c r="EJH23" s="45"/>
      <c r="EJI23" s="45"/>
      <c r="EJJ23" s="45"/>
      <c r="EJK23" s="45"/>
      <c r="EJL23" s="45"/>
      <c r="EJM23" s="45"/>
      <c r="EJN23" s="45"/>
      <c r="EJO23" s="45"/>
      <c r="EJP23" s="45"/>
      <c r="EJQ23" s="45"/>
      <c r="EJR23" s="45"/>
      <c r="EJS23" s="45"/>
      <c r="EJT23" s="45"/>
      <c r="EJU23" s="45"/>
      <c r="EJV23" s="45"/>
      <c r="EJW23" s="45"/>
      <c r="EJX23" s="45"/>
      <c r="EJY23" s="45"/>
      <c r="EJZ23" s="45"/>
      <c r="EKA23" s="45"/>
      <c r="EKB23" s="45"/>
      <c r="EKC23" s="45"/>
      <c r="EKD23" s="45"/>
      <c r="EKE23" s="45"/>
      <c r="EKF23" s="45"/>
      <c r="EKG23" s="45"/>
      <c r="EKH23" s="45"/>
      <c r="EKI23" s="45"/>
      <c r="EKJ23" s="45"/>
      <c r="EKK23" s="45"/>
      <c r="EKL23" s="45"/>
      <c r="EKM23" s="45"/>
      <c r="EKN23" s="45"/>
      <c r="EKO23" s="45"/>
      <c r="EKP23" s="45"/>
      <c r="EKQ23" s="45"/>
      <c r="EKR23" s="45"/>
      <c r="EKS23" s="45"/>
      <c r="EKT23" s="45"/>
      <c r="EKU23" s="45"/>
      <c r="EKV23" s="45"/>
      <c r="EKW23" s="45"/>
      <c r="EKX23" s="45"/>
      <c r="EKY23" s="45"/>
      <c r="EKZ23" s="45"/>
      <c r="ELA23" s="45"/>
      <c r="ELB23" s="45"/>
      <c r="ELC23" s="45"/>
      <c r="ELD23" s="45"/>
      <c r="ELE23" s="45"/>
      <c r="ELF23" s="45"/>
      <c r="ELG23" s="45"/>
      <c r="ELH23" s="45"/>
      <c r="ELI23" s="45"/>
      <c r="ELJ23" s="45"/>
      <c r="ELK23" s="45"/>
      <c r="ELL23" s="45"/>
      <c r="ELM23" s="45"/>
      <c r="ELN23" s="45"/>
      <c r="ELO23" s="45"/>
      <c r="ELP23" s="45"/>
      <c r="ELQ23" s="45"/>
      <c r="ELR23" s="45"/>
      <c r="ELS23" s="45"/>
      <c r="ELT23" s="45"/>
      <c r="ELU23" s="45"/>
      <c r="ELV23" s="45"/>
      <c r="ELW23" s="45"/>
      <c r="ELX23" s="45"/>
      <c r="ELY23" s="45"/>
      <c r="ELZ23" s="45"/>
      <c r="EMA23" s="45"/>
      <c r="EMB23" s="45"/>
      <c r="EMC23" s="45"/>
      <c r="EMD23" s="45"/>
      <c r="EME23" s="45"/>
      <c r="EMF23" s="45"/>
      <c r="EMG23" s="45"/>
      <c r="EMH23" s="45"/>
      <c r="EMI23" s="45"/>
      <c r="EMJ23" s="45"/>
      <c r="EMK23" s="45"/>
      <c r="EML23" s="45"/>
      <c r="EMM23" s="45"/>
      <c r="EMN23" s="45"/>
      <c r="EMO23" s="45"/>
      <c r="EMP23" s="45"/>
      <c r="EMQ23" s="45"/>
      <c r="EMR23" s="45"/>
      <c r="EMS23" s="45"/>
      <c r="EMT23" s="45"/>
      <c r="EMU23" s="45"/>
      <c r="EMV23" s="45"/>
      <c r="EMW23" s="45"/>
      <c r="EMX23" s="45"/>
      <c r="EMY23" s="45"/>
      <c r="EMZ23" s="45"/>
      <c r="ENA23" s="45"/>
      <c r="ENB23" s="45"/>
      <c r="ENC23" s="45"/>
      <c r="END23" s="45"/>
      <c r="ENE23" s="45"/>
      <c r="ENF23" s="45"/>
      <c r="ENG23" s="45"/>
      <c r="ENH23" s="45"/>
      <c r="ENI23" s="45"/>
      <c r="ENJ23" s="45"/>
      <c r="ENK23" s="45"/>
      <c r="ENL23" s="45"/>
      <c r="ENM23" s="45"/>
      <c r="ENN23" s="45"/>
      <c r="ENO23" s="45"/>
      <c r="ENP23" s="45"/>
      <c r="ENQ23" s="45"/>
      <c r="ENR23" s="45"/>
      <c r="ENS23" s="45"/>
      <c r="ENT23" s="45"/>
      <c r="ENU23" s="45"/>
      <c r="ENV23" s="45"/>
      <c r="ENW23" s="45"/>
      <c r="ENX23" s="45"/>
      <c r="ENY23" s="45"/>
      <c r="ENZ23" s="45"/>
      <c r="EOA23" s="45"/>
      <c r="EOB23" s="45"/>
      <c r="EOC23" s="45"/>
      <c r="EOD23" s="45"/>
      <c r="EOE23" s="45"/>
      <c r="EOF23" s="45"/>
      <c r="EOG23" s="45"/>
      <c r="EOH23" s="45"/>
      <c r="EOI23" s="45"/>
      <c r="EOJ23" s="45"/>
      <c r="EOK23" s="45"/>
      <c r="EOL23" s="45"/>
      <c r="EOM23" s="45"/>
      <c r="EON23" s="45"/>
      <c r="EOO23" s="45"/>
      <c r="EOP23" s="45"/>
      <c r="EOQ23" s="45"/>
      <c r="EOR23" s="45"/>
      <c r="EOS23" s="45"/>
      <c r="EOT23" s="45"/>
      <c r="EOU23" s="45"/>
      <c r="EOV23" s="45"/>
      <c r="EOW23" s="45"/>
      <c r="EOX23" s="45"/>
      <c r="EOY23" s="45"/>
      <c r="EOZ23" s="45"/>
      <c r="EPA23" s="45"/>
      <c r="EPB23" s="45"/>
      <c r="EPC23" s="45"/>
      <c r="EPD23" s="45"/>
      <c r="EPE23" s="45"/>
      <c r="EPF23" s="45"/>
      <c r="EPG23" s="45"/>
      <c r="EPH23" s="45"/>
      <c r="EPI23" s="45"/>
      <c r="EPJ23" s="45"/>
      <c r="EPK23" s="45"/>
      <c r="EPL23" s="45"/>
      <c r="EPM23" s="45"/>
      <c r="EPN23" s="45"/>
      <c r="EPO23" s="45"/>
      <c r="EPP23" s="45"/>
      <c r="EPQ23" s="45"/>
      <c r="EPR23" s="45"/>
      <c r="EPS23" s="45"/>
      <c r="EPT23" s="45"/>
      <c r="EPU23" s="45"/>
      <c r="EPV23" s="45"/>
      <c r="EPW23" s="45"/>
      <c r="EPX23" s="45"/>
      <c r="EPY23" s="45"/>
      <c r="EPZ23" s="45"/>
      <c r="EQA23" s="45"/>
      <c r="EQB23" s="45"/>
      <c r="EQC23" s="45"/>
      <c r="EQD23" s="45"/>
      <c r="EQE23" s="45"/>
      <c r="EQF23" s="45"/>
      <c r="EQG23" s="45"/>
      <c r="EQH23" s="45"/>
      <c r="EQI23" s="45"/>
      <c r="EQJ23" s="45"/>
      <c r="EQK23" s="45"/>
      <c r="EQL23" s="45"/>
      <c r="EQM23" s="45"/>
      <c r="EQN23" s="45"/>
      <c r="EQO23" s="45"/>
      <c r="EQP23" s="45"/>
      <c r="EQQ23" s="45"/>
      <c r="EQR23" s="45"/>
      <c r="EQS23" s="45"/>
      <c r="EQT23" s="45"/>
      <c r="EQU23" s="45"/>
      <c r="EQV23" s="45"/>
      <c r="EQW23" s="45"/>
      <c r="EQX23" s="45"/>
      <c r="EQY23" s="45"/>
      <c r="EQZ23" s="45"/>
      <c r="ERA23" s="45"/>
      <c r="ERB23" s="45"/>
      <c r="ERC23" s="45"/>
      <c r="ERD23" s="45"/>
      <c r="ERE23" s="45"/>
      <c r="ERF23" s="45"/>
      <c r="ERG23" s="45"/>
      <c r="ERH23" s="45"/>
      <c r="ERI23" s="45"/>
      <c r="ERJ23" s="45"/>
      <c r="ERK23" s="45"/>
      <c r="ERL23" s="45"/>
      <c r="ERM23" s="45"/>
      <c r="ERN23" s="45"/>
      <c r="ERO23" s="45"/>
      <c r="ERP23" s="45"/>
      <c r="ERQ23" s="45"/>
      <c r="ERR23" s="45"/>
      <c r="ERS23" s="45"/>
      <c r="ERT23" s="45"/>
      <c r="ERU23" s="45"/>
      <c r="ERV23" s="45"/>
      <c r="ERW23" s="45"/>
      <c r="ERX23" s="45"/>
      <c r="ERY23" s="45"/>
      <c r="ERZ23" s="45"/>
      <c r="ESA23" s="45"/>
      <c r="ESB23" s="45"/>
      <c r="ESC23" s="45"/>
      <c r="ESD23" s="45"/>
      <c r="ESE23" s="45"/>
      <c r="ESF23" s="45"/>
      <c r="ESG23" s="45"/>
      <c r="ESH23" s="45"/>
      <c r="ESI23" s="45"/>
      <c r="ESJ23" s="45"/>
      <c r="ESK23" s="45"/>
      <c r="ESL23" s="45"/>
      <c r="ESM23" s="45"/>
      <c r="ESN23" s="45"/>
      <c r="ESO23" s="45"/>
      <c r="ESP23" s="45"/>
      <c r="ESQ23" s="45"/>
      <c r="ESR23" s="45"/>
      <c r="ESS23" s="45"/>
      <c r="EST23" s="45"/>
      <c r="ESU23" s="45"/>
      <c r="ESV23" s="45"/>
      <c r="ESW23" s="45"/>
      <c r="ESX23" s="45"/>
      <c r="ESY23" s="45"/>
      <c r="ESZ23" s="45"/>
      <c r="ETA23" s="45"/>
      <c r="ETB23" s="45"/>
      <c r="ETC23" s="45"/>
      <c r="ETD23" s="45"/>
      <c r="ETE23" s="45"/>
      <c r="ETF23" s="45"/>
      <c r="ETG23" s="45"/>
      <c r="ETH23" s="45"/>
      <c r="ETI23" s="45"/>
      <c r="ETJ23" s="45"/>
      <c r="ETK23" s="45"/>
      <c r="ETL23" s="45"/>
      <c r="ETM23" s="45"/>
      <c r="ETN23" s="45"/>
      <c r="ETO23" s="45"/>
      <c r="ETP23" s="45"/>
      <c r="ETQ23" s="45"/>
      <c r="ETR23" s="45"/>
      <c r="ETS23" s="45"/>
      <c r="ETT23" s="45"/>
      <c r="ETU23" s="45"/>
      <c r="ETV23" s="45"/>
      <c r="ETW23" s="45"/>
      <c r="ETX23" s="45"/>
      <c r="ETY23" s="45"/>
      <c r="ETZ23" s="45"/>
      <c r="EUA23" s="45"/>
      <c r="EUB23" s="45"/>
      <c r="EUC23" s="45"/>
      <c r="EUD23" s="45"/>
      <c r="EUE23" s="45"/>
      <c r="EUF23" s="45"/>
      <c r="EUG23" s="45"/>
      <c r="EUH23" s="45"/>
      <c r="EUI23" s="45"/>
      <c r="EUJ23" s="45"/>
      <c r="EUK23" s="45"/>
      <c r="EUL23" s="45"/>
      <c r="EUM23" s="45"/>
      <c r="EUN23" s="45"/>
      <c r="EUO23" s="45"/>
      <c r="EUP23" s="45"/>
      <c r="EUQ23" s="45"/>
      <c r="EUR23" s="45"/>
      <c r="EUS23" s="45"/>
      <c r="EUT23" s="45"/>
      <c r="EUU23" s="45"/>
      <c r="EUV23" s="45"/>
      <c r="EUW23" s="45"/>
      <c r="EUX23" s="45"/>
      <c r="EUY23" s="45"/>
      <c r="EUZ23" s="45"/>
      <c r="EVA23" s="45"/>
      <c r="EVB23" s="45"/>
      <c r="EVC23" s="45"/>
      <c r="EVD23" s="45"/>
      <c r="EVE23" s="45"/>
      <c r="EVF23" s="45"/>
      <c r="EVG23" s="45"/>
      <c r="EVH23" s="45"/>
      <c r="EVI23" s="45"/>
      <c r="EVJ23" s="45"/>
      <c r="EVK23" s="45"/>
      <c r="EVL23" s="45"/>
      <c r="EVM23" s="45"/>
      <c r="EVN23" s="45"/>
      <c r="EVO23" s="45"/>
      <c r="EVP23" s="45"/>
      <c r="EVQ23" s="45"/>
      <c r="EVR23" s="45"/>
      <c r="EVS23" s="45"/>
      <c r="EVT23" s="45"/>
      <c r="EVU23" s="45"/>
      <c r="EVV23" s="45"/>
      <c r="EVW23" s="45"/>
      <c r="EVX23" s="45"/>
      <c r="EVY23" s="45"/>
      <c r="EVZ23" s="45"/>
      <c r="EWA23" s="45"/>
      <c r="EWB23" s="45"/>
      <c r="EWC23" s="45"/>
      <c r="EWD23" s="45"/>
      <c r="EWE23" s="45"/>
      <c r="EWF23" s="45"/>
      <c r="EWG23" s="45"/>
      <c r="EWH23" s="45"/>
      <c r="EWI23" s="45"/>
      <c r="EWJ23" s="45"/>
      <c r="EWK23" s="45"/>
      <c r="EWL23" s="45"/>
      <c r="EWM23" s="45"/>
      <c r="EWN23" s="45"/>
      <c r="EWO23" s="45"/>
      <c r="EWP23" s="45"/>
      <c r="EWQ23" s="45"/>
      <c r="EWR23" s="45"/>
      <c r="EWS23" s="45"/>
      <c r="EWT23" s="45"/>
      <c r="EWU23" s="45"/>
      <c r="EWV23" s="45"/>
      <c r="EWW23" s="45"/>
      <c r="EWX23" s="45"/>
      <c r="EWY23" s="45"/>
      <c r="EWZ23" s="45"/>
      <c r="EXA23" s="45"/>
      <c r="EXB23" s="45"/>
      <c r="EXC23" s="45"/>
      <c r="EXD23" s="45"/>
      <c r="EXE23" s="45"/>
      <c r="EXF23" s="45"/>
      <c r="EXG23" s="45"/>
      <c r="EXH23" s="45"/>
      <c r="EXI23" s="45"/>
      <c r="EXJ23" s="45"/>
      <c r="EXK23" s="45"/>
      <c r="EXL23" s="45"/>
      <c r="EXM23" s="45"/>
      <c r="EXN23" s="45"/>
      <c r="EXO23" s="45"/>
      <c r="EXP23" s="45"/>
      <c r="EXQ23" s="45"/>
      <c r="EXR23" s="45"/>
      <c r="EXS23" s="45"/>
      <c r="EXT23" s="45"/>
      <c r="EXU23" s="45"/>
      <c r="EXV23" s="45"/>
      <c r="EXW23" s="45"/>
      <c r="EXX23" s="45"/>
      <c r="EXY23" s="45"/>
      <c r="EXZ23" s="45"/>
      <c r="EYA23" s="45"/>
      <c r="EYB23" s="45"/>
      <c r="EYC23" s="45"/>
      <c r="EYD23" s="45"/>
      <c r="EYE23" s="45"/>
      <c r="EYF23" s="45"/>
      <c r="EYG23" s="45"/>
      <c r="EYH23" s="45"/>
      <c r="EYI23" s="45"/>
      <c r="EYJ23" s="45"/>
      <c r="EYK23" s="45"/>
      <c r="EYL23" s="45"/>
      <c r="EYM23" s="45"/>
      <c r="EYN23" s="45"/>
      <c r="EYO23" s="45"/>
      <c r="EYP23" s="45"/>
      <c r="EYQ23" s="45"/>
      <c r="EYR23" s="45"/>
      <c r="EYS23" s="45"/>
      <c r="EYT23" s="45"/>
      <c r="EYU23" s="45"/>
      <c r="EYV23" s="45"/>
      <c r="EYW23" s="45"/>
      <c r="EYX23" s="45"/>
      <c r="EYY23" s="45"/>
      <c r="EYZ23" s="45"/>
      <c r="EZA23" s="45"/>
      <c r="EZB23" s="45"/>
      <c r="EZC23" s="45"/>
      <c r="EZD23" s="45"/>
      <c r="EZE23" s="45"/>
      <c r="EZF23" s="45"/>
      <c r="EZG23" s="45"/>
      <c r="EZH23" s="45"/>
      <c r="EZI23" s="45"/>
      <c r="EZJ23" s="45"/>
      <c r="EZK23" s="45"/>
      <c r="EZL23" s="45"/>
      <c r="EZM23" s="45"/>
      <c r="EZN23" s="45"/>
      <c r="EZO23" s="45"/>
      <c r="EZP23" s="45"/>
      <c r="EZQ23" s="45"/>
      <c r="EZR23" s="45"/>
      <c r="EZS23" s="45"/>
      <c r="EZT23" s="45"/>
      <c r="EZU23" s="45"/>
      <c r="EZV23" s="45"/>
      <c r="EZW23" s="45"/>
      <c r="EZX23" s="45"/>
      <c r="EZY23" s="45"/>
      <c r="EZZ23" s="45"/>
      <c r="FAA23" s="45"/>
      <c r="FAB23" s="45"/>
      <c r="FAC23" s="45"/>
      <c r="FAD23" s="45"/>
      <c r="FAE23" s="45"/>
      <c r="FAF23" s="45"/>
      <c r="FAG23" s="45"/>
      <c r="FAH23" s="45"/>
      <c r="FAI23" s="45"/>
      <c r="FAJ23" s="45"/>
      <c r="FAK23" s="45"/>
      <c r="FAL23" s="45"/>
      <c r="FAM23" s="45"/>
      <c r="FAN23" s="45"/>
      <c r="FAO23" s="45"/>
      <c r="FAP23" s="45"/>
      <c r="FAQ23" s="45"/>
      <c r="FAR23" s="45"/>
      <c r="FAS23" s="45"/>
      <c r="FAT23" s="45"/>
      <c r="FAU23" s="45"/>
      <c r="FAV23" s="45"/>
      <c r="FAW23" s="45"/>
      <c r="FAX23" s="45"/>
      <c r="FAY23" s="45"/>
      <c r="FAZ23" s="45"/>
      <c r="FBA23" s="45"/>
      <c r="FBB23" s="45"/>
      <c r="FBC23" s="45"/>
      <c r="FBD23" s="45"/>
      <c r="FBE23" s="45"/>
      <c r="FBF23" s="45"/>
      <c r="FBG23" s="45"/>
      <c r="FBH23" s="45"/>
      <c r="FBI23" s="45"/>
      <c r="FBJ23" s="45"/>
      <c r="FBK23" s="45"/>
      <c r="FBL23" s="45"/>
      <c r="FBM23" s="45"/>
      <c r="FBN23" s="45"/>
      <c r="FBO23" s="45"/>
      <c r="FBP23" s="45"/>
      <c r="FBQ23" s="45"/>
      <c r="FBR23" s="45"/>
      <c r="FBS23" s="45"/>
      <c r="FBT23" s="45"/>
      <c r="FBU23" s="45"/>
      <c r="FBV23" s="45"/>
      <c r="FBW23" s="45"/>
      <c r="FBX23" s="45"/>
      <c r="FBY23" s="45"/>
      <c r="FBZ23" s="45"/>
      <c r="FCA23" s="45"/>
      <c r="FCB23" s="45"/>
      <c r="FCC23" s="45"/>
      <c r="FCD23" s="45"/>
      <c r="FCE23" s="45"/>
      <c r="FCF23" s="45"/>
      <c r="FCG23" s="45"/>
      <c r="FCH23" s="45"/>
      <c r="FCI23" s="45"/>
      <c r="FCJ23" s="45"/>
      <c r="FCK23" s="45"/>
      <c r="FCL23" s="45"/>
      <c r="FCM23" s="45"/>
      <c r="FCN23" s="45"/>
      <c r="FCO23" s="45"/>
      <c r="FCP23" s="45"/>
      <c r="FCQ23" s="45"/>
      <c r="FCR23" s="45"/>
      <c r="FCS23" s="45"/>
      <c r="FCT23" s="45"/>
      <c r="FCU23" s="45"/>
      <c r="FCV23" s="45"/>
      <c r="FCW23" s="45"/>
      <c r="FCX23" s="45"/>
      <c r="FCY23" s="45"/>
      <c r="FCZ23" s="45"/>
      <c r="FDA23" s="45"/>
      <c r="FDB23" s="45"/>
      <c r="FDC23" s="45"/>
      <c r="FDD23" s="45"/>
      <c r="FDE23" s="45"/>
      <c r="FDF23" s="45"/>
      <c r="FDG23" s="45"/>
      <c r="FDH23" s="45"/>
      <c r="FDI23" s="45"/>
      <c r="FDJ23" s="45"/>
      <c r="FDK23" s="45"/>
      <c r="FDL23" s="45"/>
      <c r="FDM23" s="45"/>
      <c r="FDN23" s="45"/>
      <c r="FDO23" s="45"/>
      <c r="FDP23" s="45"/>
      <c r="FDQ23" s="45"/>
      <c r="FDR23" s="45"/>
      <c r="FDS23" s="45"/>
      <c r="FDT23" s="45"/>
      <c r="FDU23" s="45"/>
      <c r="FDV23" s="45"/>
      <c r="FDW23" s="45"/>
      <c r="FDX23" s="45"/>
      <c r="FDY23" s="45"/>
      <c r="FDZ23" s="45"/>
      <c r="FEA23" s="45"/>
      <c r="FEB23" s="45"/>
      <c r="FEC23" s="45"/>
      <c r="FED23" s="45"/>
      <c r="FEE23" s="45"/>
      <c r="FEF23" s="45"/>
      <c r="FEG23" s="45"/>
      <c r="FEH23" s="45"/>
      <c r="FEI23" s="45"/>
      <c r="FEJ23" s="45"/>
      <c r="FEK23" s="45"/>
      <c r="FEL23" s="45"/>
      <c r="FEM23" s="45"/>
      <c r="FEN23" s="45"/>
      <c r="FEO23" s="45"/>
      <c r="FEP23" s="45"/>
      <c r="FEQ23" s="45"/>
      <c r="FER23" s="45"/>
      <c r="FES23" s="45"/>
      <c r="FET23" s="45"/>
      <c r="FEU23" s="45"/>
      <c r="FEV23" s="45"/>
      <c r="FEW23" s="45"/>
      <c r="FEX23" s="45"/>
      <c r="FEY23" s="45"/>
      <c r="FEZ23" s="45"/>
      <c r="FFA23" s="45"/>
      <c r="FFB23" s="45"/>
      <c r="FFC23" s="45"/>
      <c r="FFD23" s="45"/>
      <c r="FFE23" s="45"/>
      <c r="FFF23" s="45"/>
      <c r="FFG23" s="45"/>
      <c r="FFH23" s="45"/>
      <c r="FFI23" s="45"/>
      <c r="FFJ23" s="45"/>
      <c r="FFK23" s="45"/>
      <c r="FFL23" s="45"/>
      <c r="FFM23" s="45"/>
      <c r="FFN23" s="45"/>
      <c r="FFO23" s="45"/>
      <c r="FFP23" s="45"/>
      <c r="FFQ23" s="45"/>
      <c r="FFR23" s="45"/>
      <c r="FFS23" s="45"/>
      <c r="FFT23" s="45"/>
      <c r="FFU23" s="45"/>
      <c r="FFV23" s="45"/>
      <c r="FFW23" s="45"/>
      <c r="FFX23" s="45"/>
      <c r="FFY23" s="45"/>
      <c r="FFZ23" s="45"/>
      <c r="FGA23" s="45"/>
      <c r="FGB23" s="45"/>
      <c r="FGC23" s="45"/>
      <c r="FGD23" s="45"/>
      <c r="FGE23" s="45"/>
      <c r="FGF23" s="45"/>
      <c r="FGG23" s="45"/>
      <c r="FGH23" s="45"/>
      <c r="FGI23" s="45"/>
      <c r="FGJ23" s="45"/>
      <c r="FGK23" s="45"/>
      <c r="FGL23" s="45"/>
      <c r="FGM23" s="45"/>
      <c r="FGN23" s="45"/>
      <c r="FGO23" s="45"/>
      <c r="FGP23" s="45"/>
      <c r="FGQ23" s="45"/>
      <c r="FGR23" s="45"/>
      <c r="FGS23" s="45"/>
      <c r="FGT23" s="45"/>
      <c r="FGU23" s="45"/>
      <c r="FGV23" s="45"/>
      <c r="FGW23" s="45"/>
      <c r="FGX23" s="45"/>
      <c r="FGY23" s="45"/>
      <c r="FGZ23" s="45"/>
      <c r="FHA23" s="45"/>
      <c r="FHB23" s="45"/>
      <c r="FHC23" s="45"/>
      <c r="FHD23" s="45"/>
      <c r="FHE23" s="45"/>
      <c r="FHF23" s="45"/>
      <c r="FHG23" s="45"/>
      <c r="FHH23" s="45"/>
      <c r="FHI23" s="45"/>
      <c r="FHJ23" s="45"/>
      <c r="FHK23" s="45"/>
      <c r="FHL23" s="45"/>
      <c r="FHM23" s="45"/>
      <c r="FHN23" s="45"/>
      <c r="FHO23" s="45"/>
      <c r="FHP23" s="45"/>
      <c r="FHQ23" s="45"/>
      <c r="FHR23" s="45"/>
      <c r="FHS23" s="45"/>
      <c r="FHT23" s="45"/>
      <c r="FHU23" s="45"/>
      <c r="FHV23" s="45"/>
      <c r="FHW23" s="45"/>
      <c r="FHX23" s="45"/>
      <c r="FHY23" s="45"/>
      <c r="FHZ23" s="45"/>
      <c r="FIA23" s="45"/>
      <c r="FIB23" s="45"/>
      <c r="FIC23" s="45"/>
      <c r="FID23" s="45"/>
      <c r="FIE23" s="45"/>
      <c r="FIF23" s="45"/>
      <c r="FIG23" s="45"/>
      <c r="FIH23" s="45"/>
      <c r="FII23" s="45"/>
      <c r="FIJ23" s="45"/>
      <c r="FIK23" s="45"/>
      <c r="FIL23" s="45"/>
      <c r="FIM23" s="45"/>
      <c r="FIN23" s="45"/>
      <c r="FIO23" s="45"/>
      <c r="FIP23" s="45"/>
      <c r="FIQ23" s="45"/>
      <c r="FIR23" s="45"/>
      <c r="FIS23" s="45"/>
      <c r="FIT23" s="45"/>
      <c r="FIU23" s="45"/>
      <c r="FIV23" s="45"/>
      <c r="FIW23" s="45"/>
      <c r="FIX23" s="45"/>
      <c r="FIY23" s="45"/>
      <c r="FIZ23" s="45"/>
      <c r="FJA23" s="45"/>
      <c r="FJB23" s="45"/>
      <c r="FJC23" s="45"/>
      <c r="FJD23" s="45"/>
      <c r="FJE23" s="45"/>
      <c r="FJF23" s="45"/>
      <c r="FJG23" s="45"/>
      <c r="FJH23" s="45"/>
      <c r="FJI23" s="45"/>
      <c r="FJJ23" s="45"/>
      <c r="FJK23" s="45"/>
      <c r="FJL23" s="45"/>
      <c r="FJM23" s="45"/>
      <c r="FJN23" s="45"/>
      <c r="FJO23" s="45"/>
      <c r="FJP23" s="45"/>
      <c r="FJQ23" s="45"/>
      <c r="FJR23" s="45"/>
      <c r="FJS23" s="45"/>
      <c r="FJT23" s="45"/>
      <c r="FJU23" s="45"/>
      <c r="FJV23" s="45"/>
      <c r="FJW23" s="45"/>
      <c r="FJX23" s="45"/>
      <c r="FJY23" s="45"/>
      <c r="FJZ23" s="45"/>
      <c r="FKA23" s="45"/>
      <c r="FKB23" s="45"/>
      <c r="FKC23" s="45"/>
      <c r="FKD23" s="45"/>
      <c r="FKE23" s="45"/>
      <c r="FKF23" s="45"/>
      <c r="FKG23" s="45"/>
      <c r="FKH23" s="45"/>
      <c r="FKI23" s="45"/>
      <c r="FKJ23" s="45"/>
      <c r="FKK23" s="45"/>
      <c r="FKL23" s="45"/>
      <c r="FKM23" s="45"/>
      <c r="FKN23" s="45"/>
      <c r="FKO23" s="45"/>
      <c r="FKP23" s="45"/>
      <c r="FKQ23" s="45"/>
      <c r="FKR23" s="45"/>
      <c r="FKS23" s="45"/>
      <c r="FKT23" s="45"/>
      <c r="FKU23" s="45"/>
      <c r="FKV23" s="45"/>
      <c r="FKW23" s="45"/>
      <c r="FKX23" s="45"/>
      <c r="FKY23" s="45"/>
      <c r="FKZ23" s="45"/>
      <c r="FLA23" s="45"/>
      <c r="FLB23" s="45"/>
      <c r="FLC23" s="45"/>
      <c r="FLD23" s="45"/>
      <c r="FLE23" s="45"/>
      <c r="FLF23" s="45"/>
      <c r="FLG23" s="45"/>
      <c r="FLH23" s="45"/>
      <c r="FLI23" s="45"/>
      <c r="FLJ23" s="45"/>
      <c r="FLK23" s="45"/>
      <c r="FLL23" s="45"/>
      <c r="FLM23" s="45"/>
      <c r="FLN23" s="45"/>
      <c r="FLO23" s="45"/>
      <c r="FLP23" s="45"/>
      <c r="FLQ23" s="45"/>
      <c r="FLR23" s="45"/>
      <c r="FLS23" s="45"/>
      <c r="FLT23" s="45"/>
      <c r="FLU23" s="45"/>
      <c r="FLV23" s="45"/>
      <c r="FLW23" s="45"/>
      <c r="FLX23" s="45"/>
      <c r="FLY23" s="45"/>
      <c r="FLZ23" s="45"/>
      <c r="FMA23" s="45"/>
      <c r="FMB23" s="45"/>
      <c r="FMC23" s="45"/>
      <c r="FMD23" s="45"/>
      <c r="FME23" s="45"/>
      <c r="FMF23" s="45"/>
      <c r="FMG23" s="45"/>
      <c r="FMH23" s="45"/>
      <c r="FMI23" s="45"/>
      <c r="FMJ23" s="45"/>
      <c r="FMK23" s="45"/>
      <c r="FML23" s="45"/>
      <c r="FMM23" s="45"/>
      <c r="FMN23" s="45"/>
      <c r="FMO23" s="45"/>
      <c r="FMP23" s="45"/>
      <c r="FMQ23" s="45"/>
      <c r="FMR23" s="45"/>
      <c r="FMS23" s="45"/>
      <c r="FMT23" s="45"/>
      <c r="FMU23" s="45"/>
      <c r="FMV23" s="45"/>
      <c r="FMW23" s="45"/>
      <c r="FMX23" s="45"/>
      <c r="FMY23" s="45"/>
      <c r="FMZ23" s="45"/>
      <c r="FNA23" s="45"/>
      <c r="FNB23" s="45"/>
      <c r="FNC23" s="45"/>
      <c r="FND23" s="45"/>
      <c r="FNE23" s="45"/>
      <c r="FNF23" s="45"/>
      <c r="FNG23" s="45"/>
      <c r="FNH23" s="45"/>
      <c r="FNI23" s="45"/>
      <c r="FNJ23" s="45"/>
      <c r="FNK23" s="45"/>
      <c r="FNL23" s="45"/>
      <c r="FNM23" s="45"/>
      <c r="FNN23" s="45"/>
      <c r="FNO23" s="45"/>
      <c r="FNP23" s="45"/>
      <c r="FNQ23" s="45"/>
      <c r="FNR23" s="45"/>
      <c r="FNS23" s="45"/>
      <c r="FNT23" s="45"/>
      <c r="FNU23" s="45"/>
      <c r="FNV23" s="45"/>
      <c r="FNW23" s="45"/>
      <c r="FNX23" s="45"/>
      <c r="FNY23" s="45"/>
      <c r="FNZ23" s="45"/>
      <c r="FOA23" s="45"/>
      <c r="FOB23" s="45"/>
      <c r="FOC23" s="45"/>
      <c r="FOD23" s="45"/>
      <c r="FOE23" s="45"/>
      <c r="FOF23" s="45"/>
      <c r="FOG23" s="45"/>
      <c r="FOH23" s="45"/>
      <c r="FOI23" s="45"/>
      <c r="FOJ23" s="45"/>
      <c r="FOK23" s="45"/>
      <c r="FOL23" s="45"/>
      <c r="FOM23" s="45"/>
      <c r="FON23" s="45"/>
      <c r="FOO23" s="45"/>
      <c r="FOP23" s="45"/>
      <c r="FOQ23" s="45"/>
      <c r="FOR23" s="45"/>
      <c r="FOS23" s="45"/>
      <c r="FOT23" s="45"/>
      <c r="FOU23" s="45"/>
      <c r="FOV23" s="45"/>
      <c r="FOW23" s="45"/>
      <c r="FOX23" s="45"/>
      <c r="FOY23" s="45"/>
      <c r="FOZ23" s="45"/>
      <c r="FPA23" s="45"/>
      <c r="FPB23" s="45"/>
      <c r="FPC23" s="45"/>
      <c r="FPD23" s="45"/>
      <c r="FPE23" s="45"/>
      <c r="FPF23" s="45"/>
      <c r="FPG23" s="45"/>
      <c r="FPH23" s="45"/>
      <c r="FPI23" s="45"/>
      <c r="FPJ23" s="45"/>
      <c r="FPK23" s="45"/>
      <c r="FPL23" s="45"/>
      <c r="FPM23" s="45"/>
      <c r="FPN23" s="45"/>
      <c r="FPO23" s="45"/>
      <c r="FPP23" s="45"/>
      <c r="FPQ23" s="45"/>
      <c r="FPR23" s="45"/>
      <c r="FPS23" s="45"/>
      <c r="FPT23" s="45"/>
      <c r="FPU23" s="45"/>
      <c r="FPV23" s="45"/>
      <c r="FPW23" s="45"/>
      <c r="FPX23" s="45"/>
      <c r="FPY23" s="45"/>
      <c r="FPZ23" s="45"/>
      <c r="FQA23" s="45"/>
      <c r="FQB23" s="45"/>
      <c r="FQC23" s="45"/>
      <c r="FQD23" s="45"/>
      <c r="FQE23" s="45"/>
      <c r="FQF23" s="45"/>
      <c r="FQG23" s="45"/>
      <c r="FQH23" s="45"/>
      <c r="FQI23" s="45"/>
      <c r="FQJ23" s="45"/>
      <c r="FQK23" s="45"/>
      <c r="FQL23" s="45"/>
      <c r="FQM23" s="45"/>
      <c r="FQN23" s="45"/>
      <c r="FQO23" s="45"/>
      <c r="FQP23" s="45"/>
      <c r="FQQ23" s="45"/>
      <c r="FQR23" s="45"/>
      <c r="FQS23" s="45"/>
      <c r="FQT23" s="45"/>
      <c r="FQU23" s="45"/>
      <c r="FQV23" s="45"/>
      <c r="FQW23" s="45"/>
      <c r="FQX23" s="45"/>
      <c r="FQY23" s="45"/>
      <c r="FQZ23" s="45"/>
      <c r="FRA23" s="45"/>
      <c r="FRB23" s="45"/>
      <c r="FRC23" s="45"/>
      <c r="FRD23" s="45"/>
      <c r="FRE23" s="45"/>
      <c r="FRF23" s="45"/>
      <c r="FRG23" s="45"/>
      <c r="FRH23" s="45"/>
      <c r="FRI23" s="45"/>
      <c r="FRJ23" s="45"/>
      <c r="FRK23" s="45"/>
      <c r="FRL23" s="45"/>
      <c r="FRM23" s="45"/>
      <c r="FRN23" s="45"/>
      <c r="FRO23" s="45"/>
      <c r="FRP23" s="45"/>
      <c r="FRQ23" s="45"/>
      <c r="FRR23" s="45"/>
      <c r="FRS23" s="45"/>
      <c r="FRT23" s="45"/>
      <c r="FRU23" s="45"/>
      <c r="FRV23" s="45"/>
      <c r="FRW23" s="45"/>
      <c r="FRX23" s="45"/>
      <c r="FRY23" s="45"/>
      <c r="FRZ23" s="45"/>
      <c r="FSA23" s="45"/>
      <c r="FSB23" s="45"/>
      <c r="FSC23" s="45"/>
      <c r="FSD23" s="45"/>
      <c r="FSE23" s="45"/>
      <c r="FSF23" s="45"/>
      <c r="FSG23" s="45"/>
      <c r="FSH23" s="45"/>
      <c r="FSI23" s="45"/>
      <c r="FSJ23" s="45"/>
      <c r="FSK23" s="45"/>
      <c r="FSL23" s="45"/>
      <c r="FSM23" s="45"/>
      <c r="FSN23" s="45"/>
      <c r="FSO23" s="45"/>
      <c r="FSP23" s="45"/>
      <c r="FSQ23" s="45"/>
      <c r="FSR23" s="45"/>
      <c r="FSS23" s="45"/>
      <c r="FST23" s="45"/>
      <c r="FSU23" s="45"/>
      <c r="FSV23" s="45"/>
      <c r="FSW23" s="45"/>
      <c r="FSX23" s="45"/>
      <c r="FSY23" s="45"/>
      <c r="FSZ23" s="45"/>
      <c r="FTA23" s="45"/>
      <c r="FTB23" s="45"/>
      <c r="FTC23" s="45"/>
      <c r="FTD23" s="45"/>
      <c r="FTE23" s="45"/>
      <c r="FTF23" s="45"/>
      <c r="FTG23" s="45"/>
      <c r="FTH23" s="45"/>
      <c r="FTI23" s="45"/>
      <c r="FTJ23" s="45"/>
      <c r="FTK23" s="45"/>
      <c r="FTL23" s="45"/>
      <c r="FTM23" s="45"/>
      <c r="FTN23" s="45"/>
      <c r="FTO23" s="45"/>
      <c r="FTP23" s="45"/>
      <c r="FTQ23" s="45"/>
      <c r="FTR23" s="45"/>
      <c r="FTS23" s="45"/>
      <c r="FTT23" s="45"/>
      <c r="FTU23" s="45"/>
      <c r="FTV23" s="45"/>
      <c r="FTW23" s="45"/>
      <c r="FTX23" s="45"/>
      <c r="FTY23" s="45"/>
      <c r="FTZ23" s="45"/>
      <c r="FUA23" s="45"/>
      <c r="FUB23" s="45"/>
      <c r="FUC23" s="45"/>
      <c r="FUD23" s="45"/>
      <c r="FUE23" s="45"/>
      <c r="FUF23" s="45"/>
      <c r="FUG23" s="45"/>
      <c r="FUH23" s="45"/>
      <c r="FUI23" s="45"/>
      <c r="FUJ23" s="45"/>
      <c r="FUK23" s="45"/>
      <c r="FUL23" s="45"/>
      <c r="FUM23" s="45"/>
      <c r="FUN23" s="45"/>
      <c r="FUO23" s="45"/>
      <c r="FUP23" s="45"/>
      <c r="FUQ23" s="45"/>
      <c r="FUR23" s="45"/>
      <c r="FUS23" s="45"/>
      <c r="FUT23" s="45"/>
      <c r="FUU23" s="45"/>
      <c r="FUV23" s="45"/>
      <c r="FUW23" s="45"/>
      <c r="FUX23" s="45"/>
      <c r="FUY23" s="45"/>
      <c r="FUZ23" s="45"/>
      <c r="FVA23" s="45"/>
      <c r="FVB23" s="45"/>
      <c r="FVC23" s="45"/>
      <c r="FVD23" s="45"/>
      <c r="FVE23" s="45"/>
      <c r="FVF23" s="45"/>
      <c r="FVG23" s="45"/>
      <c r="FVH23" s="45"/>
      <c r="FVI23" s="45"/>
      <c r="FVJ23" s="45"/>
      <c r="FVK23" s="45"/>
      <c r="FVL23" s="45"/>
      <c r="FVM23" s="45"/>
      <c r="FVN23" s="45"/>
      <c r="FVO23" s="45"/>
      <c r="FVP23" s="45"/>
      <c r="FVQ23" s="45"/>
      <c r="FVR23" s="45"/>
      <c r="FVS23" s="45"/>
      <c r="FVT23" s="45"/>
      <c r="FVU23" s="45"/>
      <c r="FVV23" s="45"/>
      <c r="FVW23" s="45"/>
      <c r="FVX23" s="45"/>
      <c r="FVY23" s="45"/>
      <c r="FVZ23" s="45"/>
      <c r="FWA23" s="45"/>
      <c r="FWB23" s="45"/>
      <c r="FWC23" s="45"/>
      <c r="FWD23" s="45"/>
      <c r="FWE23" s="45"/>
      <c r="FWF23" s="45"/>
      <c r="FWG23" s="45"/>
      <c r="FWH23" s="45"/>
      <c r="FWI23" s="45"/>
      <c r="FWJ23" s="45"/>
      <c r="FWK23" s="45"/>
      <c r="FWL23" s="45"/>
      <c r="FWM23" s="45"/>
      <c r="FWN23" s="45"/>
      <c r="FWO23" s="45"/>
      <c r="FWP23" s="45"/>
      <c r="FWQ23" s="45"/>
      <c r="FWR23" s="45"/>
      <c r="FWS23" s="45"/>
      <c r="FWT23" s="45"/>
      <c r="FWU23" s="45"/>
      <c r="FWV23" s="45"/>
      <c r="FWW23" s="45"/>
      <c r="FWX23" s="45"/>
      <c r="FWY23" s="45"/>
      <c r="FWZ23" s="45"/>
      <c r="FXA23" s="45"/>
      <c r="FXB23" s="45"/>
      <c r="FXC23" s="45"/>
      <c r="FXD23" s="45"/>
      <c r="FXE23" s="45"/>
      <c r="FXF23" s="45"/>
      <c r="FXG23" s="45"/>
      <c r="FXH23" s="45"/>
      <c r="FXI23" s="45"/>
      <c r="FXJ23" s="45"/>
      <c r="FXK23" s="45"/>
      <c r="FXL23" s="45"/>
      <c r="FXM23" s="45"/>
      <c r="FXN23" s="45"/>
      <c r="FXO23" s="45"/>
      <c r="FXP23" s="45"/>
      <c r="FXQ23" s="45"/>
      <c r="FXR23" s="45"/>
      <c r="FXS23" s="45"/>
      <c r="FXT23" s="45"/>
      <c r="FXU23" s="45"/>
      <c r="FXV23" s="45"/>
      <c r="FXW23" s="45"/>
      <c r="FXX23" s="45"/>
      <c r="FXY23" s="45"/>
      <c r="FXZ23" s="45"/>
      <c r="FYA23" s="45"/>
      <c r="FYB23" s="45"/>
      <c r="FYC23" s="45"/>
      <c r="FYD23" s="45"/>
      <c r="FYE23" s="45"/>
      <c r="FYF23" s="45"/>
      <c r="FYG23" s="45"/>
      <c r="FYH23" s="45"/>
      <c r="FYI23" s="45"/>
      <c r="FYJ23" s="45"/>
      <c r="FYK23" s="45"/>
      <c r="FYL23" s="45"/>
      <c r="FYM23" s="45"/>
      <c r="FYN23" s="45"/>
      <c r="FYO23" s="45"/>
      <c r="FYP23" s="45"/>
      <c r="FYQ23" s="45"/>
      <c r="FYR23" s="45"/>
      <c r="FYS23" s="45"/>
      <c r="FYT23" s="45"/>
      <c r="FYU23" s="45"/>
      <c r="FYV23" s="45"/>
      <c r="FYW23" s="45"/>
      <c r="FYX23" s="45"/>
      <c r="FYY23" s="45"/>
      <c r="FYZ23" s="45"/>
      <c r="FZA23" s="45"/>
      <c r="FZB23" s="45"/>
      <c r="FZC23" s="45"/>
      <c r="FZD23" s="45"/>
      <c r="FZE23" s="45"/>
      <c r="FZF23" s="45"/>
      <c r="FZG23" s="45"/>
      <c r="FZH23" s="45"/>
      <c r="FZI23" s="45"/>
      <c r="FZJ23" s="45"/>
      <c r="FZK23" s="45"/>
      <c r="FZL23" s="45"/>
      <c r="FZM23" s="45"/>
      <c r="FZN23" s="45"/>
      <c r="FZO23" s="45"/>
      <c r="FZP23" s="45"/>
      <c r="FZQ23" s="45"/>
      <c r="FZR23" s="45"/>
      <c r="FZS23" s="45"/>
      <c r="FZT23" s="45"/>
      <c r="FZU23" s="45"/>
      <c r="FZV23" s="45"/>
      <c r="FZW23" s="45"/>
      <c r="FZX23" s="45"/>
      <c r="FZY23" s="45"/>
      <c r="FZZ23" s="45"/>
      <c r="GAA23" s="45"/>
      <c r="GAB23" s="45"/>
      <c r="GAC23" s="45"/>
      <c r="GAD23" s="45"/>
      <c r="GAE23" s="45"/>
      <c r="GAF23" s="45"/>
      <c r="GAG23" s="45"/>
      <c r="GAH23" s="45"/>
      <c r="GAI23" s="45"/>
      <c r="GAJ23" s="45"/>
      <c r="GAK23" s="45"/>
      <c r="GAL23" s="45"/>
      <c r="GAM23" s="45"/>
      <c r="GAN23" s="45"/>
      <c r="GAO23" s="45"/>
      <c r="GAP23" s="45"/>
      <c r="GAQ23" s="45"/>
      <c r="GAR23" s="45"/>
      <c r="GAS23" s="45"/>
      <c r="GAT23" s="45"/>
      <c r="GAU23" s="45"/>
      <c r="GAV23" s="45"/>
      <c r="GAW23" s="45"/>
      <c r="GAX23" s="45"/>
      <c r="GAY23" s="45"/>
      <c r="GAZ23" s="45"/>
      <c r="GBA23" s="45"/>
      <c r="GBB23" s="45"/>
      <c r="GBC23" s="45"/>
      <c r="GBD23" s="45"/>
      <c r="GBE23" s="45"/>
      <c r="GBF23" s="45"/>
      <c r="GBG23" s="45"/>
      <c r="GBH23" s="45"/>
      <c r="GBI23" s="45"/>
      <c r="GBJ23" s="45"/>
      <c r="GBK23" s="45"/>
      <c r="GBL23" s="45"/>
      <c r="GBM23" s="45"/>
      <c r="GBN23" s="45"/>
      <c r="GBO23" s="45"/>
      <c r="GBP23" s="45"/>
      <c r="GBQ23" s="45"/>
      <c r="GBR23" s="45"/>
      <c r="GBS23" s="45"/>
      <c r="GBT23" s="45"/>
      <c r="GBU23" s="45"/>
      <c r="GBV23" s="45"/>
      <c r="GBW23" s="45"/>
      <c r="GBX23" s="45"/>
      <c r="GBY23" s="45"/>
      <c r="GBZ23" s="45"/>
      <c r="GCA23" s="45"/>
      <c r="GCB23" s="45"/>
      <c r="GCC23" s="45"/>
      <c r="GCD23" s="45"/>
      <c r="GCE23" s="45"/>
      <c r="GCF23" s="45"/>
      <c r="GCG23" s="45"/>
      <c r="GCH23" s="45"/>
      <c r="GCI23" s="45"/>
      <c r="GCJ23" s="45"/>
      <c r="GCK23" s="45"/>
      <c r="GCL23" s="45"/>
      <c r="GCM23" s="45"/>
      <c r="GCN23" s="45"/>
      <c r="GCO23" s="45"/>
      <c r="GCP23" s="45"/>
      <c r="GCQ23" s="45"/>
      <c r="GCR23" s="45"/>
      <c r="GCS23" s="45"/>
      <c r="GCT23" s="45"/>
      <c r="GCU23" s="45"/>
      <c r="GCV23" s="45"/>
      <c r="GCW23" s="45"/>
      <c r="GCX23" s="45"/>
      <c r="GCY23" s="45"/>
      <c r="GCZ23" s="45"/>
      <c r="GDA23" s="45"/>
      <c r="GDB23" s="45"/>
      <c r="GDC23" s="45"/>
      <c r="GDD23" s="45"/>
      <c r="GDE23" s="45"/>
      <c r="GDF23" s="45"/>
      <c r="GDG23" s="45"/>
      <c r="GDH23" s="45"/>
      <c r="GDI23" s="45"/>
      <c r="GDJ23" s="45"/>
      <c r="GDK23" s="45"/>
      <c r="GDL23" s="45"/>
      <c r="GDM23" s="45"/>
      <c r="GDN23" s="45"/>
      <c r="GDO23" s="45"/>
      <c r="GDP23" s="45"/>
      <c r="GDQ23" s="45"/>
      <c r="GDR23" s="45"/>
      <c r="GDS23" s="45"/>
      <c r="GDT23" s="45"/>
      <c r="GDU23" s="45"/>
      <c r="GDV23" s="45"/>
      <c r="GDW23" s="45"/>
      <c r="GDX23" s="45"/>
      <c r="GDY23" s="45"/>
      <c r="GDZ23" s="45"/>
      <c r="GEA23" s="45"/>
      <c r="GEB23" s="45"/>
      <c r="GEC23" s="45"/>
      <c r="GED23" s="45"/>
      <c r="GEE23" s="45"/>
      <c r="GEF23" s="45"/>
      <c r="GEG23" s="45"/>
      <c r="GEH23" s="45"/>
      <c r="GEI23" s="45"/>
      <c r="GEJ23" s="45"/>
      <c r="GEK23" s="45"/>
      <c r="GEL23" s="45"/>
      <c r="GEM23" s="45"/>
      <c r="GEN23" s="45"/>
      <c r="GEO23" s="45"/>
      <c r="GEP23" s="45"/>
      <c r="GEQ23" s="45"/>
      <c r="GER23" s="45"/>
      <c r="GES23" s="45"/>
      <c r="GET23" s="45"/>
      <c r="GEU23" s="45"/>
      <c r="GEV23" s="45"/>
      <c r="GEW23" s="45"/>
      <c r="GEX23" s="45"/>
      <c r="GEY23" s="45"/>
      <c r="GEZ23" s="45"/>
      <c r="GFA23" s="45"/>
      <c r="GFB23" s="45"/>
      <c r="GFC23" s="45"/>
      <c r="GFD23" s="45"/>
      <c r="GFE23" s="45"/>
      <c r="GFF23" s="45"/>
      <c r="GFG23" s="45"/>
      <c r="GFH23" s="45"/>
      <c r="GFI23" s="45"/>
      <c r="GFJ23" s="45"/>
      <c r="GFK23" s="45"/>
      <c r="GFL23" s="45"/>
      <c r="GFM23" s="45"/>
      <c r="GFN23" s="45"/>
      <c r="GFO23" s="45"/>
      <c r="GFP23" s="45"/>
      <c r="GFQ23" s="45"/>
      <c r="GFR23" s="45"/>
      <c r="GFS23" s="45"/>
      <c r="GFT23" s="45"/>
      <c r="GFU23" s="45"/>
      <c r="GFV23" s="45"/>
      <c r="GFW23" s="45"/>
      <c r="GFX23" s="45"/>
      <c r="GFY23" s="45"/>
      <c r="GFZ23" s="45"/>
      <c r="GGA23" s="45"/>
      <c r="GGB23" s="45"/>
      <c r="GGC23" s="45"/>
      <c r="GGD23" s="45"/>
      <c r="GGE23" s="45"/>
      <c r="GGF23" s="45"/>
      <c r="GGG23" s="45"/>
      <c r="GGH23" s="45"/>
      <c r="GGI23" s="45"/>
      <c r="GGJ23" s="45"/>
      <c r="GGK23" s="45"/>
      <c r="GGL23" s="45"/>
      <c r="GGM23" s="45"/>
      <c r="GGN23" s="45"/>
      <c r="GGO23" s="45"/>
      <c r="GGP23" s="45"/>
      <c r="GGQ23" s="45"/>
      <c r="GGR23" s="45"/>
      <c r="GGS23" s="45"/>
      <c r="GGT23" s="45"/>
      <c r="GGU23" s="45"/>
      <c r="GGV23" s="45"/>
      <c r="GGW23" s="45"/>
      <c r="GGX23" s="45"/>
      <c r="GGY23" s="45"/>
      <c r="GGZ23" s="45"/>
      <c r="GHA23" s="45"/>
      <c r="GHB23" s="45"/>
      <c r="GHC23" s="45"/>
      <c r="GHD23" s="45"/>
      <c r="GHE23" s="45"/>
      <c r="GHF23" s="45"/>
      <c r="GHG23" s="45"/>
      <c r="GHH23" s="45"/>
      <c r="GHI23" s="45"/>
      <c r="GHJ23" s="45"/>
      <c r="GHK23" s="45"/>
      <c r="GHL23" s="45"/>
      <c r="GHM23" s="45"/>
      <c r="GHN23" s="45"/>
      <c r="GHO23" s="45"/>
      <c r="GHP23" s="45"/>
      <c r="GHQ23" s="45"/>
      <c r="GHR23" s="45"/>
      <c r="GHS23" s="45"/>
      <c r="GHT23" s="45"/>
      <c r="GHU23" s="45"/>
      <c r="GHV23" s="45"/>
      <c r="GHW23" s="45"/>
      <c r="GHX23" s="45"/>
      <c r="GHY23" s="45"/>
      <c r="GHZ23" s="45"/>
      <c r="GIA23" s="45"/>
      <c r="GIB23" s="45"/>
      <c r="GIC23" s="45"/>
      <c r="GID23" s="45"/>
      <c r="GIE23" s="45"/>
      <c r="GIF23" s="45"/>
      <c r="GIG23" s="45"/>
      <c r="GIH23" s="45"/>
      <c r="GII23" s="45"/>
      <c r="GIJ23" s="45"/>
      <c r="GIK23" s="45"/>
      <c r="GIL23" s="45"/>
      <c r="GIM23" s="45"/>
      <c r="GIN23" s="45"/>
      <c r="GIO23" s="45"/>
      <c r="GIP23" s="45"/>
      <c r="GIQ23" s="45"/>
      <c r="GIR23" s="45"/>
      <c r="GIS23" s="45"/>
      <c r="GIT23" s="45"/>
      <c r="GIU23" s="45"/>
      <c r="GIV23" s="45"/>
      <c r="GIW23" s="45"/>
      <c r="GIX23" s="45"/>
      <c r="GIY23" s="45"/>
      <c r="GIZ23" s="45"/>
      <c r="GJA23" s="45"/>
      <c r="GJB23" s="45"/>
      <c r="GJC23" s="45"/>
      <c r="GJD23" s="45"/>
      <c r="GJE23" s="45"/>
      <c r="GJF23" s="45"/>
      <c r="GJG23" s="45"/>
      <c r="GJH23" s="45"/>
      <c r="GJI23" s="45"/>
      <c r="GJJ23" s="45"/>
      <c r="GJK23" s="45"/>
      <c r="GJL23" s="45"/>
      <c r="GJM23" s="45"/>
      <c r="GJN23" s="45"/>
      <c r="GJO23" s="45"/>
      <c r="GJP23" s="45"/>
      <c r="GJQ23" s="45"/>
      <c r="GJR23" s="45"/>
      <c r="GJS23" s="45"/>
      <c r="GJT23" s="45"/>
      <c r="GJU23" s="45"/>
      <c r="GJV23" s="45"/>
      <c r="GJW23" s="45"/>
      <c r="GJX23" s="45"/>
      <c r="GJY23" s="45"/>
      <c r="GJZ23" s="45"/>
      <c r="GKA23" s="45"/>
      <c r="GKB23" s="45"/>
      <c r="GKC23" s="45"/>
      <c r="GKD23" s="45"/>
      <c r="GKE23" s="45"/>
      <c r="GKF23" s="45"/>
      <c r="GKG23" s="45"/>
      <c r="GKH23" s="45"/>
      <c r="GKI23" s="45"/>
      <c r="GKJ23" s="45"/>
      <c r="GKK23" s="45"/>
      <c r="GKL23" s="45"/>
      <c r="GKM23" s="45"/>
      <c r="GKN23" s="45"/>
      <c r="GKO23" s="45"/>
      <c r="GKP23" s="45"/>
      <c r="GKQ23" s="45"/>
      <c r="GKR23" s="45"/>
      <c r="GKS23" s="45"/>
      <c r="GKT23" s="45"/>
      <c r="GKU23" s="45"/>
      <c r="GKV23" s="45"/>
      <c r="GKW23" s="45"/>
      <c r="GKX23" s="45"/>
      <c r="GKY23" s="45"/>
      <c r="GKZ23" s="45"/>
      <c r="GLA23" s="45"/>
      <c r="GLB23" s="45"/>
      <c r="GLC23" s="45"/>
      <c r="GLD23" s="45"/>
      <c r="GLE23" s="45"/>
      <c r="GLF23" s="45"/>
      <c r="GLG23" s="45"/>
      <c r="GLH23" s="45"/>
      <c r="GLI23" s="45"/>
      <c r="GLJ23" s="45"/>
      <c r="GLK23" s="45"/>
      <c r="GLL23" s="45"/>
      <c r="GLM23" s="45"/>
      <c r="GLN23" s="45"/>
      <c r="GLO23" s="45"/>
      <c r="GLP23" s="45"/>
      <c r="GLQ23" s="45"/>
      <c r="GLR23" s="45"/>
      <c r="GLS23" s="45"/>
      <c r="GLT23" s="45"/>
      <c r="GLU23" s="45"/>
      <c r="GLV23" s="45"/>
      <c r="GLW23" s="45"/>
      <c r="GLX23" s="45"/>
      <c r="GLY23" s="45"/>
      <c r="GLZ23" s="45"/>
      <c r="GMA23" s="45"/>
      <c r="GMB23" s="45"/>
      <c r="GMC23" s="45"/>
      <c r="GMD23" s="45"/>
      <c r="GME23" s="45"/>
      <c r="GMF23" s="45"/>
      <c r="GMG23" s="45"/>
      <c r="GMH23" s="45"/>
      <c r="GMI23" s="45"/>
      <c r="GMJ23" s="45"/>
      <c r="GMK23" s="45"/>
      <c r="GML23" s="45"/>
      <c r="GMM23" s="45"/>
      <c r="GMN23" s="45"/>
      <c r="GMO23" s="45"/>
      <c r="GMP23" s="45"/>
      <c r="GMQ23" s="45"/>
      <c r="GMR23" s="45"/>
      <c r="GMS23" s="45"/>
      <c r="GMT23" s="45"/>
      <c r="GMU23" s="45"/>
      <c r="GMV23" s="45"/>
      <c r="GMW23" s="45"/>
      <c r="GMX23" s="45"/>
      <c r="GMY23" s="45"/>
      <c r="GMZ23" s="45"/>
      <c r="GNA23" s="45"/>
      <c r="GNB23" s="45"/>
      <c r="GNC23" s="45"/>
      <c r="GND23" s="45"/>
      <c r="GNE23" s="45"/>
      <c r="GNF23" s="45"/>
      <c r="GNG23" s="45"/>
      <c r="GNH23" s="45"/>
      <c r="GNI23" s="45"/>
      <c r="GNJ23" s="45"/>
      <c r="GNK23" s="45"/>
      <c r="GNL23" s="45"/>
      <c r="GNM23" s="45"/>
      <c r="GNN23" s="45"/>
      <c r="GNO23" s="45"/>
      <c r="GNP23" s="45"/>
      <c r="GNQ23" s="45"/>
      <c r="GNR23" s="45"/>
      <c r="GNS23" s="45"/>
      <c r="GNT23" s="45"/>
      <c r="GNU23" s="45"/>
      <c r="GNV23" s="45"/>
      <c r="GNW23" s="45"/>
      <c r="GNX23" s="45"/>
      <c r="GNY23" s="45"/>
      <c r="GNZ23" s="45"/>
      <c r="GOA23" s="45"/>
      <c r="GOB23" s="45"/>
      <c r="GOC23" s="45"/>
      <c r="GOD23" s="45"/>
      <c r="GOE23" s="45"/>
      <c r="GOF23" s="45"/>
      <c r="GOG23" s="45"/>
      <c r="GOH23" s="45"/>
      <c r="GOI23" s="45"/>
      <c r="GOJ23" s="45"/>
      <c r="GOK23" s="45"/>
      <c r="GOL23" s="45"/>
      <c r="GOM23" s="45"/>
      <c r="GON23" s="45"/>
      <c r="GOO23" s="45"/>
      <c r="GOP23" s="45"/>
      <c r="GOQ23" s="45"/>
      <c r="GOR23" s="45"/>
      <c r="GOS23" s="45"/>
      <c r="GOT23" s="45"/>
      <c r="GOU23" s="45"/>
      <c r="GOV23" s="45"/>
      <c r="GOW23" s="45"/>
      <c r="GOX23" s="45"/>
      <c r="GOY23" s="45"/>
      <c r="GOZ23" s="45"/>
      <c r="GPA23" s="45"/>
      <c r="GPB23" s="45"/>
      <c r="GPC23" s="45"/>
      <c r="GPD23" s="45"/>
      <c r="GPE23" s="45"/>
      <c r="GPF23" s="45"/>
      <c r="GPG23" s="45"/>
      <c r="GPH23" s="45"/>
      <c r="GPI23" s="45"/>
      <c r="GPJ23" s="45"/>
      <c r="GPK23" s="45"/>
      <c r="GPL23" s="45"/>
      <c r="GPM23" s="45"/>
      <c r="GPN23" s="45"/>
      <c r="GPO23" s="45"/>
      <c r="GPP23" s="45"/>
      <c r="GPQ23" s="45"/>
      <c r="GPR23" s="45"/>
      <c r="GPS23" s="45"/>
      <c r="GPT23" s="45"/>
      <c r="GPU23" s="45"/>
      <c r="GPV23" s="45"/>
      <c r="GPW23" s="45"/>
      <c r="GPX23" s="45"/>
      <c r="GPY23" s="45"/>
      <c r="GPZ23" s="45"/>
      <c r="GQA23" s="45"/>
      <c r="GQB23" s="45"/>
      <c r="GQC23" s="45"/>
      <c r="GQD23" s="45"/>
      <c r="GQE23" s="45"/>
      <c r="GQF23" s="45"/>
      <c r="GQG23" s="45"/>
      <c r="GQH23" s="45"/>
      <c r="GQI23" s="45"/>
      <c r="GQJ23" s="45"/>
      <c r="GQK23" s="45"/>
      <c r="GQL23" s="45"/>
      <c r="GQM23" s="45"/>
      <c r="GQN23" s="45"/>
      <c r="GQO23" s="45"/>
      <c r="GQP23" s="45"/>
      <c r="GQQ23" s="45"/>
      <c r="GQR23" s="45"/>
      <c r="GQS23" s="45"/>
      <c r="GQT23" s="45"/>
      <c r="GQU23" s="45"/>
      <c r="GQV23" s="45"/>
      <c r="GQW23" s="45"/>
      <c r="GQX23" s="45"/>
      <c r="GQY23" s="45"/>
      <c r="GQZ23" s="45"/>
      <c r="GRA23" s="45"/>
      <c r="GRB23" s="45"/>
      <c r="GRC23" s="45"/>
      <c r="GRD23" s="45"/>
      <c r="GRE23" s="45"/>
      <c r="GRF23" s="45"/>
      <c r="GRG23" s="45"/>
      <c r="GRH23" s="45"/>
      <c r="GRI23" s="45"/>
      <c r="GRJ23" s="45"/>
      <c r="GRK23" s="45"/>
      <c r="GRL23" s="45"/>
      <c r="GRM23" s="45"/>
      <c r="GRN23" s="45"/>
      <c r="GRO23" s="45"/>
      <c r="GRP23" s="45"/>
      <c r="GRQ23" s="45"/>
      <c r="GRR23" s="45"/>
      <c r="GRS23" s="45"/>
      <c r="GRT23" s="45"/>
      <c r="GRU23" s="45"/>
      <c r="GRV23" s="45"/>
      <c r="GRW23" s="45"/>
      <c r="GRX23" s="45"/>
      <c r="GRY23" s="45"/>
      <c r="GRZ23" s="45"/>
      <c r="GSA23" s="45"/>
      <c r="GSB23" s="45"/>
      <c r="GSC23" s="45"/>
      <c r="GSD23" s="45"/>
      <c r="GSE23" s="45"/>
      <c r="GSF23" s="45"/>
      <c r="GSG23" s="45"/>
      <c r="GSH23" s="45"/>
      <c r="GSI23" s="45"/>
      <c r="GSJ23" s="45"/>
      <c r="GSK23" s="45"/>
      <c r="GSL23" s="45"/>
      <c r="GSM23" s="45"/>
      <c r="GSN23" s="45"/>
      <c r="GSO23" s="45"/>
      <c r="GSP23" s="45"/>
      <c r="GSQ23" s="45"/>
      <c r="GSR23" s="45"/>
      <c r="GSS23" s="45"/>
      <c r="GST23" s="45"/>
      <c r="GSU23" s="45"/>
      <c r="GSV23" s="45"/>
      <c r="GSW23" s="45"/>
      <c r="GSX23" s="45"/>
      <c r="GSY23" s="45"/>
      <c r="GSZ23" s="45"/>
      <c r="GTA23" s="45"/>
      <c r="GTB23" s="45"/>
      <c r="GTC23" s="45"/>
      <c r="GTD23" s="45"/>
      <c r="GTE23" s="45"/>
      <c r="GTF23" s="45"/>
      <c r="GTG23" s="45"/>
      <c r="GTH23" s="45"/>
      <c r="GTI23" s="45"/>
      <c r="GTJ23" s="45"/>
      <c r="GTK23" s="45"/>
      <c r="GTL23" s="45"/>
      <c r="GTM23" s="45"/>
      <c r="GTN23" s="45"/>
      <c r="GTO23" s="45"/>
      <c r="GTP23" s="45"/>
      <c r="GTQ23" s="45"/>
      <c r="GTR23" s="45"/>
      <c r="GTS23" s="45"/>
      <c r="GTT23" s="45"/>
      <c r="GTU23" s="45"/>
      <c r="GTV23" s="45"/>
      <c r="GTW23" s="45"/>
      <c r="GTX23" s="45"/>
      <c r="GTY23" s="45"/>
      <c r="GTZ23" s="45"/>
      <c r="GUA23" s="45"/>
      <c r="GUB23" s="45"/>
      <c r="GUC23" s="45"/>
      <c r="GUD23" s="45"/>
      <c r="GUE23" s="45"/>
      <c r="GUF23" s="45"/>
      <c r="GUG23" s="45"/>
      <c r="GUH23" s="45"/>
      <c r="GUI23" s="45"/>
      <c r="GUJ23" s="45"/>
      <c r="GUK23" s="45"/>
      <c r="GUL23" s="45"/>
      <c r="GUM23" s="45"/>
      <c r="GUN23" s="45"/>
      <c r="GUO23" s="45"/>
      <c r="GUP23" s="45"/>
      <c r="GUQ23" s="45"/>
      <c r="GUR23" s="45"/>
      <c r="GUS23" s="45"/>
      <c r="GUT23" s="45"/>
      <c r="GUU23" s="45"/>
      <c r="GUV23" s="45"/>
      <c r="GUW23" s="45"/>
      <c r="GUX23" s="45"/>
      <c r="GUY23" s="45"/>
      <c r="GUZ23" s="45"/>
      <c r="GVA23" s="45"/>
      <c r="GVB23" s="45"/>
      <c r="GVC23" s="45"/>
      <c r="GVD23" s="45"/>
      <c r="GVE23" s="45"/>
      <c r="GVF23" s="45"/>
      <c r="GVG23" s="45"/>
      <c r="GVH23" s="45"/>
      <c r="GVI23" s="45"/>
      <c r="GVJ23" s="45"/>
      <c r="GVK23" s="45"/>
      <c r="GVL23" s="45"/>
      <c r="GVM23" s="45"/>
      <c r="GVN23" s="45"/>
      <c r="GVO23" s="45"/>
      <c r="GVP23" s="45"/>
      <c r="GVQ23" s="45"/>
      <c r="GVR23" s="45"/>
      <c r="GVS23" s="45"/>
      <c r="GVT23" s="45"/>
      <c r="GVU23" s="45"/>
      <c r="GVV23" s="45"/>
      <c r="GVW23" s="45"/>
      <c r="GVX23" s="45"/>
      <c r="GVY23" s="45"/>
      <c r="GVZ23" s="45"/>
      <c r="GWA23" s="45"/>
      <c r="GWB23" s="45"/>
      <c r="GWC23" s="45"/>
      <c r="GWD23" s="45"/>
      <c r="GWE23" s="45"/>
      <c r="GWF23" s="45"/>
      <c r="GWG23" s="45"/>
      <c r="GWH23" s="45"/>
      <c r="GWI23" s="45"/>
      <c r="GWJ23" s="45"/>
      <c r="GWK23" s="45"/>
      <c r="GWL23" s="45"/>
      <c r="GWM23" s="45"/>
      <c r="GWN23" s="45"/>
      <c r="GWO23" s="45"/>
      <c r="GWP23" s="45"/>
      <c r="GWQ23" s="45"/>
      <c r="GWR23" s="45"/>
      <c r="GWS23" s="45"/>
      <c r="GWT23" s="45"/>
      <c r="GWU23" s="45"/>
      <c r="GWV23" s="45"/>
      <c r="GWW23" s="45"/>
      <c r="GWX23" s="45"/>
      <c r="GWY23" s="45"/>
      <c r="GWZ23" s="45"/>
      <c r="GXA23" s="45"/>
      <c r="GXB23" s="45"/>
      <c r="GXC23" s="45"/>
      <c r="GXD23" s="45"/>
      <c r="GXE23" s="45"/>
      <c r="GXF23" s="45"/>
      <c r="GXG23" s="45"/>
      <c r="GXH23" s="45"/>
      <c r="GXI23" s="45"/>
      <c r="GXJ23" s="45"/>
      <c r="GXK23" s="45"/>
      <c r="GXL23" s="45"/>
      <c r="GXM23" s="45"/>
      <c r="GXN23" s="45"/>
      <c r="GXO23" s="45"/>
      <c r="GXP23" s="45"/>
      <c r="GXQ23" s="45"/>
      <c r="GXR23" s="45"/>
      <c r="GXS23" s="45"/>
      <c r="GXT23" s="45"/>
      <c r="GXU23" s="45"/>
      <c r="GXV23" s="45"/>
      <c r="GXW23" s="45"/>
      <c r="GXX23" s="45"/>
      <c r="GXY23" s="45"/>
      <c r="GXZ23" s="45"/>
      <c r="GYA23" s="45"/>
      <c r="GYB23" s="45"/>
      <c r="GYC23" s="45"/>
      <c r="GYD23" s="45"/>
      <c r="GYE23" s="45"/>
      <c r="GYF23" s="45"/>
      <c r="GYG23" s="45"/>
      <c r="GYH23" s="45"/>
      <c r="GYI23" s="45"/>
      <c r="GYJ23" s="45"/>
      <c r="GYK23" s="45"/>
      <c r="GYL23" s="45"/>
      <c r="GYM23" s="45"/>
      <c r="GYN23" s="45"/>
      <c r="GYO23" s="45"/>
      <c r="GYP23" s="45"/>
      <c r="GYQ23" s="45"/>
      <c r="GYR23" s="45"/>
      <c r="GYS23" s="45"/>
      <c r="GYT23" s="45"/>
      <c r="GYU23" s="45"/>
      <c r="GYV23" s="45"/>
      <c r="GYW23" s="45"/>
      <c r="GYX23" s="45"/>
      <c r="GYY23" s="45"/>
      <c r="GYZ23" s="45"/>
      <c r="GZA23" s="45"/>
      <c r="GZB23" s="45"/>
      <c r="GZC23" s="45"/>
      <c r="GZD23" s="45"/>
      <c r="GZE23" s="45"/>
      <c r="GZF23" s="45"/>
      <c r="GZG23" s="45"/>
      <c r="GZH23" s="45"/>
      <c r="GZI23" s="45"/>
      <c r="GZJ23" s="45"/>
      <c r="GZK23" s="45"/>
      <c r="GZL23" s="45"/>
      <c r="GZM23" s="45"/>
      <c r="GZN23" s="45"/>
      <c r="GZO23" s="45"/>
      <c r="GZP23" s="45"/>
      <c r="GZQ23" s="45"/>
      <c r="GZR23" s="45"/>
      <c r="GZS23" s="45"/>
      <c r="GZT23" s="45"/>
      <c r="GZU23" s="45"/>
      <c r="GZV23" s="45"/>
      <c r="GZW23" s="45"/>
      <c r="GZX23" s="45"/>
      <c r="GZY23" s="45"/>
      <c r="GZZ23" s="45"/>
      <c r="HAA23" s="45"/>
      <c r="HAB23" s="45"/>
      <c r="HAC23" s="45"/>
      <c r="HAD23" s="45"/>
      <c r="HAE23" s="45"/>
      <c r="HAF23" s="45"/>
      <c r="HAG23" s="45"/>
      <c r="HAH23" s="45"/>
      <c r="HAI23" s="45"/>
      <c r="HAJ23" s="45"/>
      <c r="HAK23" s="45"/>
      <c r="HAL23" s="45"/>
      <c r="HAM23" s="45"/>
      <c r="HAN23" s="45"/>
      <c r="HAO23" s="45"/>
      <c r="HAP23" s="45"/>
      <c r="HAQ23" s="45"/>
      <c r="HAR23" s="45"/>
      <c r="HAS23" s="45"/>
      <c r="HAT23" s="45"/>
      <c r="HAU23" s="45"/>
      <c r="HAV23" s="45"/>
      <c r="HAW23" s="45"/>
      <c r="HAX23" s="45"/>
      <c r="HAY23" s="45"/>
      <c r="HAZ23" s="45"/>
      <c r="HBA23" s="45"/>
      <c r="HBB23" s="45"/>
      <c r="HBC23" s="45"/>
      <c r="HBD23" s="45"/>
      <c r="HBE23" s="45"/>
      <c r="HBF23" s="45"/>
      <c r="HBG23" s="45"/>
      <c r="HBH23" s="45"/>
      <c r="HBI23" s="45"/>
      <c r="HBJ23" s="45"/>
      <c r="HBK23" s="45"/>
      <c r="HBL23" s="45"/>
      <c r="HBM23" s="45"/>
      <c r="HBN23" s="45"/>
      <c r="HBO23" s="45"/>
      <c r="HBP23" s="45"/>
      <c r="HBQ23" s="45"/>
      <c r="HBR23" s="45"/>
      <c r="HBS23" s="45"/>
      <c r="HBT23" s="45"/>
      <c r="HBU23" s="45"/>
      <c r="HBV23" s="45"/>
      <c r="HBW23" s="45"/>
      <c r="HBX23" s="45"/>
      <c r="HBY23" s="45"/>
      <c r="HBZ23" s="45"/>
      <c r="HCA23" s="45"/>
      <c r="HCB23" s="45"/>
      <c r="HCC23" s="45"/>
      <c r="HCD23" s="45"/>
      <c r="HCE23" s="45"/>
      <c r="HCF23" s="45"/>
      <c r="HCG23" s="45"/>
      <c r="HCH23" s="45"/>
      <c r="HCI23" s="45"/>
      <c r="HCJ23" s="45"/>
      <c r="HCK23" s="45"/>
      <c r="HCL23" s="45"/>
      <c r="HCM23" s="45"/>
      <c r="HCN23" s="45"/>
      <c r="HCO23" s="45"/>
      <c r="HCP23" s="45"/>
      <c r="HCQ23" s="45"/>
      <c r="HCR23" s="45"/>
      <c r="HCS23" s="45"/>
      <c r="HCT23" s="45"/>
      <c r="HCU23" s="45"/>
      <c r="HCV23" s="45"/>
      <c r="HCW23" s="45"/>
      <c r="HCX23" s="45"/>
      <c r="HCY23" s="45"/>
      <c r="HCZ23" s="45"/>
      <c r="HDA23" s="45"/>
      <c r="HDB23" s="45"/>
      <c r="HDC23" s="45"/>
      <c r="HDD23" s="45"/>
      <c r="HDE23" s="45"/>
      <c r="HDF23" s="45"/>
      <c r="HDG23" s="45"/>
      <c r="HDH23" s="45"/>
      <c r="HDI23" s="45"/>
      <c r="HDJ23" s="45"/>
      <c r="HDK23" s="45"/>
      <c r="HDL23" s="45"/>
      <c r="HDM23" s="45"/>
      <c r="HDN23" s="45"/>
      <c r="HDO23" s="45"/>
      <c r="HDP23" s="45"/>
      <c r="HDQ23" s="45"/>
      <c r="HDR23" s="45"/>
      <c r="HDS23" s="45"/>
      <c r="HDT23" s="45"/>
      <c r="HDU23" s="45"/>
      <c r="HDV23" s="45"/>
      <c r="HDW23" s="45"/>
      <c r="HDX23" s="45"/>
      <c r="HDY23" s="45"/>
      <c r="HDZ23" s="45"/>
      <c r="HEA23" s="45"/>
      <c r="HEB23" s="45"/>
      <c r="HEC23" s="45"/>
      <c r="HED23" s="45"/>
      <c r="HEE23" s="45"/>
      <c r="HEF23" s="45"/>
      <c r="HEG23" s="45"/>
      <c r="HEH23" s="45"/>
      <c r="HEI23" s="45"/>
      <c r="HEJ23" s="45"/>
      <c r="HEK23" s="45"/>
      <c r="HEL23" s="45"/>
      <c r="HEM23" s="45"/>
      <c r="HEN23" s="45"/>
      <c r="HEO23" s="45"/>
      <c r="HEP23" s="45"/>
      <c r="HEQ23" s="45"/>
      <c r="HER23" s="45"/>
      <c r="HES23" s="45"/>
      <c r="HET23" s="45"/>
      <c r="HEU23" s="45"/>
      <c r="HEV23" s="45"/>
      <c r="HEW23" s="45"/>
      <c r="HEX23" s="45"/>
      <c r="HEY23" s="45"/>
      <c r="HEZ23" s="45"/>
      <c r="HFA23" s="45"/>
      <c r="HFB23" s="45"/>
      <c r="HFC23" s="45"/>
      <c r="HFD23" s="45"/>
      <c r="HFE23" s="45"/>
      <c r="HFF23" s="45"/>
      <c r="HFG23" s="45"/>
      <c r="HFH23" s="45"/>
      <c r="HFI23" s="45"/>
      <c r="HFJ23" s="45"/>
      <c r="HFK23" s="45"/>
      <c r="HFL23" s="45"/>
      <c r="HFM23" s="45"/>
      <c r="HFN23" s="45"/>
      <c r="HFO23" s="45"/>
      <c r="HFP23" s="45"/>
      <c r="HFQ23" s="45"/>
      <c r="HFR23" s="45"/>
      <c r="HFS23" s="45"/>
      <c r="HFT23" s="45"/>
      <c r="HFU23" s="45"/>
      <c r="HFV23" s="45"/>
      <c r="HFW23" s="45"/>
      <c r="HFX23" s="45"/>
      <c r="HFY23" s="45"/>
      <c r="HFZ23" s="45"/>
      <c r="HGA23" s="45"/>
      <c r="HGB23" s="45"/>
      <c r="HGC23" s="45"/>
      <c r="HGD23" s="45"/>
      <c r="HGE23" s="45"/>
      <c r="HGF23" s="45"/>
      <c r="HGG23" s="45"/>
      <c r="HGH23" s="45"/>
      <c r="HGI23" s="45"/>
      <c r="HGJ23" s="45"/>
      <c r="HGK23" s="45"/>
      <c r="HGL23" s="45"/>
      <c r="HGM23" s="45"/>
      <c r="HGN23" s="45"/>
      <c r="HGO23" s="45"/>
      <c r="HGP23" s="45"/>
      <c r="HGQ23" s="45"/>
      <c r="HGR23" s="45"/>
      <c r="HGS23" s="45"/>
      <c r="HGT23" s="45"/>
      <c r="HGU23" s="45"/>
      <c r="HGV23" s="45"/>
      <c r="HGW23" s="45"/>
      <c r="HGX23" s="45"/>
      <c r="HGY23" s="45"/>
      <c r="HGZ23" s="45"/>
      <c r="HHA23" s="45"/>
      <c r="HHB23" s="45"/>
      <c r="HHC23" s="45"/>
      <c r="HHD23" s="45"/>
      <c r="HHE23" s="45"/>
      <c r="HHF23" s="45"/>
      <c r="HHG23" s="45"/>
      <c r="HHH23" s="45"/>
      <c r="HHI23" s="45"/>
      <c r="HHJ23" s="45"/>
      <c r="HHK23" s="45"/>
      <c r="HHL23" s="45"/>
      <c r="HHM23" s="45"/>
      <c r="HHN23" s="45"/>
      <c r="HHO23" s="45"/>
      <c r="HHP23" s="45"/>
      <c r="HHQ23" s="45"/>
      <c r="HHR23" s="45"/>
      <c r="HHS23" s="45"/>
      <c r="HHT23" s="45"/>
      <c r="HHU23" s="45"/>
      <c r="HHV23" s="45"/>
      <c r="HHW23" s="45"/>
      <c r="HHX23" s="45"/>
      <c r="HHY23" s="45"/>
      <c r="HHZ23" s="45"/>
      <c r="HIA23" s="45"/>
      <c r="HIB23" s="45"/>
      <c r="HIC23" s="45"/>
      <c r="HID23" s="45"/>
      <c r="HIE23" s="45"/>
      <c r="HIF23" s="45"/>
      <c r="HIG23" s="45"/>
      <c r="HIH23" s="45"/>
      <c r="HII23" s="45"/>
      <c r="HIJ23" s="45"/>
      <c r="HIK23" s="45"/>
      <c r="HIL23" s="45"/>
      <c r="HIM23" s="45"/>
      <c r="HIN23" s="45"/>
      <c r="HIO23" s="45"/>
      <c r="HIP23" s="45"/>
      <c r="HIQ23" s="45"/>
      <c r="HIR23" s="45"/>
      <c r="HIS23" s="45"/>
      <c r="HIT23" s="45"/>
      <c r="HIU23" s="45"/>
      <c r="HIV23" s="45"/>
      <c r="HIW23" s="45"/>
      <c r="HIX23" s="45"/>
      <c r="HIY23" s="45"/>
      <c r="HIZ23" s="45"/>
      <c r="HJA23" s="45"/>
      <c r="HJB23" s="45"/>
      <c r="HJC23" s="45"/>
      <c r="HJD23" s="45"/>
      <c r="HJE23" s="45"/>
      <c r="HJF23" s="45"/>
      <c r="HJG23" s="45"/>
      <c r="HJH23" s="45"/>
      <c r="HJI23" s="45"/>
      <c r="HJJ23" s="45"/>
      <c r="HJK23" s="45"/>
      <c r="HJL23" s="45"/>
      <c r="HJM23" s="45"/>
      <c r="HJN23" s="45"/>
      <c r="HJO23" s="45"/>
      <c r="HJP23" s="45"/>
      <c r="HJQ23" s="45"/>
      <c r="HJR23" s="45"/>
      <c r="HJS23" s="45"/>
      <c r="HJT23" s="45"/>
      <c r="HJU23" s="45"/>
      <c r="HJV23" s="45"/>
      <c r="HJW23" s="45"/>
      <c r="HJX23" s="45"/>
      <c r="HJY23" s="45"/>
      <c r="HJZ23" s="45"/>
      <c r="HKA23" s="45"/>
      <c r="HKB23" s="45"/>
      <c r="HKC23" s="45"/>
      <c r="HKD23" s="45"/>
      <c r="HKE23" s="45"/>
      <c r="HKF23" s="45"/>
      <c r="HKG23" s="45"/>
      <c r="HKH23" s="45"/>
      <c r="HKI23" s="45"/>
      <c r="HKJ23" s="45"/>
      <c r="HKK23" s="45"/>
      <c r="HKL23" s="45"/>
      <c r="HKM23" s="45"/>
      <c r="HKN23" s="45"/>
      <c r="HKO23" s="45"/>
      <c r="HKP23" s="45"/>
      <c r="HKQ23" s="45"/>
      <c r="HKR23" s="45"/>
      <c r="HKS23" s="45"/>
      <c r="HKT23" s="45"/>
      <c r="HKU23" s="45"/>
      <c r="HKV23" s="45"/>
      <c r="HKW23" s="45"/>
      <c r="HKX23" s="45"/>
      <c r="HKY23" s="45"/>
      <c r="HKZ23" s="45"/>
      <c r="HLA23" s="45"/>
      <c r="HLB23" s="45"/>
      <c r="HLC23" s="45"/>
      <c r="HLD23" s="45"/>
      <c r="HLE23" s="45"/>
      <c r="HLF23" s="45"/>
      <c r="HLG23" s="45"/>
      <c r="HLH23" s="45"/>
      <c r="HLI23" s="45"/>
      <c r="HLJ23" s="45"/>
      <c r="HLK23" s="45"/>
      <c r="HLL23" s="45"/>
      <c r="HLM23" s="45"/>
      <c r="HLN23" s="45"/>
      <c r="HLO23" s="45"/>
      <c r="HLP23" s="45"/>
      <c r="HLQ23" s="45"/>
      <c r="HLR23" s="45"/>
      <c r="HLS23" s="45"/>
      <c r="HLT23" s="45"/>
      <c r="HLU23" s="45"/>
      <c r="HLV23" s="45"/>
      <c r="HLW23" s="45"/>
      <c r="HLX23" s="45"/>
      <c r="HLY23" s="45"/>
      <c r="HLZ23" s="45"/>
      <c r="HMA23" s="45"/>
      <c r="HMB23" s="45"/>
      <c r="HMC23" s="45"/>
      <c r="HMD23" s="45"/>
      <c r="HME23" s="45"/>
      <c r="HMF23" s="45"/>
      <c r="HMG23" s="45"/>
      <c r="HMH23" s="45"/>
      <c r="HMI23" s="45"/>
      <c r="HMJ23" s="45"/>
      <c r="HMK23" s="45"/>
      <c r="HML23" s="45"/>
      <c r="HMM23" s="45"/>
      <c r="HMN23" s="45"/>
      <c r="HMO23" s="45"/>
      <c r="HMP23" s="45"/>
      <c r="HMQ23" s="45"/>
      <c r="HMR23" s="45"/>
      <c r="HMS23" s="45"/>
      <c r="HMT23" s="45"/>
      <c r="HMU23" s="45"/>
      <c r="HMV23" s="45"/>
      <c r="HMW23" s="45"/>
      <c r="HMX23" s="45"/>
      <c r="HMY23" s="45"/>
      <c r="HMZ23" s="45"/>
      <c r="HNA23" s="45"/>
      <c r="HNB23" s="45"/>
      <c r="HNC23" s="45"/>
      <c r="HND23" s="45"/>
      <c r="HNE23" s="45"/>
      <c r="HNF23" s="45"/>
      <c r="HNG23" s="45"/>
      <c r="HNH23" s="45"/>
      <c r="HNI23" s="45"/>
      <c r="HNJ23" s="45"/>
      <c r="HNK23" s="45"/>
      <c r="HNL23" s="45"/>
      <c r="HNM23" s="45"/>
      <c r="HNN23" s="45"/>
      <c r="HNO23" s="45"/>
      <c r="HNP23" s="45"/>
      <c r="HNQ23" s="45"/>
      <c r="HNR23" s="45"/>
      <c r="HNS23" s="45"/>
      <c r="HNT23" s="45"/>
      <c r="HNU23" s="45"/>
      <c r="HNV23" s="45"/>
      <c r="HNW23" s="45"/>
      <c r="HNX23" s="45"/>
      <c r="HNY23" s="45"/>
      <c r="HNZ23" s="45"/>
      <c r="HOA23" s="45"/>
      <c r="HOB23" s="45"/>
      <c r="HOC23" s="45"/>
      <c r="HOD23" s="45"/>
      <c r="HOE23" s="45"/>
      <c r="HOF23" s="45"/>
      <c r="HOG23" s="45"/>
      <c r="HOH23" s="45"/>
      <c r="HOI23" s="45"/>
      <c r="HOJ23" s="45"/>
      <c r="HOK23" s="45"/>
      <c r="HOL23" s="45"/>
      <c r="HOM23" s="45"/>
      <c r="HON23" s="45"/>
      <c r="HOO23" s="45"/>
      <c r="HOP23" s="45"/>
      <c r="HOQ23" s="45"/>
      <c r="HOR23" s="45"/>
      <c r="HOS23" s="45"/>
      <c r="HOT23" s="45"/>
      <c r="HOU23" s="45"/>
      <c r="HOV23" s="45"/>
      <c r="HOW23" s="45"/>
      <c r="HOX23" s="45"/>
      <c r="HOY23" s="45"/>
      <c r="HOZ23" s="45"/>
      <c r="HPA23" s="45"/>
      <c r="HPB23" s="45"/>
      <c r="HPC23" s="45"/>
      <c r="HPD23" s="45"/>
      <c r="HPE23" s="45"/>
      <c r="HPF23" s="45"/>
      <c r="HPG23" s="45"/>
      <c r="HPH23" s="45"/>
      <c r="HPI23" s="45"/>
      <c r="HPJ23" s="45"/>
      <c r="HPK23" s="45"/>
      <c r="HPL23" s="45"/>
      <c r="HPM23" s="45"/>
      <c r="HPN23" s="45"/>
      <c r="HPO23" s="45"/>
      <c r="HPP23" s="45"/>
      <c r="HPQ23" s="45"/>
      <c r="HPR23" s="45"/>
      <c r="HPS23" s="45"/>
      <c r="HPT23" s="45"/>
      <c r="HPU23" s="45"/>
      <c r="HPV23" s="45"/>
      <c r="HPW23" s="45"/>
      <c r="HPX23" s="45"/>
      <c r="HPY23" s="45"/>
      <c r="HPZ23" s="45"/>
      <c r="HQA23" s="45"/>
      <c r="HQB23" s="45"/>
      <c r="HQC23" s="45"/>
      <c r="HQD23" s="45"/>
      <c r="HQE23" s="45"/>
      <c r="HQF23" s="45"/>
      <c r="HQG23" s="45"/>
      <c r="HQH23" s="45"/>
      <c r="HQI23" s="45"/>
      <c r="HQJ23" s="45"/>
      <c r="HQK23" s="45"/>
      <c r="HQL23" s="45"/>
      <c r="HQM23" s="45"/>
      <c r="HQN23" s="45"/>
      <c r="HQO23" s="45"/>
      <c r="HQP23" s="45"/>
      <c r="HQQ23" s="45"/>
      <c r="HQR23" s="45"/>
      <c r="HQS23" s="45"/>
      <c r="HQT23" s="45"/>
      <c r="HQU23" s="45"/>
      <c r="HQV23" s="45"/>
      <c r="HQW23" s="45"/>
      <c r="HQX23" s="45"/>
      <c r="HQY23" s="45"/>
      <c r="HQZ23" s="45"/>
      <c r="HRA23" s="45"/>
      <c r="HRB23" s="45"/>
      <c r="HRC23" s="45"/>
      <c r="HRD23" s="45"/>
      <c r="HRE23" s="45"/>
      <c r="HRF23" s="45"/>
      <c r="HRG23" s="45"/>
      <c r="HRH23" s="45"/>
      <c r="HRI23" s="45"/>
      <c r="HRJ23" s="45"/>
      <c r="HRK23" s="45"/>
      <c r="HRL23" s="45"/>
      <c r="HRM23" s="45"/>
      <c r="HRN23" s="45"/>
      <c r="HRO23" s="45"/>
      <c r="HRP23" s="45"/>
      <c r="HRQ23" s="45"/>
      <c r="HRR23" s="45"/>
      <c r="HRS23" s="45"/>
      <c r="HRT23" s="45"/>
      <c r="HRU23" s="45"/>
      <c r="HRV23" s="45"/>
      <c r="HRW23" s="45"/>
      <c r="HRX23" s="45"/>
      <c r="HRY23" s="45"/>
      <c r="HRZ23" s="45"/>
      <c r="HSA23" s="45"/>
      <c r="HSB23" s="45"/>
      <c r="HSC23" s="45"/>
      <c r="HSD23" s="45"/>
      <c r="HSE23" s="45"/>
      <c r="HSF23" s="45"/>
      <c r="HSG23" s="45"/>
      <c r="HSH23" s="45"/>
      <c r="HSI23" s="45"/>
      <c r="HSJ23" s="45"/>
      <c r="HSK23" s="45"/>
      <c r="HSL23" s="45"/>
      <c r="HSM23" s="45"/>
      <c r="HSN23" s="45"/>
      <c r="HSO23" s="45"/>
      <c r="HSP23" s="45"/>
      <c r="HSQ23" s="45"/>
      <c r="HSR23" s="45"/>
      <c r="HSS23" s="45"/>
      <c r="HST23" s="45"/>
      <c r="HSU23" s="45"/>
      <c r="HSV23" s="45"/>
      <c r="HSW23" s="45"/>
      <c r="HSX23" s="45"/>
      <c r="HSY23" s="45"/>
      <c r="HSZ23" s="45"/>
      <c r="HTA23" s="45"/>
      <c r="HTB23" s="45"/>
      <c r="HTC23" s="45"/>
      <c r="HTD23" s="45"/>
      <c r="HTE23" s="45"/>
      <c r="HTF23" s="45"/>
      <c r="HTG23" s="45"/>
      <c r="HTH23" s="45"/>
      <c r="HTI23" s="45"/>
      <c r="HTJ23" s="45"/>
      <c r="HTK23" s="45"/>
      <c r="HTL23" s="45"/>
      <c r="HTM23" s="45"/>
      <c r="HTN23" s="45"/>
      <c r="HTO23" s="45"/>
      <c r="HTP23" s="45"/>
      <c r="HTQ23" s="45"/>
      <c r="HTR23" s="45"/>
      <c r="HTS23" s="45"/>
      <c r="HTT23" s="45"/>
      <c r="HTU23" s="45"/>
      <c r="HTV23" s="45"/>
      <c r="HTW23" s="45"/>
      <c r="HTX23" s="45"/>
      <c r="HTY23" s="45"/>
      <c r="HTZ23" s="45"/>
      <c r="HUA23" s="45"/>
      <c r="HUB23" s="45"/>
      <c r="HUC23" s="45"/>
      <c r="HUD23" s="45"/>
      <c r="HUE23" s="45"/>
      <c r="HUF23" s="45"/>
      <c r="HUG23" s="45"/>
      <c r="HUH23" s="45"/>
      <c r="HUI23" s="45"/>
      <c r="HUJ23" s="45"/>
      <c r="HUK23" s="45"/>
      <c r="HUL23" s="45"/>
      <c r="HUM23" s="45"/>
      <c r="HUN23" s="45"/>
      <c r="HUO23" s="45"/>
      <c r="HUP23" s="45"/>
      <c r="HUQ23" s="45"/>
      <c r="HUR23" s="45"/>
      <c r="HUS23" s="45"/>
      <c r="HUT23" s="45"/>
      <c r="HUU23" s="45"/>
      <c r="HUV23" s="45"/>
      <c r="HUW23" s="45"/>
      <c r="HUX23" s="45"/>
      <c r="HUY23" s="45"/>
      <c r="HUZ23" s="45"/>
      <c r="HVA23" s="45"/>
      <c r="HVB23" s="45"/>
      <c r="HVC23" s="45"/>
      <c r="HVD23" s="45"/>
      <c r="HVE23" s="45"/>
      <c r="HVF23" s="45"/>
      <c r="HVG23" s="45"/>
      <c r="HVH23" s="45"/>
      <c r="HVI23" s="45"/>
      <c r="HVJ23" s="45"/>
      <c r="HVK23" s="45"/>
      <c r="HVL23" s="45"/>
      <c r="HVM23" s="45"/>
      <c r="HVN23" s="45"/>
      <c r="HVO23" s="45"/>
      <c r="HVP23" s="45"/>
      <c r="HVQ23" s="45"/>
      <c r="HVR23" s="45"/>
      <c r="HVS23" s="45"/>
      <c r="HVT23" s="45"/>
      <c r="HVU23" s="45"/>
      <c r="HVV23" s="45"/>
      <c r="HVW23" s="45"/>
      <c r="HVX23" s="45"/>
      <c r="HVY23" s="45"/>
      <c r="HVZ23" s="45"/>
      <c r="HWA23" s="45"/>
      <c r="HWB23" s="45"/>
      <c r="HWC23" s="45"/>
      <c r="HWD23" s="45"/>
      <c r="HWE23" s="45"/>
      <c r="HWF23" s="45"/>
      <c r="HWG23" s="45"/>
      <c r="HWH23" s="45"/>
      <c r="HWI23" s="45"/>
      <c r="HWJ23" s="45"/>
      <c r="HWK23" s="45"/>
      <c r="HWL23" s="45"/>
      <c r="HWM23" s="45"/>
      <c r="HWN23" s="45"/>
      <c r="HWO23" s="45"/>
      <c r="HWP23" s="45"/>
      <c r="HWQ23" s="45"/>
      <c r="HWR23" s="45"/>
      <c r="HWS23" s="45"/>
      <c r="HWT23" s="45"/>
      <c r="HWU23" s="45"/>
      <c r="HWV23" s="45"/>
      <c r="HWW23" s="45"/>
      <c r="HWX23" s="45"/>
      <c r="HWY23" s="45"/>
      <c r="HWZ23" s="45"/>
      <c r="HXA23" s="45"/>
      <c r="HXB23" s="45"/>
      <c r="HXC23" s="45"/>
      <c r="HXD23" s="45"/>
      <c r="HXE23" s="45"/>
      <c r="HXF23" s="45"/>
      <c r="HXG23" s="45"/>
      <c r="HXH23" s="45"/>
      <c r="HXI23" s="45"/>
      <c r="HXJ23" s="45"/>
      <c r="HXK23" s="45"/>
      <c r="HXL23" s="45"/>
      <c r="HXM23" s="45"/>
      <c r="HXN23" s="45"/>
      <c r="HXO23" s="45"/>
      <c r="HXP23" s="45"/>
      <c r="HXQ23" s="45"/>
      <c r="HXR23" s="45"/>
      <c r="HXS23" s="45"/>
      <c r="HXT23" s="45"/>
      <c r="HXU23" s="45"/>
      <c r="HXV23" s="45"/>
      <c r="HXW23" s="45"/>
      <c r="HXX23" s="45"/>
      <c r="HXY23" s="45"/>
      <c r="HXZ23" s="45"/>
      <c r="HYA23" s="45"/>
      <c r="HYB23" s="45"/>
      <c r="HYC23" s="45"/>
      <c r="HYD23" s="45"/>
      <c r="HYE23" s="45"/>
      <c r="HYF23" s="45"/>
      <c r="HYG23" s="45"/>
      <c r="HYH23" s="45"/>
      <c r="HYI23" s="45"/>
      <c r="HYJ23" s="45"/>
      <c r="HYK23" s="45"/>
      <c r="HYL23" s="45"/>
      <c r="HYM23" s="45"/>
      <c r="HYN23" s="45"/>
      <c r="HYO23" s="45"/>
      <c r="HYP23" s="45"/>
      <c r="HYQ23" s="45"/>
      <c r="HYR23" s="45"/>
      <c r="HYS23" s="45"/>
      <c r="HYT23" s="45"/>
      <c r="HYU23" s="45"/>
      <c r="HYV23" s="45"/>
      <c r="HYW23" s="45"/>
      <c r="HYX23" s="45"/>
      <c r="HYY23" s="45"/>
      <c r="HYZ23" s="45"/>
      <c r="HZA23" s="45"/>
      <c r="HZB23" s="45"/>
      <c r="HZC23" s="45"/>
      <c r="HZD23" s="45"/>
      <c r="HZE23" s="45"/>
      <c r="HZF23" s="45"/>
      <c r="HZG23" s="45"/>
      <c r="HZH23" s="45"/>
      <c r="HZI23" s="45"/>
      <c r="HZJ23" s="45"/>
      <c r="HZK23" s="45"/>
      <c r="HZL23" s="45"/>
      <c r="HZM23" s="45"/>
      <c r="HZN23" s="45"/>
      <c r="HZO23" s="45"/>
      <c r="HZP23" s="45"/>
      <c r="HZQ23" s="45"/>
      <c r="HZR23" s="45"/>
      <c r="HZS23" s="45"/>
      <c r="HZT23" s="45"/>
      <c r="HZU23" s="45"/>
      <c r="HZV23" s="45"/>
      <c r="HZW23" s="45"/>
      <c r="HZX23" s="45"/>
      <c r="HZY23" s="45"/>
      <c r="HZZ23" s="45"/>
      <c r="IAA23" s="45"/>
      <c r="IAB23" s="45"/>
      <c r="IAC23" s="45"/>
      <c r="IAD23" s="45"/>
      <c r="IAE23" s="45"/>
      <c r="IAF23" s="45"/>
      <c r="IAG23" s="45"/>
      <c r="IAH23" s="45"/>
      <c r="IAI23" s="45"/>
      <c r="IAJ23" s="45"/>
      <c r="IAK23" s="45"/>
      <c r="IAL23" s="45"/>
      <c r="IAM23" s="45"/>
      <c r="IAN23" s="45"/>
      <c r="IAO23" s="45"/>
      <c r="IAP23" s="45"/>
      <c r="IAQ23" s="45"/>
      <c r="IAR23" s="45"/>
      <c r="IAS23" s="45"/>
      <c r="IAT23" s="45"/>
      <c r="IAU23" s="45"/>
      <c r="IAV23" s="45"/>
      <c r="IAW23" s="45"/>
      <c r="IAX23" s="45"/>
      <c r="IAY23" s="45"/>
      <c r="IAZ23" s="45"/>
      <c r="IBA23" s="45"/>
      <c r="IBB23" s="45"/>
      <c r="IBC23" s="45"/>
      <c r="IBD23" s="45"/>
      <c r="IBE23" s="45"/>
      <c r="IBF23" s="45"/>
      <c r="IBG23" s="45"/>
      <c r="IBH23" s="45"/>
      <c r="IBI23" s="45"/>
      <c r="IBJ23" s="45"/>
      <c r="IBK23" s="45"/>
      <c r="IBL23" s="45"/>
      <c r="IBM23" s="45"/>
      <c r="IBN23" s="45"/>
      <c r="IBO23" s="45"/>
      <c r="IBP23" s="45"/>
      <c r="IBQ23" s="45"/>
      <c r="IBR23" s="45"/>
      <c r="IBS23" s="45"/>
      <c r="IBT23" s="45"/>
      <c r="IBU23" s="45"/>
      <c r="IBV23" s="45"/>
      <c r="IBW23" s="45"/>
      <c r="IBX23" s="45"/>
      <c r="IBY23" s="45"/>
      <c r="IBZ23" s="45"/>
      <c r="ICA23" s="45"/>
      <c r="ICB23" s="45"/>
      <c r="ICC23" s="45"/>
      <c r="ICD23" s="45"/>
      <c r="ICE23" s="45"/>
      <c r="ICF23" s="45"/>
      <c r="ICG23" s="45"/>
      <c r="ICH23" s="45"/>
      <c r="ICI23" s="45"/>
      <c r="ICJ23" s="45"/>
      <c r="ICK23" s="45"/>
      <c r="ICL23" s="45"/>
      <c r="ICM23" s="45"/>
      <c r="ICN23" s="45"/>
      <c r="ICO23" s="45"/>
      <c r="ICP23" s="45"/>
      <c r="ICQ23" s="45"/>
      <c r="ICR23" s="45"/>
      <c r="ICS23" s="45"/>
      <c r="ICT23" s="45"/>
      <c r="ICU23" s="45"/>
      <c r="ICV23" s="45"/>
      <c r="ICW23" s="45"/>
      <c r="ICX23" s="45"/>
      <c r="ICY23" s="45"/>
      <c r="ICZ23" s="45"/>
      <c r="IDA23" s="45"/>
      <c r="IDB23" s="45"/>
      <c r="IDC23" s="45"/>
      <c r="IDD23" s="45"/>
      <c r="IDE23" s="45"/>
      <c r="IDF23" s="45"/>
      <c r="IDG23" s="45"/>
      <c r="IDH23" s="45"/>
      <c r="IDI23" s="45"/>
      <c r="IDJ23" s="45"/>
      <c r="IDK23" s="45"/>
      <c r="IDL23" s="45"/>
      <c r="IDM23" s="45"/>
      <c r="IDN23" s="45"/>
      <c r="IDO23" s="45"/>
      <c r="IDP23" s="45"/>
      <c r="IDQ23" s="45"/>
      <c r="IDR23" s="45"/>
      <c r="IDS23" s="45"/>
      <c r="IDT23" s="45"/>
      <c r="IDU23" s="45"/>
      <c r="IDV23" s="45"/>
      <c r="IDW23" s="45"/>
      <c r="IDX23" s="45"/>
      <c r="IDY23" s="45"/>
      <c r="IDZ23" s="45"/>
      <c r="IEA23" s="45"/>
      <c r="IEB23" s="45"/>
      <c r="IEC23" s="45"/>
      <c r="IED23" s="45"/>
      <c r="IEE23" s="45"/>
      <c r="IEF23" s="45"/>
      <c r="IEG23" s="45"/>
      <c r="IEH23" s="45"/>
      <c r="IEI23" s="45"/>
      <c r="IEJ23" s="45"/>
      <c r="IEK23" s="45"/>
      <c r="IEL23" s="45"/>
      <c r="IEM23" s="45"/>
      <c r="IEN23" s="45"/>
      <c r="IEO23" s="45"/>
      <c r="IEP23" s="45"/>
      <c r="IEQ23" s="45"/>
      <c r="IER23" s="45"/>
      <c r="IES23" s="45"/>
      <c r="IET23" s="45"/>
      <c r="IEU23" s="45"/>
      <c r="IEV23" s="45"/>
      <c r="IEW23" s="45"/>
      <c r="IEX23" s="45"/>
      <c r="IEY23" s="45"/>
      <c r="IEZ23" s="45"/>
      <c r="IFA23" s="45"/>
      <c r="IFB23" s="45"/>
      <c r="IFC23" s="45"/>
      <c r="IFD23" s="45"/>
      <c r="IFE23" s="45"/>
      <c r="IFF23" s="45"/>
      <c r="IFG23" s="45"/>
      <c r="IFH23" s="45"/>
      <c r="IFI23" s="45"/>
      <c r="IFJ23" s="45"/>
      <c r="IFK23" s="45"/>
      <c r="IFL23" s="45"/>
      <c r="IFM23" s="45"/>
      <c r="IFN23" s="45"/>
      <c r="IFO23" s="45"/>
      <c r="IFP23" s="45"/>
      <c r="IFQ23" s="45"/>
      <c r="IFR23" s="45"/>
      <c r="IFS23" s="45"/>
      <c r="IFT23" s="45"/>
      <c r="IFU23" s="45"/>
      <c r="IFV23" s="45"/>
      <c r="IFW23" s="45"/>
      <c r="IFX23" s="45"/>
      <c r="IFY23" s="45"/>
      <c r="IFZ23" s="45"/>
      <c r="IGA23" s="45"/>
      <c r="IGB23" s="45"/>
      <c r="IGC23" s="45"/>
      <c r="IGD23" s="45"/>
      <c r="IGE23" s="45"/>
      <c r="IGF23" s="45"/>
      <c r="IGG23" s="45"/>
      <c r="IGH23" s="45"/>
      <c r="IGI23" s="45"/>
      <c r="IGJ23" s="45"/>
      <c r="IGK23" s="45"/>
      <c r="IGL23" s="45"/>
      <c r="IGM23" s="45"/>
      <c r="IGN23" s="45"/>
      <c r="IGO23" s="45"/>
      <c r="IGP23" s="45"/>
      <c r="IGQ23" s="45"/>
      <c r="IGR23" s="45"/>
      <c r="IGS23" s="45"/>
      <c r="IGT23" s="45"/>
      <c r="IGU23" s="45"/>
      <c r="IGV23" s="45"/>
      <c r="IGW23" s="45"/>
      <c r="IGX23" s="45"/>
      <c r="IGY23" s="45"/>
      <c r="IGZ23" s="45"/>
      <c r="IHA23" s="45"/>
      <c r="IHB23" s="45"/>
      <c r="IHC23" s="45"/>
      <c r="IHD23" s="45"/>
      <c r="IHE23" s="45"/>
      <c r="IHF23" s="45"/>
      <c r="IHG23" s="45"/>
      <c r="IHH23" s="45"/>
      <c r="IHI23" s="45"/>
      <c r="IHJ23" s="45"/>
      <c r="IHK23" s="45"/>
      <c r="IHL23" s="45"/>
      <c r="IHM23" s="45"/>
      <c r="IHN23" s="45"/>
      <c r="IHO23" s="45"/>
      <c r="IHP23" s="45"/>
      <c r="IHQ23" s="45"/>
      <c r="IHR23" s="45"/>
      <c r="IHS23" s="45"/>
      <c r="IHT23" s="45"/>
      <c r="IHU23" s="45"/>
      <c r="IHV23" s="45"/>
      <c r="IHW23" s="45"/>
      <c r="IHX23" s="45"/>
      <c r="IHY23" s="45"/>
      <c r="IHZ23" s="45"/>
      <c r="IIA23" s="45"/>
      <c r="IIB23" s="45"/>
      <c r="IIC23" s="45"/>
      <c r="IID23" s="45"/>
      <c r="IIE23" s="45"/>
      <c r="IIF23" s="45"/>
      <c r="IIG23" s="45"/>
      <c r="IIH23" s="45"/>
      <c r="III23" s="45"/>
      <c r="IIJ23" s="45"/>
      <c r="IIK23" s="45"/>
      <c r="IIL23" s="45"/>
      <c r="IIM23" s="45"/>
      <c r="IIN23" s="45"/>
      <c r="IIO23" s="45"/>
      <c r="IIP23" s="45"/>
      <c r="IIQ23" s="45"/>
      <c r="IIR23" s="45"/>
      <c r="IIS23" s="45"/>
      <c r="IIT23" s="45"/>
      <c r="IIU23" s="45"/>
      <c r="IIV23" s="45"/>
      <c r="IIW23" s="45"/>
      <c r="IIX23" s="45"/>
      <c r="IIY23" s="45"/>
      <c r="IIZ23" s="45"/>
      <c r="IJA23" s="45"/>
      <c r="IJB23" s="45"/>
      <c r="IJC23" s="45"/>
      <c r="IJD23" s="45"/>
      <c r="IJE23" s="45"/>
      <c r="IJF23" s="45"/>
      <c r="IJG23" s="45"/>
      <c r="IJH23" s="45"/>
      <c r="IJI23" s="45"/>
      <c r="IJJ23" s="45"/>
      <c r="IJK23" s="45"/>
      <c r="IJL23" s="45"/>
      <c r="IJM23" s="45"/>
      <c r="IJN23" s="45"/>
      <c r="IJO23" s="45"/>
      <c r="IJP23" s="45"/>
      <c r="IJQ23" s="45"/>
      <c r="IJR23" s="45"/>
      <c r="IJS23" s="45"/>
      <c r="IJT23" s="45"/>
      <c r="IJU23" s="45"/>
      <c r="IJV23" s="45"/>
      <c r="IJW23" s="45"/>
      <c r="IJX23" s="45"/>
      <c r="IJY23" s="45"/>
      <c r="IJZ23" s="45"/>
      <c r="IKA23" s="45"/>
      <c r="IKB23" s="45"/>
      <c r="IKC23" s="45"/>
      <c r="IKD23" s="45"/>
      <c r="IKE23" s="45"/>
      <c r="IKF23" s="45"/>
      <c r="IKG23" s="45"/>
      <c r="IKH23" s="45"/>
      <c r="IKI23" s="45"/>
      <c r="IKJ23" s="45"/>
      <c r="IKK23" s="45"/>
      <c r="IKL23" s="45"/>
      <c r="IKM23" s="45"/>
      <c r="IKN23" s="45"/>
      <c r="IKO23" s="45"/>
      <c r="IKP23" s="45"/>
      <c r="IKQ23" s="45"/>
      <c r="IKR23" s="45"/>
      <c r="IKS23" s="45"/>
      <c r="IKT23" s="45"/>
      <c r="IKU23" s="45"/>
      <c r="IKV23" s="45"/>
      <c r="IKW23" s="45"/>
      <c r="IKX23" s="45"/>
      <c r="IKY23" s="45"/>
      <c r="IKZ23" s="45"/>
      <c r="ILA23" s="45"/>
      <c r="ILB23" s="45"/>
      <c r="ILC23" s="45"/>
      <c r="ILD23" s="45"/>
      <c r="ILE23" s="45"/>
      <c r="ILF23" s="45"/>
      <c r="ILG23" s="45"/>
      <c r="ILH23" s="45"/>
      <c r="ILI23" s="45"/>
      <c r="ILJ23" s="45"/>
      <c r="ILK23" s="45"/>
      <c r="ILL23" s="45"/>
      <c r="ILM23" s="45"/>
      <c r="ILN23" s="45"/>
      <c r="ILO23" s="45"/>
      <c r="ILP23" s="45"/>
      <c r="ILQ23" s="45"/>
      <c r="ILR23" s="45"/>
      <c r="ILS23" s="45"/>
      <c r="ILT23" s="45"/>
      <c r="ILU23" s="45"/>
      <c r="ILV23" s="45"/>
      <c r="ILW23" s="45"/>
      <c r="ILX23" s="45"/>
      <c r="ILY23" s="45"/>
      <c r="ILZ23" s="45"/>
      <c r="IMA23" s="45"/>
      <c r="IMB23" s="45"/>
      <c r="IMC23" s="45"/>
      <c r="IMD23" s="45"/>
      <c r="IME23" s="45"/>
      <c r="IMF23" s="45"/>
      <c r="IMG23" s="45"/>
      <c r="IMH23" s="45"/>
      <c r="IMI23" s="45"/>
      <c r="IMJ23" s="45"/>
      <c r="IMK23" s="45"/>
      <c r="IML23" s="45"/>
      <c r="IMM23" s="45"/>
      <c r="IMN23" s="45"/>
      <c r="IMO23" s="45"/>
      <c r="IMP23" s="45"/>
      <c r="IMQ23" s="45"/>
      <c r="IMR23" s="45"/>
      <c r="IMS23" s="45"/>
      <c r="IMT23" s="45"/>
      <c r="IMU23" s="45"/>
      <c r="IMV23" s="45"/>
      <c r="IMW23" s="45"/>
      <c r="IMX23" s="45"/>
      <c r="IMY23" s="45"/>
      <c r="IMZ23" s="45"/>
      <c r="INA23" s="45"/>
      <c r="INB23" s="45"/>
      <c r="INC23" s="45"/>
      <c r="IND23" s="45"/>
      <c r="INE23" s="45"/>
      <c r="INF23" s="45"/>
      <c r="ING23" s="45"/>
      <c r="INH23" s="45"/>
      <c r="INI23" s="45"/>
      <c r="INJ23" s="45"/>
      <c r="INK23" s="45"/>
      <c r="INL23" s="45"/>
      <c r="INM23" s="45"/>
      <c r="INN23" s="45"/>
      <c r="INO23" s="45"/>
      <c r="INP23" s="45"/>
      <c r="INQ23" s="45"/>
      <c r="INR23" s="45"/>
      <c r="INS23" s="45"/>
      <c r="INT23" s="45"/>
      <c r="INU23" s="45"/>
      <c r="INV23" s="45"/>
      <c r="INW23" s="45"/>
      <c r="INX23" s="45"/>
      <c r="INY23" s="45"/>
      <c r="INZ23" s="45"/>
      <c r="IOA23" s="45"/>
      <c r="IOB23" s="45"/>
      <c r="IOC23" s="45"/>
      <c r="IOD23" s="45"/>
      <c r="IOE23" s="45"/>
      <c r="IOF23" s="45"/>
      <c r="IOG23" s="45"/>
      <c r="IOH23" s="45"/>
      <c r="IOI23" s="45"/>
      <c r="IOJ23" s="45"/>
      <c r="IOK23" s="45"/>
      <c r="IOL23" s="45"/>
      <c r="IOM23" s="45"/>
      <c r="ION23" s="45"/>
      <c r="IOO23" s="45"/>
      <c r="IOP23" s="45"/>
      <c r="IOQ23" s="45"/>
      <c r="IOR23" s="45"/>
      <c r="IOS23" s="45"/>
      <c r="IOT23" s="45"/>
      <c r="IOU23" s="45"/>
      <c r="IOV23" s="45"/>
      <c r="IOW23" s="45"/>
      <c r="IOX23" s="45"/>
      <c r="IOY23" s="45"/>
      <c r="IOZ23" s="45"/>
      <c r="IPA23" s="45"/>
      <c r="IPB23" s="45"/>
      <c r="IPC23" s="45"/>
      <c r="IPD23" s="45"/>
      <c r="IPE23" s="45"/>
      <c r="IPF23" s="45"/>
      <c r="IPG23" s="45"/>
      <c r="IPH23" s="45"/>
      <c r="IPI23" s="45"/>
      <c r="IPJ23" s="45"/>
      <c r="IPK23" s="45"/>
      <c r="IPL23" s="45"/>
      <c r="IPM23" s="45"/>
      <c r="IPN23" s="45"/>
      <c r="IPO23" s="45"/>
      <c r="IPP23" s="45"/>
      <c r="IPQ23" s="45"/>
      <c r="IPR23" s="45"/>
      <c r="IPS23" s="45"/>
      <c r="IPT23" s="45"/>
      <c r="IPU23" s="45"/>
      <c r="IPV23" s="45"/>
      <c r="IPW23" s="45"/>
      <c r="IPX23" s="45"/>
      <c r="IPY23" s="45"/>
      <c r="IPZ23" s="45"/>
      <c r="IQA23" s="45"/>
      <c r="IQB23" s="45"/>
      <c r="IQC23" s="45"/>
      <c r="IQD23" s="45"/>
      <c r="IQE23" s="45"/>
      <c r="IQF23" s="45"/>
      <c r="IQG23" s="45"/>
      <c r="IQH23" s="45"/>
      <c r="IQI23" s="45"/>
      <c r="IQJ23" s="45"/>
      <c r="IQK23" s="45"/>
      <c r="IQL23" s="45"/>
      <c r="IQM23" s="45"/>
      <c r="IQN23" s="45"/>
      <c r="IQO23" s="45"/>
      <c r="IQP23" s="45"/>
      <c r="IQQ23" s="45"/>
      <c r="IQR23" s="45"/>
      <c r="IQS23" s="45"/>
      <c r="IQT23" s="45"/>
      <c r="IQU23" s="45"/>
      <c r="IQV23" s="45"/>
      <c r="IQW23" s="45"/>
      <c r="IQX23" s="45"/>
      <c r="IQY23" s="45"/>
      <c r="IQZ23" s="45"/>
      <c r="IRA23" s="45"/>
      <c r="IRB23" s="45"/>
      <c r="IRC23" s="45"/>
      <c r="IRD23" s="45"/>
      <c r="IRE23" s="45"/>
      <c r="IRF23" s="45"/>
      <c r="IRG23" s="45"/>
      <c r="IRH23" s="45"/>
      <c r="IRI23" s="45"/>
      <c r="IRJ23" s="45"/>
      <c r="IRK23" s="45"/>
      <c r="IRL23" s="45"/>
      <c r="IRM23" s="45"/>
      <c r="IRN23" s="45"/>
      <c r="IRO23" s="45"/>
      <c r="IRP23" s="45"/>
      <c r="IRQ23" s="45"/>
      <c r="IRR23" s="45"/>
      <c r="IRS23" s="45"/>
      <c r="IRT23" s="45"/>
      <c r="IRU23" s="45"/>
      <c r="IRV23" s="45"/>
      <c r="IRW23" s="45"/>
      <c r="IRX23" s="45"/>
      <c r="IRY23" s="45"/>
      <c r="IRZ23" s="45"/>
      <c r="ISA23" s="45"/>
      <c r="ISB23" s="45"/>
      <c r="ISC23" s="45"/>
      <c r="ISD23" s="45"/>
      <c r="ISE23" s="45"/>
      <c r="ISF23" s="45"/>
      <c r="ISG23" s="45"/>
      <c r="ISH23" s="45"/>
      <c r="ISI23" s="45"/>
      <c r="ISJ23" s="45"/>
      <c r="ISK23" s="45"/>
      <c r="ISL23" s="45"/>
      <c r="ISM23" s="45"/>
      <c r="ISN23" s="45"/>
      <c r="ISO23" s="45"/>
      <c r="ISP23" s="45"/>
      <c r="ISQ23" s="45"/>
      <c r="ISR23" s="45"/>
      <c r="ISS23" s="45"/>
      <c r="IST23" s="45"/>
      <c r="ISU23" s="45"/>
      <c r="ISV23" s="45"/>
      <c r="ISW23" s="45"/>
      <c r="ISX23" s="45"/>
      <c r="ISY23" s="45"/>
      <c r="ISZ23" s="45"/>
      <c r="ITA23" s="45"/>
      <c r="ITB23" s="45"/>
      <c r="ITC23" s="45"/>
      <c r="ITD23" s="45"/>
      <c r="ITE23" s="45"/>
      <c r="ITF23" s="45"/>
      <c r="ITG23" s="45"/>
      <c r="ITH23" s="45"/>
      <c r="ITI23" s="45"/>
      <c r="ITJ23" s="45"/>
      <c r="ITK23" s="45"/>
      <c r="ITL23" s="45"/>
      <c r="ITM23" s="45"/>
      <c r="ITN23" s="45"/>
      <c r="ITO23" s="45"/>
      <c r="ITP23" s="45"/>
      <c r="ITQ23" s="45"/>
      <c r="ITR23" s="45"/>
      <c r="ITS23" s="45"/>
      <c r="ITT23" s="45"/>
      <c r="ITU23" s="45"/>
      <c r="ITV23" s="45"/>
      <c r="ITW23" s="45"/>
      <c r="ITX23" s="45"/>
      <c r="ITY23" s="45"/>
      <c r="ITZ23" s="45"/>
      <c r="IUA23" s="45"/>
      <c r="IUB23" s="45"/>
      <c r="IUC23" s="45"/>
      <c r="IUD23" s="45"/>
      <c r="IUE23" s="45"/>
      <c r="IUF23" s="45"/>
      <c r="IUG23" s="45"/>
      <c r="IUH23" s="45"/>
      <c r="IUI23" s="45"/>
      <c r="IUJ23" s="45"/>
      <c r="IUK23" s="45"/>
      <c r="IUL23" s="45"/>
      <c r="IUM23" s="45"/>
      <c r="IUN23" s="45"/>
      <c r="IUO23" s="45"/>
      <c r="IUP23" s="45"/>
      <c r="IUQ23" s="45"/>
      <c r="IUR23" s="45"/>
      <c r="IUS23" s="45"/>
      <c r="IUT23" s="45"/>
      <c r="IUU23" s="45"/>
      <c r="IUV23" s="45"/>
      <c r="IUW23" s="45"/>
      <c r="IUX23" s="45"/>
      <c r="IUY23" s="45"/>
      <c r="IUZ23" s="45"/>
      <c r="IVA23" s="45"/>
      <c r="IVB23" s="45"/>
      <c r="IVC23" s="45"/>
      <c r="IVD23" s="45"/>
      <c r="IVE23" s="45"/>
      <c r="IVF23" s="45"/>
      <c r="IVG23" s="45"/>
      <c r="IVH23" s="45"/>
      <c r="IVI23" s="45"/>
      <c r="IVJ23" s="45"/>
      <c r="IVK23" s="45"/>
      <c r="IVL23" s="45"/>
      <c r="IVM23" s="45"/>
      <c r="IVN23" s="45"/>
      <c r="IVO23" s="45"/>
      <c r="IVP23" s="45"/>
      <c r="IVQ23" s="45"/>
      <c r="IVR23" s="45"/>
      <c r="IVS23" s="45"/>
      <c r="IVT23" s="45"/>
      <c r="IVU23" s="45"/>
      <c r="IVV23" s="45"/>
      <c r="IVW23" s="45"/>
      <c r="IVX23" s="45"/>
      <c r="IVY23" s="45"/>
      <c r="IVZ23" s="45"/>
      <c r="IWA23" s="45"/>
      <c r="IWB23" s="45"/>
      <c r="IWC23" s="45"/>
      <c r="IWD23" s="45"/>
      <c r="IWE23" s="45"/>
      <c r="IWF23" s="45"/>
      <c r="IWG23" s="45"/>
      <c r="IWH23" s="45"/>
      <c r="IWI23" s="45"/>
      <c r="IWJ23" s="45"/>
      <c r="IWK23" s="45"/>
      <c r="IWL23" s="45"/>
      <c r="IWM23" s="45"/>
      <c r="IWN23" s="45"/>
      <c r="IWO23" s="45"/>
      <c r="IWP23" s="45"/>
      <c r="IWQ23" s="45"/>
      <c r="IWR23" s="45"/>
      <c r="IWS23" s="45"/>
      <c r="IWT23" s="45"/>
      <c r="IWU23" s="45"/>
      <c r="IWV23" s="45"/>
      <c r="IWW23" s="45"/>
      <c r="IWX23" s="45"/>
      <c r="IWY23" s="45"/>
      <c r="IWZ23" s="45"/>
      <c r="IXA23" s="45"/>
      <c r="IXB23" s="45"/>
      <c r="IXC23" s="45"/>
      <c r="IXD23" s="45"/>
      <c r="IXE23" s="45"/>
      <c r="IXF23" s="45"/>
      <c r="IXG23" s="45"/>
      <c r="IXH23" s="45"/>
      <c r="IXI23" s="45"/>
      <c r="IXJ23" s="45"/>
      <c r="IXK23" s="45"/>
      <c r="IXL23" s="45"/>
      <c r="IXM23" s="45"/>
      <c r="IXN23" s="45"/>
      <c r="IXO23" s="45"/>
      <c r="IXP23" s="45"/>
      <c r="IXQ23" s="45"/>
      <c r="IXR23" s="45"/>
      <c r="IXS23" s="45"/>
      <c r="IXT23" s="45"/>
      <c r="IXU23" s="45"/>
      <c r="IXV23" s="45"/>
      <c r="IXW23" s="45"/>
      <c r="IXX23" s="45"/>
      <c r="IXY23" s="45"/>
      <c r="IXZ23" s="45"/>
      <c r="IYA23" s="45"/>
      <c r="IYB23" s="45"/>
      <c r="IYC23" s="45"/>
      <c r="IYD23" s="45"/>
      <c r="IYE23" s="45"/>
      <c r="IYF23" s="45"/>
      <c r="IYG23" s="45"/>
      <c r="IYH23" s="45"/>
      <c r="IYI23" s="45"/>
      <c r="IYJ23" s="45"/>
      <c r="IYK23" s="45"/>
      <c r="IYL23" s="45"/>
      <c r="IYM23" s="45"/>
      <c r="IYN23" s="45"/>
      <c r="IYO23" s="45"/>
      <c r="IYP23" s="45"/>
      <c r="IYQ23" s="45"/>
      <c r="IYR23" s="45"/>
      <c r="IYS23" s="45"/>
      <c r="IYT23" s="45"/>
      <c r="IYU23" s="45"/>
      <c r="IYV23" s="45"/>
      <c r="IYW23" s="45"/>
      <c r="IYX23" s="45"/>
      <c r="IYY23" s="45"/>
      <c r="IYZ23" s="45"/>
      <c r="IZA23" s="45"/>
      <c r="IZB23" s="45"/>
      <c r="IZC23" s="45"/>
      <c r="IZD23" s="45"/>
      <c r="IZE23" s="45"/>
      <c r="IZF23" s="45"/>
      <c r="IZG23" s="45"/>
      <c r="IZH23" s="45"/>
      <c r="IZI23" s="45"/>
      <c r="IZJ23" s="45"/>
      <c r="IZK23" s="45"/>
      <c r="IZL23" s="45"/>
      <c r="IZM23" s="45"/>
      <c r="IZN23" s="45"/>
      <c r="IZO23" s="45"/>
      <c r="IZP23" s="45"/>
      <c r="IZQ23" s="45"/>
      <c r="IZR23" s="45"/>
      <c r="IZS23" s="45"/>
      <c r="IZT23" s="45"/>
      <c r="IZU23" s="45"/>
      <c r="IZV23" s="45"/>
      <c r="IZW23" s="45"/>
      <c r="IZX23" s="45"/>
      <c r="IZY23" s="45"/>
      <c r="IZZ23" s="45"/>
      <c r="JAA23" s="45"/>
      <c r="JAB23" s="45"/>
      <c r="JAC23" s="45"/>
      <c r="JAD23" s="45"/>
      <c r="JAE23" s="45"/>
      <c r="JAF23" s="45"/>
      <c r="JAG23" s="45"/>
      <c r="JAH23" s="45"/>
      <c r="JAI23" s="45"/>
      <c r="JAJ23" s="45"/>
      <c r="JAK23" s="45"/>
      <c r="JAL23" s="45"/>
      <c r="JAM23" s="45"/>
      <c r="JAN23" s="45"/>
      <c r="JAO23" s="45"/>
      <c r="JAP23" s="45"/>
      <c r="JAQ23" s="45"/>
      <c r="JAR23" s="45"/>
      <c r="JAS23" s="45"/>
      <c r="JAT23" s="45"/>
      <c r="JAU23" s="45"/>
      <c r="JAV23" s="45"/>
      <c r="JAW23" s="45"/>
      <c r="JAX23" s="45"/>
      <c r="JAY23" s="45"/>
      <c r="JAZ23" s="45"/>
      <c r="JBA23" s="45"/>
      <c r="JBB23" s="45"/>
      <c r="JBC23" s="45"/>
      <c r="JBD23" s="45"/>
      <c r="JBE23" s="45"/>
      <c r="JBF23" s="45"/>
      <c r="JBG23" s="45"/>
      <c r="JBH23" s="45"/>
      <c r="JBI23" s="45"/>
      <c r="JBJ23" s="45"/>
      <c r="JBK23" s="45"/>
      <c r="JBL23" s="45"/>
      <c r="JBM23" s="45"/>
      <c r="JBN23" s="45"/>
      <c r="JBO23" s="45"/>
      <c r="JBP23" s="45"/>
      <c r="JBQ23" s="45"/>
      <c r="JBR23" s="45"/>
      <c r="JBS23" s="45"/>
      <c r="JBT23" s="45"/>
      <c r="JBU23" s="45"/>
      <c r="JBV23" s="45"/>
      <c r="JBW23" s="45"/>
      <c r="JBX23" s="45"/>
      <c r="JBY23" s="45"/>
      <c r="JBZ23" s="45"/>
      <c r="JCA23" s="45"/>
      <c r="JCB23" s="45"/>
      <c r="JCC23" s="45"/>
      <c r="JCD23" s="45"/>
      <c r="JCE23" s="45"/>
      <c r="JCF23" s="45"/>
      <c r="JCG23" s="45"/>
      <c r="JCH23" s="45"/>
      <c r="JCI23" s="45"/>
      <c r="JCJ23" s="45"/>
      <c r="JCK23" s="45"/>
      <c r="JCL23" s="45"/>
      <c r="JCM23" s="45"/>
      <c r="JCN23" s="45"/>
      <c r="JCO23" s="45"/>
      <c r="JCP23" s="45"/>
      <c r="JCQ23" s="45"/>
      <c r="JCR23" s="45"/>
      <c r="JCS23" s="45"/>
      <c r="JCT23" s="45"/>
      <c r="JCU23" s="45"/>
      <c r="JCV23" s="45"/>
      <c r="JCW23" s="45"/>
      <c r="JCX23" s="45"/>
      <c r="JCY23" s="45"/>
      <c r="JCZ23" s="45"/>
      <c r="JDA23" s="45"/>
      <c r="JDB23" s="45"/>
      <c r="JDC23" s="45"/>
      <c r="JDD23" s="45"/>
      <c r="JDE23" s="45"/>
      <c r="JDF23" s="45"/>
      <c r="JDG23" s="45"/>
      <c r="JDH23" s="45"/>
      <c r="JDI23" s="45"/>
      <c r="JDJ23" s="45"/>
      <c r="JDK23" s="45"/>
      <c r="JDL23" s="45"/>
      <c r="JDM23" s="45"/>
      <c r="JDN23" s="45"/>
      <c r="JDO23" s="45"/>
      <c r="JDP23" s="45"/>
      <c r="JDQ23" s="45"/>
      <c r="JDR23" s="45"/>
      <c r="JDS23" s="45"/>
      <c r="JDT23" s="45"/>
      <c r="JDU23" s="45"/>
      <c r="JDV23" s="45"/>
      <c r="JDW23" s="45"/>
      <c r="JDX23" s="45"/>
      <c r="JDY23" s="45"/>
      <c r="JDZ23" s="45"/>
      <c r="JEA23" s="45"/>
      <c r="JEB23" s="45"/>
      <c r="JEC23" s="45"/>
      <c r="JED23" s="45"/>
      <c r="JEE23" s="45"/>
      <c r="JEF23" s="45"/>
      <c r="JEG23" s="45"/>
      <c r="JEH23" s="45"/>
      <c r="JEI23" s="45"/>
      <c r="JEJ23" s="45"/>
      <c r="JEK23" s="45"/>
      <c r="JEL23" s="45"/>
      <c r="JEM23" s="45"/>
      <c r="JEN23" s="45"/>
      <c r="JEO23" s="45"/>
      <c r="JEP23" s="45"/>
      <c r="JEQ23" s="45"/>
      <c r="JER23" s="45"/>
      <c r="JES23" s="45"/>
      <c r="JET23" s="45"/>
      <c r="JEU23" s="45"/>
      <c r="JEV23" s="45"/>
      <c r="JEW23" s="45"/>
      <c r="JEX23" s="45"/>
      <c r="JEY23" s="45"/>
      <c r="JEZ23" s="45"/>
      <c r="JFA23" s="45"/>
      <c r="JFB23" s="45"/>
      <c r="JFC23" s="45"/>
      <c r="JFD23" s="45"/>
      <c r="JFE23" s="45"/>
      <c r="JFF23" s="45"/>
      <c r="JFG23" s="45"/>
      <c r="JFH23" s="45"/>
      <c r="JFI23" s="45"/>
      <c r="JFJ23" s="45"/>
      <c r="JFK23" s="45"/>
      <c r="JFL23" s="45"/>
      <c r="JFM23" s="45"/>
      <c r="JFN23" s="45"/>
      <c r="JFO23" s="45"/>
      <c r="JFP23" s="45"/>
      <c r="JFQ23" s="45"/>
      <c r="JFR23" s="45"/>
      <c r="JFS23" s="45"/>
      <c r="JFT23" s="45"/>
      <c r="JFU23" s="45"/>
      <c r="JFV23" s="45"/>
      <c r="JFW23" s="45"/>
      <c r="JFX23" s="45"/>
      <c r="JFY23" s="45"/>
      <c r="JFZ23" s="45"/>
      <c r="JGA23" s="45"/>
      <c r="JGB23" s="45"/>
      <c r="JGC23" s="45"/>
      <c r="JGD23" s="45"/>
      <c r="JGE23" s="45"/>
      <c r="JGF23" s="45"/>
      <c r="JGG23" s="45"/>
      <c r="JGH23" s="45"/>
      <c r="JGI23" s="45"/>
      <c r="JGJ23" s="45"/>
      <c r="JGK23" s="45"/>
      <c r="JGL23" s="45"/>
      <c r="JGM23" s="45"/>
      <c r="JGN23" s="45"/>
      <c r="JGO23" s="45"/>
      <c r="JGP23" s="45"/>
      <c r="JGQ23" s="45"/>
      <c r="JGR23" s="45"/>
      <c r="JGS23" s="45"/>
      <c r="JGT23" s="45"/>
      <c r="JGU23" s="45"/>
      <c r="JGV23" s="45"/>
      <c r="JGW23" s="45"/>
      <c r="JGX23" s="45"/>
      <c r="JGY23" s="45"/>
      <c r="JGZ23" s="45"/>
      <c r="JHA23" s="45"/>
      <c r="JHB23" s="45"/>
      <c r="JHC23" s="45"/>
      <c r="JHD23" s="45"/>
      <c r="JHE23" s="45"/>
      <c r="JHF23" s="45"/>
      <c r="JHG23" s="45"/>
      <c r="JHH23" s="45"/>
      <c r="JHI23" s="45"/>
      <c r="JHJ23" s="45"/>
      <c r="JHK23" s="45"/>
      <c r="JHL23" s="45"/>
      <c r="JHM23" s="45"/>
      <c r="JHN23" s="45"/>
      <c r="JHO23" s="45"/>
      <c r="JHP23" s="45"/>
      <c r="JHQ23" s="45"/>
      <c r="JHR23" s="45"/>
      <c r="JHS23" s="45"/>
      <c r="JHT23" s="45"/>
      <c r="JHU23" s="45"/>
      <c r="JHV23" s="45"/>
      <c r="JHW23" s="45"/>
      <c r="JHX23" s="45"/>
      <c r="JHY23" s="45"/>
      <c r="JHZ23" s="45"/>
      <c r="JIA23" s="45"/>
      <c r="JIB23" s="45"/>
      <c r="JIC23" s="45"/>
      <c r="JID23" s="45"/>
      <c r="JIE23" s="45"/>
      <c r="JIF23" s="45"/>
      <c r="JIG23" s="45"/>
      <c r="JIH23" s="45"/>
      <c r="JII23" s="45"/>
      <c r="JIJ23" s="45"/>
      <c r="JIK23" s="45"/>
      <c r="JIL23" s="45"/>
      <c r="JIM23" s="45"/>
      <c r="JIN23" s="45"/>
      <c r="JIO23" s="45"/>
      <c r="JIP23" s="45"/>
      <c r="JIQ23" s="45"/>
      <c r="JIR23" s="45"/>
      <c r="JIS23" s="45"/>
      <c r="JIT23" s="45"/>
      <c r="JIU23" s="45"/>
      <c r="JIV23" s="45"/>
      <c r="JIW23" s="45"/>
      <c r="JIX23" s="45"/>
      <c r="JIY23" s="45"/>
      <c r="JIZ23" s="45"/>
      <c r="JJA23" s="45"/>
      <c r="JJB23" s="45"/>
      <c r="JJC23" s="45"/>
      <c r="JJD23" s="45"/>
      <c r="JJE23" s="45"/>
      <c r="JJF23" s="45"/>
      <c r="JJG23" s="45"/>
      <c r="JJH23" s="45"/>
      <c r="JJI23" s="45"/>
      <c r="JJJ23" s="45"/>
      <c r="JJK23" s="45"/>
      <c r="JJL23" s="45"/>
      <c r="JJM23" s="45"/>
      <c r="JJN23" s="45"/>
      <c r="JJO23" s="45"/>
      <c r="JJP23" s="45"/>
      <c r="JJQ23" s="45"/>
      <c r="JJR23" s="45"/>
      <c r="JJS23" s="45"/>
      <c r="JJT23" s="45"/>
      <c r="JJU23" s="45"/>
      <c r="JJV23" s="45"/>
      <c r="JJW23" s="45"/>
      <c r="JJX23" s="45"/>
      <c r="JJY23" s="45"/>
      <c r="JJZ23" s="45"/>
      <c r="JKA23" s="45"/>
      <c r="JKB23" s="45"/>
      <c r="JKC23" s="45"/>
      <c r="JKD23" s="45"/>
      <c r="JKE23" s="45"/>
      <c r="JKF23" s="45"/>
      <c r="JKG23" s="45"/>
      <c r="JKH23" s="45"/>
      <c r="JKI23" s="45"/>
      <c r="JKJ23" s="45"/>
      <c r="JKK23" s="45"/>
      <c r="JKL23" s="45"/>
      <c r="JKM23" s="45"/>
      <c r="JKN23" s="45"/>
      <c r="JKO23" s="45"/>
      <c r="JKP23" s="45"/>
      <c r="JKQ23" s="45"/>
      <c r="JKR23" s="45"/>
      <c r="JKS23" s="45"/>
      <c r="JKT23" s="45"/>
      <c r="JKU23" s="45"/>
      <c r="JKV23" s="45"/>
      <c r="JKW23" s="45"/>
      <c r="JKX23" s="45"/>
      <c r="JKY23" s="45"/>
      <c r="JKZ23" s="45"/>
      <c r="JLA23" s="45"/>
      <c r="JLB23" s="45"/>
      <c r="JLC23" s="45"/>
      <c r="JLD23" s="45"/>
      <c r="JLE23" s="45"/>
      <c r="JLF23" s="45"/>
      <c r="JLG23" s="45"/>
      <c r="JLH23" s="45"/>
      <c r="JLI23" s="45"/>
      <c r="JLJ23" s="45"/>
      <c r="JLK23" s="45"/>
      <c r="JLL23" s="45"/>
      <c r="JLM23" s="45"/>
      <c r="JLN23" s="45"/>
      <c r="JLO23" s="45"/>
      <c r="JLP23" s="45"/>
      <c r="JLQ23" s="45"/>
      <c r="JLR23" s="45"/>
      <c r="JLS23" s="45"/>
      <c r="JLT23" s="45"/>
      <c r="JLU23" s="45"/>
      <c r="JLV23" s="45"/>
      <c r="JLW23" s="45"/>
      <c r="JLX23" s="45"/>
      <c r="JLY23" s="45"/>
      <c r="JLZ23" s="45"/>
      <c r="JMA23" s="45"/>
      <c r="JMB23" s="45"/>
      <c r="JMC23" s="45"/>
      <c r="JMD23" s="45"/>
      <c r="JME23" s="45"/>
      <c r="JMF23" s="45"/>
      <c r="JMG23" s="45"/>
      <c r="JMH23" s="45"/>
      <c r="JMI23" s="45"/>
      <c r="JMJ23" s="45"/>
      <c r="JMK23" s="45"/>
      <c r="JML23" s="45"/>
      <c r="JMM23" s="45"/>
      <c r="JMN23" s="45"/>
      <c r="JMO23" s="45"/>
      <c r="JMP23" s="45"/>
      <c r="JMQ23" s="45"/>
      <c r="JMR23" s="45"/>
      <c r="JMS23" s="45"/>
      <c r="JMT23" s="45"/>
      <c r="JMU23" s="45"/>
      <c r="JMV23" s="45"/>
      <c r="JMW23" s="45"/>
      <c r="JMX23" s="45"/>
      <c r="JMY23" s="45"/>
      <c r="JMZ23" s="45"/>
      <c r="JNA23" s="45"/>
      <c r="JNB23" s="45"/>
      <c r="JNC23" s="45"/>
      <c r="JND23" s="45"/>
      <c r="JNE23" s="45"/>
      <c r="JNF23" s="45"/>
      <c r="JNG23" s="45"/>
      <c r="JNH23" s="45"/>
      <c r="JNI23" s="45"/>
      <c r="JNJ23" s="45"/>
      <c r="JNK23" s="45"/>
      <c r="JNL23" s="45"/>
      <c r="JNM23" s="45"/>
      <c r="JNN23" s="45"/>
      <c r="JNO23" s="45"/>
      <c r="JNP23" s="45"/>
      <c r="JNQ23" s="45"/>
      <c r="JNR23" s="45"/>
      <c r="JNS23" s="45"/>
      <c r="JNT23" s="45"/>
      <c r="JNU23" s="45"/>
      <c r="JNV23" s="45"/>
      <c r="JNW23" s="45"/>
      <c r="JNX23" s="45"/>
      <c r="JNY23" s="45"/>
      <c r="JNZ23" s="45"/>
      <c r="JOA23" s="45"/>
      <c r="JOB23" s="45"/>
      <c r="JOC23" s="45"/>
      <c r="JOD23" s="45"/>
      <c r="JOE23" s="45"/>
      <c r="JOF23" s="45"/>
      <c r="JOG23" s="45"/>
      <c r="JOH23" s="45"/>
      <c r="JOI23" s="45"/>
      <c r="JOJ23" s="45"/>
      <c r="JOK23" s="45"/>
      <c r="JOL23" s="45"/>
      <c r="JOM23" s="45"/>
      <c r="JON23" s="45"/>
      <c r="JOO23" s="45"/>
      <c r="JOP23" s="45"/>
      <c r="JOQ23" s="45"/>
      <c r="JOR23" s="45"/>
      <c r="JOS23" s="45"/>
      <c r="JOT23" s="45"/>
      <c r="JOU23" s="45"/>
      <c r="JOV23" s="45"/>
      <c r="JOW23" s="45"/>
      <c r="JOX23" s="45"/>
      <c r="JOY23" s="45"/>
      <c r="JOZ23" s="45"/>
      <c r="JPA23" s="45"/>
      <c r="JPB23" s="45"/>
      <c r="JPC23" s="45"/>
      <c r="JPD23" s="45"/>
      <c r="JPE23" s="45"/>
      <c r="JPF23" s="45"/>
      <c r="JPG23" s="45"/>
      <c r="JPH23" s="45"/>
      <c r="JPI23" s="45"/>
      <c r="JPJ23" s="45"/>
      <c r="JPK23" s="45"/>
      <c r="JPL23" s="45"/>
      <c r="JPM23" s="45"/>
      <c r="JPN23" s="45"/>
      <c r="JPO23" s="45"/>
      <c r="JPP23" s="45"/>
      <c r="JPQ23" s="45"/>
      <c r="JPR23" s="45"/>
      <c r="JPS23" s="45"/>
      <c r="JPT23" s="45"/>
      <c r="JPU23" s="45"/>
      <c r="JPV23" s="45"/>
      <c r="JPW23" s="45"/>
      <c r="JPX23" s="45"/>
      <c r="JPY23" s="45"/>
      <c r="JPZ23" s="45"/>
      <c r="JQA23" s="45"/>
      <c r="JQB23" s="45"/>
      <c r="JQC23" s="45"/>
      <c r="JQD23" s="45"/>
      <c r="JQE23" s="45"/>
      <c r="JQF23" s="45"/>
      <c r="JQG23" s="45"/>
      <c r="JQH23" s="45"/>
      <c r="JQI23" s="45"/>
      <c r="JQJ23" s="45"/>
      <c r="JQK23" s="45"/>
      <c r="JQL23" s="45"/>
      <c r="JQM23" s="45"/>
      <c r="JQN23" s="45"/>
      <c r="JQO23" s="45"/>
      <c r="JQP23" s="45"/>
      <c r="JQQ23" s="45"/>
      <c r="JQR23" s="45"/>
      <c r="JQS23" s="45"/>
      <c r="JQT23" s="45"/>
      <c r="JQU23" s="45"/>
      <c r="JQV23" s="45"/>
      <c r="JQW23" s="45"/>
      <c r="JQX23" s="45"/>
      <c r="JQY23" s="45"/>
      <c r="JQZ23" s="45"/>
      <c r="JRA23" s="45"/>
      <c r="JRB23" s="45"/>
      <c r="JRC23" s="45"/>
      <c r="JRD23" s="45"/>
      <c r="JRE23" s="45"/>
      <c r="JRF23" s="45"/>
      <c r="JRG23" s="45"/>
      <c r="JRH23" s="45"/>
      <c r="JRI23" s="45"/>
      <c r="JRJ23" s="45"/>
      <c r="JRK23" s="45"/>
      <c r="JRL23" s="45"/>
      <c r="JRM23" s="45"/>
      <c r="JRN23" s="45"/>
      <c r="JRO23" s="45"/>
      <c r="JRP23" s="45"/>
      <c r="JRQ23" s="45"/>
      <c r="JRR23" s="45"/>
      <c r="JRS23" s="45"/>
      <c r="JRT23" s="45"/>
      <c r="JRU23" s="45"/>
      <c r="JRV23" s="45"/>
      <c r="JRW23" s="45"/>
      <c r="JRX23" s="45"/>
      <c r="JRY23" s="45"/>
      <c r="JRZ23" s="45"/>
      <c r="JSA23" s="45"/>
      <c r="JSB23" s="45"/>
      <c r="JSC23" s="45"/>
      <c r="JSD23" s="45"/>
      <c r="JSE23" s="45"/>
      <c r="JSF23" s="45"/>
      <c r="JSG23" s="45"/>
      <c r="JSH23" s="45"/>
      <c r="JSI23" s="45"/>
      <c r="JSJ23" s="45"/>
      <c r="JSK23" s="45"/>
      <c r="JSL23" s="45"/>
      <c r="JSM23" s="45"/>
      <c r="JSN23" s="45"/>
      <c r="JSO23" s="45"/>
      <c r="JSP23" s="45"/>
      <c r="JSQ23" s="45"/>
      <c r="JSR23" s="45"/>
      <c r="JSS23" s="45"/>
      <c r="JST23" s="45"/>
      <c r="JSU23" s="45"/>
      <c r="JSV23" s="45"/>
      <c r="JSW23" s="45"/>
      <c r="JSX23" s="45"/>
      <c r="JSY23" s="45"/>
      <c r="JSZ23" s="45"/>
      <c r="JTA23" s="45"/>
      <c r="JTB23" s="45"/>
      <c r="JTC23" s="45"/>
      <c r="JTD23" s="45"/>
      <c r="JTE23" s="45"/>
      <c r="JTF23" s="45"/>
      <c r="JTG23" s="45"/>
      <c r="JTH23" s="45"/>
      <c r="JTI23" s="45"/>
      <c r="JTJ23" s="45"/>
      <c r="JTK23" s="45"/>
      <c r="JTL23" s="45"/>
      <c r="JTM23" s="45"/>
      <c r="JTN23" s="45"/>
      <c r="JTO23" s="45"/>
      <c r="JTP23" s="45"/>
      <c r="JTQ23" s="45"/>
      <c r="JTR23" s="45"/>
      <c r="JTS23" s="45"/>
      <c r="JTT23" s="45"/>
      <c r="JTU23" s="45"/>
      <c r="JTV23" s="45"/>
      <c r="JTW23" s="45"/>
      <c r="JTX23" s="45"/>
      <c r="JTY23" s="45"/>
      <c r="JTZ23" s="45"/>
      <c r="JUA23" s="45"/>
      <c r="JUB23" s="45"/>
      <c r="JUC23" s="45"/>
      <c r="JUD23" s="45"/>
      <c r="JUE23" s="45"/>
      <c r="JUF23" s="45"/>
      <c r="JUG23" s="45"/>
      <c r="JUH23" s="45"/>
      <c r="JUI23" s="45"/>
      <c r="JUJ23" s="45"/>
      <c r="JUK23" s="45"/>
      <c r="JUL23" s="45"/>
      <c r="JUM23" s="45"/>
      <c r="JUN23" s="45"/>
      <c r="JUO23" s="45"/>
      <c r="JUP23" s="45"/>
      <c r="JUQ23" s="45"/>
      <c r="JUR23" s="45"/>
      <c r="JUS23" s="45"/>
      <c r="JUT23" s="45"/>
      <c r="JUU23" s="45"/>
      <c r="JUV23" s="45"/>
      <c r="JUW23" s="45"/>
      <c r="JUX23" s="45"/>
      <c r="JUY23" s="45"/>
      <c r="JUZ23" s="45"/>
      <c r="JVA23" s="45"/>
      <c r="JVB23" s="45"/>
      <c r="JVC23" s="45"/>
      <c r="JVD23" s="45"/>
      <c r="JVE23" s="45"/>
      <c r="JVF23" s="45"/>
      <c r="JVG23" s="45"/>
      <c r="JVH23" s="45"/>
      <c r="JVI23" s="45"/>
      <c r="JVJ23" s="45"/>
      <c r="JVK23" s="45"/>
      <c r="JVL23" s="45"/>
      <c r="JVM23" s="45"/>
      <c r="JVN23" s="45"/>
      <c r="JVO23" s="45"/>
      <c r="JVP23" s="45"/>
      <c r="JVQ23" s="45"/>
      <c r="JVR23" s="45"/>
      <c r="JVS23" s="45"/>
      <c r="JVT23" s="45"/>
      <c r="JVU23" s="45"/>
      <c r="JVV23" s="45"/>
      <c r="JVW23" s="45"/>
      <c r="JVX23" s="45"/>
      <c r="JVY23" s="45"/>
      <c r="JVZ23" s="45"/>
      <c r="JWA23" s="45"/>
      <c r="JWB23" s="45"/>
      <c r="JWC23" s="45"/>
      <c r="JWD23" s="45"/>
      <c r="JWE23" s="45"/>
      <c r="JWF23" s="45"/>
      <c r="JWG23" s="45"/>
      <c r="JWH23" s="45"/>
      <c r="JWI23" s="45"/>
      <c r="JWJ23" s="45"/>
      <c r="JWK23" s="45"/>
      <c r="JWL23" s="45"/>
      <c r="JWM23" s="45"/>
      <c r="JWN23" s="45"/>
      <c r="JWO23" s="45"/>
      <c r="JWP23" s="45"/>
      <c r="JWQ23" s="45"/>
      <c r="JWR23" s="45"/>
      <c r="JWS23" s="45"/>
      <c r="JWT23" s="45"/>
      <c r="JWU23" s="45"/>
      <c r="JWV23" s="45"/>
      <c r="JWW23" s="45"/>
      <c r="JWX23" s="45"/>
      <c r="JWY23" s="45"/>
      <c r="JWZ23" s="45"/>
      <c r="JXA23" s="45"/>
      <c r="JXB23" s="45"/>
      <c r="JXC23" s="45"/>
      <c r="JXD23" s="45"/>
      <c r="JXE23" s="45"/>
      <c r="JXF23" s="45"/>
      <c r="JXG23" s="45"/>
      <c r="JXH23" s="45"/>
      <c r="JXI23" s="45"/>
      <c r="JXJ23" s="45"/>
      <c r="JXK23" s="45"/>
      <c r="JXL23" s="45"/>
      <c r="JXM23" s="45"/>
      <c r="JXN23" s="45"/>
      <c r="JXO23" s="45"/>
      <c r="JXP23" s="45"/>
      <c r="JXQ23" s="45"/>
      <c r="JXR23" s="45"/>
      <c r="JXS23" s="45"/>
      <c r="JXT23" s="45"/>
      <c r="JXU23" s="45"/>
      <c r="JXV23" s="45"/>
      <c r="JXW23" s="45"/>
      <c r="JXX23" s="45"/>
      <c r="JXY23" s="45"/>
      <c r="JXZ23" s="45"/>
      <c r="JYA23" s="45"/>
      <c r="JYB23" s="45"/>
      <c r="JYC23" s="45"/>
      <c r="JYD23" s="45"/>
      <c r="JYE23" s="45"/>
      <c r="JYF23" s="45"/>
      <c r="JYG23" s="45"/>
      <c r="JYH23" s="45"/>
      <c r="JYI23" s="45"/>
      <c r="JYJ23" s="45"/>
      <c r="JYK23" s="45"/>
      <c r="JYL23" s="45"/>
      <c r="JYM23" s="45"/>
      <c r="JYN23" s="45"/>
      <c r="JYO23" s="45"/>
      <c r="JYP23" s="45"/>
      <c r="JYQ23" s="45"/>
      <c r="JYR23" s="45"/>
      <c r="JYS23" s="45"/>
      <c r="JYT23" s="45"/>
      <c r="JYU23" s="45"/>
      <c r="JYV23" s="45"/>
      <c r="JYW23" s="45"/>
      <c r="JYX23" s="45"/>
      <c r="JYY23" s="45"/>
      <c r="JYZ23" s="45"/>
      <c r="JZA23" s="45"/>
      <c r="JZB23" s="45"/>
      <c r="JZC23" s="45"/>
      <c r="JZD23" s="45"/>
      <c r="JZE23" s="45"/>
      <c r="JZF23" s="45"/>
      <c r="JZG23" s="45"/>
      <c r="JZH23" s="45"/>
      <c r="JZI23" s="45"/>
      <c r="JZJ23" s="45"/>
      <c r="JZK23" s="45"/>
      <c r="JZL23" s="45"/>
      <c r="JZM23" s="45"/>
      <c r="JZN23" s="45"/>
      <c r="JZO23" s="45"/>
      <c r="JZP23" s="45"/>
      <c r="JZQ23" s="45"/>
      <c r="JZR23" s="45"/>
      <c r="JZS23" s="45"/>
      <c r="JZT23" s="45"/>
      <c r="JZU23" s="45"/>
      <c r="JZV23" s="45"/>
      <c r="JZW23" s="45"/>
      <c r="JZX23" s="45"/>
      <c r="JZY23" s="45"/>
      <c r="JZZ23" s="45"/>
      <c r="KAA23" s="45"/>
      <c r="KAB23" s="45"/>
      <c r="KAC23" s="45"/>
      <c r="KAD23" s="45"/>
      <c r="KAE23" s="45"/>
      <c r="KAF23" s="45"/>
      <c r="KAG23" s="45"/>
      <c r="KAH23" s="45"/>
      <c r="KAI23" s="45"/>
      <c r="KAJ23" s="45"/>
      <c r="KAK23" s="45"/>
      <c r="KAL23" s="45"/>
      <c r="KAM23" s="45"/>
      <c r="KAN23" s="45"/>
      <c r="KAO23" s="45"/>
      <c r="KAP23" s="45"/>
      <c r="KAQ23" s="45"/>
      <c r="KAR23" s="45"/>
      <c r="KAS23" s="45"/>
      <c r="KAT23" s="45"/>
      <c r="KAU23" s="45"/>
      <c r="KAV23" s="45"/>
      <c r="KAW23" s="45"/>
      <c r="KAX23" s="45"/>
      <c r="KAY23" s="45"/>
      <c r="KAZ23" s="45"/>
      <c r="KBA23" s="45"/>
      <c r="KBB23" s="45"/>
      <c r="KBC23" s="45"/>
      <c r="KBD23" s="45"/>
      <c r="KBE23" s="45"/>
      <c r="KBF23" s="45"/>
      <c r="KBG23" s="45"/>
      <c r="KBH23" s="45"/>
      <c r="KBI23" s="45"/>
      <c r="KBJ23" s="45"/>
      <c r="KBK23" s="45"/>
      <c r="KBL23" s="45"/>
      <c r="KBM23" s="45"/>
      <c r="KBN23" s="45"/>
      <c r="KBO23" s="45"/>
      <c r="KBP23" s="45"/>
      <c r="KBQ23" s="45"/>
      <c r="KBR23" s="45"/>
      <c r="KBS23" s="45"/>
      <c r="KBT23" s="45"/>
      <c r="KBU23" s="45"/>
      <c r="KBV23" s="45"/>
      <c r="KBW23" s="45"/>
      <c r="KBX23" s="45"/>
      <c r="KBY23" s="45"/>
      <c r="KBZ23" s="45"/>
      <c r="KCA23" s="45"/>
      <c r="KCB23" s="45"/>
      <c r="KCC23" s="45"/>
      <c r="KCD23" s="45"/>
      <c r="KCE23" s="45"/>
      <c r="KCF23" s="45"/>
      <c r="KCG23" s="45"/>
      <c r="KCH23" s="45"/>
      <c r="KCI23" s="45"/>
      <c r="KCJ23" s="45"/>
      <c r="KCK23" s="45"/>
      <c r="KCL23" s="45"/>
      <c r="KCM23" s="45"/>
      <c r="KCN23" s="45"/>
      <c r="KCO23" s="45"/>
      <c r="KCP23" s="45"/>
      <c r="KCQ23" s="45"/>
      <c r="KCR23" s="45"/>
      <c r="KCS23" s="45"/>
      <c r="KCT23" s="45"/>
      <c r="KCU23" s="45"/>
      <c r="KCV23" s="45"/>
      <c r="KCW23" s="45"/>
      <c r="KCX23" s="45"/>
      <c r="KCY23" s="45"/>
      <c r="KCZ23" s="45"/>
      <c r="KDA23" s="45"/>
      <c r="KDB23" s="45"/>
      <c r="KDC23" s="45"/>
      <c r="KDD23" s="45"/>
      <c r="KDE23" s="45"/>
      <c r="KDF23" s="45"/>
      <c r="KDG23" s="45"/>
      <c r="KDH23" s="45"/>
      <c r="KDI23" s="45"/>
      <c r="KDJ23" s="45"/>
      <c r="KDK23" s="45"/>
      <c r="KDL23" s="45"/>
      <c r="KDM23" s="45"/>
      <c r="KDN23" s="45"/>
      <c r="KDO23" s="45"/>
      <c r="KDP23" s="45"/>
      <c r="KDQ23" s="45"/>
      <c r="KDR23" s="45"/>
      <c r="KDS23" s="45"/>
      <c r="KDT23" s="45"/>
      <c r="KDU23" s="45"/>
      <c r="KDV23" s="45"/>
      <c r="KDW23" s="45"/>
      <c r="KDX23" s="45"/>
      <c r="KDY23" s="45"/>
      <c r="KDZ23" s="45"/>
      <c r="KEA23" s="45"/>
      <c r="KEB23" s="45"/>
      <c r="KEC23" s="45"/>
      <c r="KED23" s="45"/>
      <c r="KEE23" s="45"/>
      <c r="KEF23" s="45"/>
      <c r="KEG23" s="45"/>
      <c r="KEH23" s="45"/>
      <c r="KEI23" s="45"/>
      <c r="KEJ23" s="45"/>
      <c r="KEK23" s="45"/>
      <c r="KEL23" s="45"/>
      <c r="KEM23" s="45"/>
      <c r="KEN23" s="45"/>
      <c r="KEO23" s="45"/>
      <c r="KEP23" s="45"/>
      <c r="KEQ23" s="45"/>
      <c r="KER23" s="45"/>
      <c r="KES23" s="45"/>
      <c r="KET23" s="45"/>
      <c r="KEU23" s="45"/>
      <c r="KEV23" s="45"/>
      <c r="KEW23" s="45"/>
      <c r="KEX23" s="45"/>
      <c r="KEY23" s="45"/>
      <c r="KEZ23" s="45"/>
      <c r="KFA23" s="45"/>
      <c r="KFB23" s="45"/>
      <c r="KFC23" s="45"/>
      <c r="KFD23" s="45"/>
      <c r="KFE23" s="45"/>
      <c r="KFF23" s="45"/>
      <c r="KFG23" s="45"/>
      <c r="KFH23" s="45"/>
      <c r="KFI23" s="45"/>
      <c r="KFJ23" s="45"/>
      <c r="KFK23" s="45"/>
      <c r="KFL23" s="45"/>
      <c r="KFM23" s="45"/>
      <c r="KFN23" s="45"/>
      <c r="KFO23" s="45"/>
      <c r="KFP23" s="45"/>
      <c r="KFQ23" s="45"/>
      <c r="KFR23" s="45"/>
      <c r="KFS23" s="45"/>
      <c r="KFT23" s="45"/>
      <c r="KFU23" s="45"/>
      <c r="KFV23" s="45"/>
      <c r="KFW23" s="45"/>
      <c r="KFX23" s="45"/>
      <c r="KFY23" s="45"/>
      <c r="KFZ23" s="45"/>
      <c r="KGA23" s="45"/>
      <c r="KGB23" s="45"/>
      <c r="KGC23" s="45"/>
      <c r="KGD23" s="45"/>
      <c r="KGE23" s="45"/>
      <c r="KGF23" s="45"/>
      <c r="KGG23" s="45"/>
      <c r="KGH23" s="45"/>
      <c r="KGI23" s="45"/>
      <c r="KGJ23" s="45"/>
      <c r="KGK23" s="45"/>
      <c r="KGL23" s="45"/>
      <c r="KGM23" s="45"/>
      <c r="KGN23" s="45"/>
      <c r="KGO23" s="45"/>
      <c r="KGP23" s="45"/>
      <c r="KGQ23" s="45"/>
      <c r="KGR23" s="45"/>
      <c r="KGS23" s="45"/>
      <c r="KGT23" s="45"/>
      <c r="KGU23" s="45"/>
      <c r="KGV23" s="45"/>
      <c r="KGW23" s="45"/>
      <c r="KGX23" s="45"/>
      <c r="KGY23" s="45"/>
      <c r="KGZ23" s="45"/>
      <c r="KHA23" s="45"/>
      <c r="KHB23" s="45"/>
      <c r="KHC23" s="45"/>
      <c r="KHD23" s="45"/>
      <c r="KHE23" s="45"/>
      <c r="KHF23" s="45"/>
      <c r="KHG23" s="45"/>
      <c r="KHH23" s="45"/>
      <c r="KHI23" s="45"/>
      <c r="KHJ23" s="45"/>
      <c r="KHK23" s="45"/>
      <c r="KHL23" s="45"/>
      <c r="KHM23" s="45"/>
      <c r="KHN23" s="45"/>
      <c r="KHO23" s="45"/>
      <c r="KHP23" s="45"/>
      <c r="KHQ23" s="45"/>
      <c r="KHR23" s="45"/>
      <c r="KHS23" s="45"/>
      <c r="KHT23" s="45"/>
      <c r="KHU23" s="45"/>
      <c r="KHV23" s="45"/>
      <c r="KHW23" s="45"/>
      <c r="KHX23" s="45"/>
      <c r="KHY23" s="45"/>
      <c r="KHZ23" s="45"/>
      <c r="KIA23" s="45"/>
      <c r="KIB23" s="45"/>
      <c r="KIC23" s="45"/>
      <c r="KID23" s="45"/>
      <c r="KIE23" s="45"/>
      <c r="KIF23" s="45"/>
      <c r="KIG23" s="45"/>
      <c r="KIH23" s="45"/>
      <c r="KII23" s="45"/>
      <c r="KIJ23" s="45"/>
      <c r="KIK23" s="45"/>
      <c r="KIL23" s="45"/>
      <c r="KIM23" s="45"/>
      <c r="KIN23" s="45"/>
      <c r="KIO23" s="45"/>
      <c r="KIP23" s="45"/>
      <c r="KIQ23" s="45"/>
      <c r="KIR23" s="45"/>
      <c r="KIS23" s="45"/>
      <c r="KIT23" s="45"/>
      <c r="KIU23" s="45"/>
      <c r="KIV23" s="45"/>
      <c r="KIW23" s="45"/>
      <c r="KIX23" s="45"/>
      <c r="KIY23" s="45"/>
      <c r="KIZ23" s="45"/>
      <c r="KJA23" s="45"/>
      <c r="KJB23" s="45"/>
      <c r="KJC23" s="45"/>
      <c r="KJD23" s="45"/>
      <c r="KJE23" s="45"/>
      <c r="KJF23" s="45"/>
      <c r="KJG23" s="45"/>
      <c r="KJH23" s="45"/>
      <c r="KJI23" s="45"/>
      <c r="KJJ23" s="45"/>
      <c r="KJK23" s="45"/>
      <c r="KJL23" s="45"/>
      <c r="KJM23" s="45"/>
      <c r="KJN23" s="45"/>
      <c r="KJO23" s="45"/>
      <c r="KJP23" s="45"/>
      <c r="KJQ23" s="45"/>
      <c r="KJR23" s="45"/>
      <c r="KJS23" s="45"/>
      <c r="KJT23" s="45"/>
      <c r="KJU23" s="45"/>
      <c r="KJV23" s="45"/>
      <c r="KJW23" s="45"/>
      <c r="KJX23" s="45"/>
      <c r="KJY23" s="45"/>
      <c r="KJZ23" s="45"/>
      <c r="KKA23" s="45"/>
      <c r="KKB23" s="45"/>
      <c r="KKC23" s="45"/>
      <c r="KKD23" s="45"/>
      <c r="KKE23" s="45"/>
      <c r="KKF23" s="45"/>
      <c r="KKG23" s="45"/>
      <c r="KKH23" s="45"/>
      <c r="KKI23" s="45"/>
      <c r="KKJ23" s="45"/>
      <c r="KKK23" s="45"/>
      <c r="KKL23" s="45"/>
      <c r="KKM23" s="45"/>
      <c r="KKN23" s="45"/>
      <c r="KKO23" s="45"/>
      <c r="KKP23" s="45"/>
      <c r="KKQ23" s="45"/>
      <c r="KKR23" s="45"/>
      <c r="KKS23" s="45"/>
      <c r="KKT23" s="45"/>
      <c r="KKU23" s="45"/>
      <c r="KKV23" s="45"/>
      <c r="KKW23" s="45"/>
      <c r="KKX23" s="45"/>
      <c r="KKY23" s="45"/>
      <c r="KKZ23" s="45"/>
      <c r="KLA23" s="45"/>
      <c r="KLB23" s="45"/>
      <c r="KLC23" s="45"/>
      <c r="KLD23" s="45"/>
      <c r="KLE23" s="45"/>
      <c r="KLF23" s="45"/>
      <c r="KLG23" s="45"/>
      <c r="KLH23" s="45"/>
      <c r="KLI23" s="45"/>
      <c r="KLJ23" s="45"/>
      <c r="KLK23" s="45"/>
      <c r="KLL23" s="45"/>
      <c r="KLM23" s="45"/>
      <c r="KLN23" s="45"/>
      <c r="KLO23" s="45"/>
      <c r="KLP23" s="45"/>
      <c r="KLQ23" s="45"/>
      <c r="KLR23" s="45"/>
      <c r="KLS23" s="45"/>
      <c r="KLT23" s="45"/>
      <c r="KLU23" s="45"/>
      <c r="KLV23" s="45"/>
      <c r="KLW23" s="45"/>
      <c r="KLX23" s="45"/>
      <c r="KLY23" s="45"/>
      <c r="KLZ23" s="45"/>
      <c r="KMA23" s="45"/>
      <c r="KMB23" s="45"/>
      <c r="KMC23" s="45"/>
      <c r="KMD23" s="45"/>
      <c r="KME23" s="45"/>
      <c r="KMF23" s="45"/>
      <c r="KMG23" s="45"/>
      <c r="KMH23" s="45"/>
      <c r="KMI23" s="45"/>
      <c r="KMJ23" s="45"/>
      <c r="KMK23" s="45"/>
      <c r="KML23" s="45"/>
      <c r="KMM23" s="45"/>
      <c r="KMN23" s="45"/>
      <c r="KMO23" s="45"/>
      <c r="KMP23" s="45"/>
      <c r="KMQ23" s="45"/>
      <c r="KMR23" s="45"/>
      <c r="KMS23" s="45"/>
      <c r="KMT23" s="45"/>
      <c r="KMU23" s="45"/>
      <c r="KMV23" s="45"/>
      <c r="KMW23" s="45"/>
      <c r="KMX23" s="45"/>
      <c r="KMY23" s="45"/>
      <c r="KMZ23" s="45"/>
      <c r="KNA23" s="45"/>
      <c r="KNB23" s="45"/>
      <c r="KNC23" s="45"/>
      <c r="KND23" s="45"/>
      <c r="KNE23" s="45"/>
      <c r="KNF23" s="45"/>
      <c r="KNG23" s="45"/>
      <c r="KNH23" s="45"/>
      <c r="KNI23" s="45"/>
      <c r="KNJ23" s="45"/>
      <c r="KNK23" s="45"/>
      <c r="KNL23" s="45"/>
      <c r="KNM23" s="45"/>
      <c r="KNN23" s="45"/>
      <c r="KNO23" s="45"/>
      <c r="KNP23" s="45"/>
      <c r="KNQ23" s="45"/>
      <c r="KNR23" s="45"/>
      <c r="KNS23" s="45"/>
      <c r="KNT23" s="45"/>
      <c r="KNU23" s="45"/>
      <c r="KNV23" s="45"/>
      <c r="KNW23" s="45"/>
      <c r="KNX23" s="45"/>
      <c r="KNY23" s="45"/>
      <c r="KNZ23" s="45"/>
      <c r="KOA23" s="45"/>
      <c r="KOB23" s="45"/>
      <c r="KOC23" s="45"/>
      <c r="KOD23" s="45"/>
      <c r="KOE23" s="45"/>
      <c r="KOF23" s="45"/>
      <c r="KOG23" s="45"/>
      <c r="KOH23" s="45"/>
      <c r="KOI23" s="45"/>
      <c r="KOJ23" s="45"/>
      <c r="KOK23" s="45"/>
      <c r="KOL23" s="45"/>
      <c r="KOM23" s="45"/>
      <c r="KON23" s="45"/>
      <c r="KOO23" s="45"/>
      <c r="KOP23" s="45"/>
      <c r="KOQ23" s="45"/>
      <c r="KOR23" s="45"/>
      <c r="KOS23" s="45"/>
      <c r="KOT23" s="45"/>
      <c r="KOU23" s="45"/>
      <c r="KOV23" s="45"/>
      <c r="KOW23" s="45"/>
      <c r="KOX23" s="45"/>
      <c r="KOY23" s="45"/>
      <c r="KOZ23" s="45"/>
      <c r="KPA23" s="45"/>
      <c r="KPB23" s="45"/>
      <c r="KPC23" s="45"/>
      <c r="KPD23" s="45"/>
      <c r="KPE23" s="45"/>
      <c r="KPF23" s="45"/>
      <c r="KPG23" s="45"/>
      <c r="KPH23" s="45"/>
      <c r="KPI23" s="45"/>
      <c r="KPJ23" s="45"/>
      <c r="KPK23" s="45"/>
      <c r="KPL23" s="45"/>
      <c r="KPM23" s="45"/>
      <c r="KPN23" s="45"/>
      <c r="KPO23" s="45"/>
      <c r="KPP23" s="45"/>
      <c r="KPQ23" s="45"/>
      <c r="KPR23" s="45"/>
      <c r="KPS23" s="45"/>
      <c r="KPT23" s="45"/>
      <c r="KPU23" s="45"/>
      <c r="KPV23" s="45"/>
      <c r="KPW23" s="45"/>
      <c r="KPX23" s="45"/>
      <c r="KPY23" s="45"/>
      <c r="KPZ23" s="45"/>
      <c r="KQA23" s="45"/>
      <c r="KQB23" s="45"/>
      <c r="KQC23" s="45"/>
      <c r="KQD23" s="45"/>
      <c r="KQE23" s="45"/>
      <c r="KQF23" s="45"/>
      <c r="KQG23" s="45"/>
      <c r="KQH23" s="45"/>
      <c r="KQI23" s="45"/>
      <c r="KQJ23" s="45"/>
      <c r="KQK23" s="45"/>
      <c r="KQL23" s="45"/>
      <c r="KQM23" s="45"/>
      <c r="KQN23" s="45"/>
      <c r="KQO23" s="45"/>
      <c r="KQP23" s="45"/>
      <c r="KQQ23" s="45"/>
      <c r="KQR23" s="45"/>
      <c r="KQS23" s="45"/>
      <c r="KQT23" s="45"/>
      <c r="KQU23" s="45"/>
      <c r="KQV23" s="45"/>
      <c r="KQW23" s="45"/>
      <c r="KQX23" s="45"/>
      <c r="KQY23" s="45"/>
      <c r="KQZ23" s="45"/>
      <c r="KRA23" s="45"/>
      <c r="KRB23" s="45"/>
      <c r="KRC23" s="45"/>
      <c r="KRD23" s="45"/>
      <c r="KRE23" s="45"/>
      <c r="KRF23" s="45"/>
      <c r="KRG23" s="45"/>
      <c r="KRH23" s="45"/>
      <c r="KRI23" s="45"/>
      <c r="KRJ23" s="45"/>
      <c r="KRK23" s="45"/>
      <c r="KRL23" s="45"/>
      <c r="KRM23" s="45"/>
      <c r="KRN23" s="45"/>
      <c r="KRO23" s="45"/>
      <c r="KRP23" s="45"/>
      <c r="KRQ23" s="45"/>
      <c r="KRR23" s="45"/>
      <c r="KRS23" s="45"/>
      <c r="KRT23" s="45"/>
      <c r="KRU23" s="45"/>
      <c r="KRV23" s="45"/>
      <c r="KRW23" s="45"/>
      <c r="KRX23" s="45"/>
      <c r="KRY23" s="45"/>
      <c r="KRZ23" s="45"/>
      <c r="KSA23" s="45"/>
      <c r="KSB23" s="45"/>
      <c r="KSC23" s="45"/>
      <c r="KSD23" s="45"/>
      <c r="KSE23" s="45"/>
      <c r="KSF23" s="45"/>
      <c r="KSG23" s="45"/>
      <c r="KSH23" s="45"/>
      <c r="KSI23" s="45"/>
      <c r="KSJ23" s="45"/>
      <c r="KSK23" s="45"/>
      <c r="KSL23" s="45"/>
      <c r="KSM23" s="45"/>
      <c r="KSN23" s="45"/>
      <c r="KSO23" s="45"/>
      <c r="KSP23" s="45"/>
      <c r="KSQ23" s="45"/>
      <c r="KSR23" s="45"/>
      <c r="KSS23" s="45"/>
      <c r="KST23" s="45"/>
      <c r="KSU23" s="45"/>
      <c r="KSV23" s="45"/>
      <c r="KSW23" s="45"/>
      <c r="KSX23" s="45"/>
      <c r="KSY23" s="45"/>
      <c r="KSZ23" s="45"/>
      <c r="KTA23" s="45"/>
      <c r="KTB23" s="45"/>
      <c r="KTC23" s="45"/>
      <c r="KTD23" s="45"/>
      <c r="KTE23" s="45"/>
      <c r="KTF23" s="45"/>
      <c r="KTG23" s="45"/>
      <c r="KTH23" s="45"/>
      <c r="KTI23" s="45"/>
      <c r="KTJ23" s="45"/>
      <c r="KTK23" s="45"/>
      <c r="KTL23" s="45"/>
      <c r="KTM23" s="45"/>
      <c r="KTN23" s="45"/>
      <c r="KTO23" s="45"/>
      <c r="KTP23" s="45"/>
      <c r="KTQ23" s="45"/>
      <c r="KTR23" s="45"/>
      <c r="KTS23" s="45"/>
      <c r="KTT23" s="45"/>
      <c r="KTU23" s="45"/>
      <c r="KTV23" s="45"/>
      <c r="KTW23" s="45"/>
      <c r="KTX23" s="45"/>
      <c r="KTY23" s="45"/>
      <c r="KTZ23" s="45"/>
      <c r="KUA23" s="45"/>
      <c r="KUB23" s="45"/>
      <c r="KUC23" s="45"/>
      <c r="KUD23" s="45"/>
      <c r="KUE23" s="45"/>
      <c r="KUF23" s="45"/>
      <c r="KUG23" s="45"/>
      <c r="KUH23" s="45"/>
      <c r="KUI23" s="45"/>
      <c r="KUJ23" s="45"/>
      <c r="KUK23" s="45"/>
      <c r="KUL23" s="45"/>
      <c r="KUM23" s="45"/>
      <c r="KUN23" s="45"/>
      <c r="KUO23" s="45"/>
      <c r="KUP23" s="45"/>
      <c r="KUQ23" s="45"/>
      <c r="KUR23" s="45"/>
      <c r="KUS23" s="45"/>
      <c r="KUT23" s="45"/>
      <c r="KUU23" s="45"/>
      <c r="KUV23" s="45"/>
      <c r="KUW23" s="45"/>
      <c r="KUX23" s="45"/>
      <c r="KUY23" s="45"/>
      <c r="KUZ23" s="45"/>
      <c r="KVA23" s="45"/>
      <c r="KVB23" s="45"/>
      <c r="KVC23" s="45"/>
      <c r="KVD23" s="45"/>
      <c r="KVE23" s="45"/>
      <c r="KVF23" s="45"/>
      <c r="KVG23" s="45"/>
      <c r="KVH23" s="45"/>
      <c r="KVI23" s="45"/>
      <c r="KVJ23" s="45"/>
      <c r="KVK23" s="45"/>
      <c r="KVL23" s="45"/>
      <c r="KVM23" s="45"/>
      <c r="KVN23" s="45"/>
      <c r="KVO23" s="45"/>
      <c r="KVP23" s="45"/>
      <c r="KVQ23" s="45"/>
      <c r="KVR23" s="45"/>
      <c r="KVS23" s="45"/>
      <c r="KVT23" s="45"/>
      <c r="KVU23" s="45"/>
      <c r="KVV23" s="45"/>
      <c r="KVW23" s="45"/>
      <c r="KVX23" s="45"/>
      <c r="KVY23" s="45"/>
      <c r="KVZ23" s="45"/>
      <c r="KWA23" s="45"/>
      <c r="KWB23" s="45"/>
      <c r="KWC23" s="45"/>
      <c r="KWD23" s="45"/>
      <c r="KWE23" s="45"/>
      <c r="KWF23" s="45"/>
      <c r="KWG23" s="45"/>
      <c r="KWH23" s="45"/>
      <c r="KWI23" s="45"/>
      <c r="KWJ23" s="45"/>
      <c r="KWK23" s="45"/>
      <c r="KWL23" s="45"/>
      <c r="KWM23" s="45"/>
      <c r="KWN23" s="45"/>
      <c r="KWO23" s="45"/>
      <c r="KWP23" s="45"/>
      <c r="KWQ23" s="45"/>
      <c r="KWR23" s="45"/>
      <c r="KWS23" s="45"/>
      <c r="KWT23" s="45"/>
      <c r="KWU23" s="45"/>
      <c r="KWV23" s="45"/>
      <c r="KWW23" s="45"/>
      <c r="KWX23" s="45"/>
      <c r="KWY23" s="45"/>
      <c r="KWZ23" s="45"/>
      <c r="KXA23" s="45"/>
      <c r="KXB23" s="45"/>
      <c r="KXC23" s="45"/>
      <c r="KXD23" s="45"/>
      <c r="KXE23" s="45"/>
      <c r="KXF23" s="45"/>
      <c r="KXG23" s="45"/>
      <c r="KXH23" s="45"/>
      <c r="KXI23" s="45"/>
      <c r="KXJ23" s="45"/>
      <c r="KXK23" s="45"/>
      <c r="KXL23" s="45"/>
      <c r="KXM23" s="45"/>
      <c r="KXN23" s="45"/>
      <c r="KXO23" s="45"/>
      <c r="KXP23" s="45"/>
      <c r="KXQ23" s="45"/>
      <c r="KXR23" s="45"/>
      <c r="KXS23" s="45"/>
      <c r="KXT23" s="45"/>
      <c r="KXU23" s="45"/>
      <c r="KXV23" s="45"/>
      <c r="KXW23" s="45"/>
      <c r="KXX23" s="45"/>
      <c r="KXY23" s="45"/>
      <c r="KXZ23" s="45"/>
      <c r="KYA23" s="45"/>
      <c r="KYB23" s="45"/>
      <c r="KYC23" s="45"/>
      <c r="KYD23" s="45"/>
      <c r="KYE23" s="45"/>
      <c r="KYF23" s="45"/>
      <c r="KYG23" s="45"/>
      <c r="KYH23" s="45"/>
      <c r="KYI23" s="45"/>
      <c r="KYJ23" s="45"/>
      <c r="KYK23" s="45"/>
      <c r="KYL23" s="45"/>
      <c r="KYM23" s="45"/>
      <c r="KYN23" s="45"/>
      <c r="KYO23" s="45"/>
      <c r="KYP23" s="45"/>
      <c r="KYQ23" s="45"/>
      <c r="KYR23" s="45"/>
      <c r="KYS23" s="45"/>
      <c r="KYT23" s="45"/>
      <c r="KYU23" s="45"/>
      <c r="KYV23" s="45"/>
      <c r="KYW23" s="45"/>
      <c r="KYX23" s="45"/>
      <c r="KYY23" s="45"/>
      <c r="KYZ23" s="45"/>
      <c r="KZA23" s="45"/>
      <c r="KZB23" s="45"/>
      <c r="KZC23" s="45"/>
      <c r="KZD23" s="45"/>
      <c r="KZE23" s="45"/>
      <c r="KZF23" s="45"/>
      <c r="KZG23" s="45"/>
      <c r="KZH23" s="45"/>
      <c r="KZI23" s="45"/>
      <c r="KZJ23" s="45"/>
      <c r="KZK23" s="45"/>
      <c r="KZL23" s="45"/>
      <c r="KZM23" s="45"/>
      <c r="KZN23" s="45"/>
      <c r="KZO23" s="45"/>
      <c r="KZP23" s="45"/>
      <c r="KZQ23" s="45"/>
      <c r="KZR23" s="45"/>
      <c r="KZS23" s="45"/>
      <c r="KZT23" s="45"/>
      <c r="KZU23" s="45"/>
      <c r="KZV23" s="45"/>
      <c r="KZW23" s="45"/>
      <c r="KZX23" s="45"/>
      <c r="KZY23" s="45"/>
      <c r="KZZ23" s="45"/>
      <c r="LAA23" s="45"/>
      <c r="LAB23" s="45"/>
      <c r="LAC23" s="45"/>
      <c r="LAD23" s="45"/>
      <c r="LAE23" s="45"/>
      <c r="LAF23" s="45"/>
      <c r="LAG23" s="45"/>
      <c r="LAH23" s="45"/>
      <c r="LAI23" s="45"/>
      <c r="LAJ23" s="45"/>
      <c r="LAK23" s="45"/>
      <c r="LAL23" s="45"/>
      <c r="LAM23" s="45"/>
      <c r="LAN23" s="45"/>
      <c r="LAO23" s="45"/>
      <c r="LAP23" s="45"/>
      <c r="LAQ23" s="45"/>
      <c r="LAR23" s="45"/>
      <c r="LAS23" s="45"/>
      <c r="LAT23" s="45"/>
      <c r="LAU23" s="45"/>
      <c r="LAV23" s="45"/>
      <c r="LAW23" s="45"/>
      <c r="LAX23" s="45"/>
      <c r="LAY23" s="45"/>
      <c r="LAZ23" s="45"/>
      <c r="LBA23" s="45"/>
      <c r="LBB23" s="45"/>
      <c r="LBC23" s="45"/>
      <c r="LBD23" s="45"/>
      <c r="LBE23" s="45"/>
      <c r="LBF23" s="45"/>
      <c r="LBG23" s="45"/>
      <c r="LBH23" s="45"/>
      <c r="LBI23" s="45"/>
      <c r="LBJ23" s="45"/>
      <c r="LBK23" s="45"/>
      <c r="LBL23" s="45"/>
      <c r="LBM23" s="45"/>
      <c r="LBN23" s="45"/>
      <c r="LBO23" s="45"/>
      <c r="LBP23" s="45"/>
      <c r="LBQ23" s="45"/>
      <c r="LBR23" s="45"/>
      <c r="LBS23" s="45"/>
      <c r="LBT23" s="45"/>
      <c r="LBU23" s="45"/>
      <c r="LBV23" s="45"/>
      <c r="LBW23" s="45"/>
      <c r="LBX23" s="45"/>
      <c r="LBY23" s="45"/>
      <c r="LBZ23" s="45"/>
      <c r="LCA23" s="45"/>
      <c r="LCB23" s="45"/>
      <c r="LCC23" s="45"/>
      <c r="LCD23" s="45"/>
      <c r="LCE23" s="45"/>
      <c r="LCF23" s="45"/>
      <c r="LCG23" s="45"/>
      <c r="LCH23" s="45"/>
      <c r="LCI23" s="45"/>
      <c r="LCJ23" s="45"/>
      <c r="LCK23" s="45"/>
      <c r="LCL23" s="45"/>
      <c r="LCM23" s="45"/>
      <c r="LCN23" s="45"/>
      <c r="LCO23" s="45"/>
      <c r="LCP23" s="45"/>
      <c r="LCQ23" s="45"/>
      <c r="LCR23" s="45"/>
      <c r="LCS23" s="45"/>
      <c r="LCT23" s="45"/>
      <c r="LCU23" s="45"/>
      <c r="LCV23" s="45"/>
      <c r="LCW23" s="45"/>
      <c r="LCX23" s="45"/>
      <c r="LCY23" s="45"/>
      <c r="LCZ23" s="45"/>
      <c r="LDA23" s="45"/>
      <c r="LDB23" s="45"/>
      <c r="LDC23" s="45"/>
      <c r="LDD23" s="45"/>
      <c r="LDE23" s="45"/>
      <c r="LDF23" s="45"/>
      <c r="LDG23" s="45"/>
      <c r="LDH23" s="45"/>
      <c r="LDI23" s="45"/>
      <c r="LDJ23" s="45"/>
      <c r="LDK23" s="45"/>
      <c r="LDL23" s="45"/>
      <c r="LDM23" s="45"/>
      <c r="LDN23" s="45"/>
      <c r="LDO23" s="45"/>
      <c r="LDP23" s="45"/>
      <c r="LDQ23" s="45"/>
      <c r="LDR23" s="45"/>
      <c r="LDS23" s="45"/>
      <c r="LDT23" s="45"/>
      <c r="LDU23" s="45"/>
      <c r="LDV23" s="45"/>
      <c r="LDW23" s="45"/>
      <c r="LDX23" s="45"/>
      <c r="LDY23" s="45"/>
      <c r="LDZ23" s="45"/>
      <c r="LEA23" s="45"/>
      <c r="LEB23" s="45"/>
      <c r="LEC23" s="45"/>
      <c r="LED23" s="45"/>
      <c r="LEE23" s="45"/>
      <c r="LEF23" s="45"/>
      <c r="LEG23" s="45"/>
      <c r="LEH23" s="45"/>
      <c r="LEI23" s="45"/>
      <c r="LEJ23" s="45"/>
      <c r="LEK23" s="45"/>
      <c r="LEL23" s="45"/>
      <c r="LEM23" s="45"/>
      <c r="LEN23" s="45"/>
      <c r="LEO23" s="45"/>
      <c r="LEP23" s="45"/>
      <c r="LEQ23" s="45"/>
      <c r="LER23" s="45"/>
      <c r="LES23" s="45"/>
      <c r="LET23" s="45"/>
      <c r="LEU23" s="45"/>
      <c r="LEV23" s="45"/>
      <c r="LEW23" s="45"/>
      <c r="LEX23" s="45"/>
      <c r="LEY23" s="45"/>
      <c r="LEZ23" s="45"/>
      <c r="LFA23" s="45"/>
      <c r="LFB23" s="45"/>
      <c r="LFC23" s="45"/>
      <c r="LFD23" s="45"/>
      <c r="LFE23" s="45"/>
      <c r="LFF23" s="45"/>
      <c r="LFG23" s="45"/>
      <c r="LFH23" s="45"/>
      <c r="LFI23" s="45"/>
      <c r="LFJ23" s="45"/>
      <c r="LFK23" s="45"/>
      <c r="LFL23" s="45"/>
      <c r="LFM23" s="45"/>
      <c r="LFN23" s="45"/>
      <c r="LFO23" s="45"/>
      <c r="LFP23" s="45"/>
      <c r="LFQ23" s="45"/>
      <c r="LFR23" s="45"/>
      <c r="LFS23" s="45"/>
      <c r="LFT23" s="45"/>
      <c r="LFU23" s="45"/>
      <c r="LFV23" s="45"/>
      <c r="LFW23" s="45"/>
      <c r="LFX23" s="45"/>
      <c r="LFY23" s="45"/>
      <c r="LFZ23" s="45"/>
      <c r="LGA23" s="45"/>
      <c r="LGB23" s="45"/>
      <c r="LGC23" s="45"/>
      <c r="LGD23" s="45"/>
      <c r="LGE23" s="45"/>
      <c r="LGF23" s="45"/>
      <c r="LGG23" s="45"/>
      <c r="LGH23" s="45"/>
      <c r="LGI23" s="45"/>
      <c r="LGJ23" s="45"/>
      <c r="LGK23" s="45"/>
      <c r="LGL23" s="45"/>
      <c r="LGM23" s="45"/>
      <c r="LGN23" s="45"/>
      <c r="LGO23" s="45"/>
      <c r="LGP23" s="45"/>
      <c r="LGQ23" s="45"/>
      <c r="LGR23" s="45"/>
      <c r="LGS23" s="45"/>
      <c r="LGT23" s="45"/>
      <c r="LGU23" s="45"/>
      <c r="LGV23" s="45"/>
      <c r="LGW23" s="45"/>
      <c r="LGX23" s="45"/>
      <c r="LGY23" s="45"/>
      <c r="LGZ23" s="45"/>
      <c r="LHA23" s="45"/>
      <c r="LHB23" s="45"/>
      <c r="LHC23" s="45"/>
      <c r="LHD23" s="45"/>
      <c r="LHE23" s="45"/>
      <c r="LHF23" s="45"/>
      <c r="LHG23" s="45"/>
      <c r="LHH23" s="45"/>
      <c r="LHI23" s="45"/>
      <c r="LHJ23" s="45"/>
      <c r="LHK23" s="45"/>
      <c r="LHL23" s="45"/>
      <c r="LHM23" s="45"/>
      <c r="LHN23" s="45"/>
      <c r="LHO23" s="45"/>
      <c r="LHP23" s="45"/>
      <c r="LHQ23" s="45"/>
      <c r="LHR23" s="45"/>
      <c r="LHS23" s="45"/>
      <c r="LHT23" s="45"/>
      <c r="LHU23" s="45"/>
      <c r="LHV23" s="45"/>
      <c r="LHW23" s="45"/>
      <c r="LHX23" s="45"/>
      <c r="LHY23" s="45"/>
      <c r="LHZ23" s="45"/>
      <c r="LIA23" s="45"/>
      <c r="LIB23" s="45"/>
      <c r="LIC23" s="45"/>
      <c r="LID23" s="45"/>
      <c r="LIE23" s="45"/>
      <c r="LIF23" s="45"/>
      <c r="LIG23" s="45"/>
      <c r="LIH23" s="45"/>
      <c r="LII23" s="45"/>
      <c r="LIJ23" s="45"/>
      <c r="LIK23" s="45"/>
      <c r="LIL23" s="45"/>
      <c r="LIM23" s="45"/>
      <c r="LIN23" s="45"/>
      <c r="LIO23" s="45"/>
      <c r="LIP23" s="45"/>
      <c r="LIQ23" s="45"/>
      <c r="LIR23" s="45"/>
      <c r="LIS23" s="45"/>
      <c r="LIT23" s="45"/>
      <c r="LIU23" s="45"/>
      <c r="LIV23" s="45"/>
      <c r="LIW23" s="45"/>
      <c r="LIX23" s="45"/>
      <c r="LIY23" s="45"/>
      <c r="LIZ23" s="45"/>
      <c r="LJA23" s="45"/>
      <c r="LJB23" s="45"/>
      <c r="LJC23" s="45"/>
      <c r="LJD23" s="45"/>
      <c r="LJE23" s="45"/>
      <c r="LJF23" s="45"/>
      <c r="LJG23" s="45"/>
      <c r="LJH23" s="45"/>
      <c r="LJI23" s="45"/>
      <c r="LJJ23" s="45"/>
      <c r="LJK23" s="45"/>
      <c r="LJL23" s="45"/>
      <c r="LJM23" s="45"/>
      <c r="LJN23" s="45"/>
      <c r="LJO23" s="45"/>
      <c r="LJP23" s="45"/>
      <c r="LJQ23" s="45"/>
      <c r="LJR23" s="45"/>
      <c r="LJS23" s="45"/>
      <c r="LJT23" s="45"/>
      <c r="LJU23" s="45"/>
      <c r="LJV23" s="45"/>
      <c r="LJW23" s="45"/>
      <c r="LJX23" s="45"/>
      <c r="LJY23" s="45"/>
      <c r="LJZ23" s="45"/>
      <c r="LKA23" s="45"/>
      <c r="LKB23" s="45"/>
      <c r="LKC23" s="45"/>
      <c r="LKD23" s="45"/>
      <c r="LKE23" s="45"/>
      <c r="LKF23" s="45"/>
      <c r="LKG23" s="45"/>
      <c r="LKH23" s="45"/>
      <c r="LKI23" s="45"/>
      <c r="LKJ23" s="45"/>
      <c r="LKK23" s="45"/>
      <c r="LKL23" s="45"/>
      <c r="LKM23" s="45"/>
      <c r="LKN23" s="45"/>
      <c r="LKO23" s="45"/>
      <c r="LKP23" s="45"/>
      <c r="LKQ23" s="45"/>
      <c r="LKR23" s="45"/>
      <c r="LKS23" s="45"/>
      <c r="LKT23" s="45"/>
      <c r="LKU23" s="45"/>
      <c r="LKV23" s="45"/>
      <c r="LKW23" s="45"/>
      <c r="LKX23" s="45"/>
      <c r="LKY23" s="45"/>
      <c r="LKZ23" s="45"/>
      <c r="LLA23" s="45"/>
      <c r="LLB23" s="45"/>
      <c r="LLC23" s="45"/>
      <c r="LLD23" s="45"/>
      <c r="LLE23" s="45"/>
      <c r="LLF23" s="45"/>
      <c r="LLG23" s="45"/>
      <c r="LLH23" s="45"/>
      <c r="LLI23" s="45"/>
      <c r="LLJ23" s="45"/>
      <c r="LLK23" s="45"/>
      <c r="LLL23" s="45"/>
      <c r="LLM23" s="45"/>
      <c r="LLN23" s="45"/>
      <c r="LLO23" s="45"/>
      <c r="LLP23" s="45"/>
      <c r="LLQ23" s="45"/>
      <c r="LLR23" s="45"/>
      <c r="LLS23" s="45"/>
      <c r="LLT23" s="45"/>
      <c r="LLU23" s="45"/>
      <c r="LLV23" s="45"/>
      <c r="LLW23" s="45"/>
      <c r="LLX23" s="45"/>
      <c r="LLY23" s="45"/>
      <c r="LLZ23" s="45"/>
      <c r="LMA23" s="45"/>
      <c r="LMB23" s="45"/>
      <c r="LMC23" s="45"/>
      <c r="LMD23" s="45"/>
      <c r="LME23" s="45"/>
      <c r="LMF23" s="45"/>
      <c r="LMG23" s="45"/>
      <c r="LMH23" s="45"/>
      <c r="LMI23" s="45"/>
      <c r="LMJ23" s="45"/>
      <c r="LMK23" s="45"/>
      <c r="LML23" s="45"/>
      <c r="LMM23" s="45"/>
      <c r="LMN23" s="45"/>
      <c r="LMO23" s="45"/>
      <c r="LMP23" s="45"/>
      <c r="LMQ23" s="45"/>
      <c r="LMR23" s="45"/>
      <c r="LMS23" s="45"/>
      <c r="LMT23" s="45"/>
      <c r="LMU23" s="45"/>
      <c r="LMV23" s="45"/>
      <c r="LMW23" s="45"/>
      <c r="LMX23" s="45"/>
      <c r="LMY23" s="45"/>
      <c r="LMZ23" s="45"/>
      <c r="LNA23" s="45"/>
      <c r="LNB23" s="45"/>
      <c r="LNC23" s="45"/>
      <c r="LND23" s="45"/>
      <c r="LNE23" s="45"/>
      <c r="LNF23" s="45"/>
      <c r="LNG23" s="45"/>
      <c r="LNH23" s="45"/>
      <c r="LNI23" s="45"/>
      <c r="LNJ23" s="45"/>
      <c r="LNK23" s="45"/>
      <c r="LNL23" s="45"/>
      <c r="LNM23" s="45"/>
      <c r="LNN23" s="45"/>
      <c r="LNO23" s="45"/>
      <c r="LNP23" s="45"/>
      <c r="LNQ23" s="45"/>
      <c r="LNR23" s="45"/>
      <c r="LNS23" s="45"/>
      <c r="LNT23" s="45"/>
      <c r="LNU23" s="45"/>
      <c r="LNV23" s="45"/>
      <c r="LNW23" s="45"/>
      <c r="LNX23" s="45"/>
      <c r="LNY23" s="45"/>
      <c r="LNZ23" s="45"/>
      <c r="LOA23" s="45"/>
      <c r="LOB23" s="45"/>
      <c r="LOC23" s="45"/>
      <c r="LOD23" s="45"/>
      <c r="LOE23" s="45"/>
      <c r="LOF23" s="45"/>
      <c r="LOG23" s="45"/>
      <c r="LOH23" s="45"/>
      <c r="LOI23" s="45"/>
      <c r="LOJ23" s="45"/>
      <c r="LOK23" s="45"/>
      <c r="LOL23" s="45"/>
      <c r="LOM23" s="45"/>
      <c r="LON23" s="45"/>
      <c r="LOO23" s="45"/>
      <c r="LOP23" s="45"/>
      <c r="LOQ23" s="45"/>
      <c r="LOR23" s="45"/>
      <c r="LOS23" s="45"/>
      <c r="LOT23" s="45"/>
      <c r="LOU23" s="45"/>
      <c r="LOV23" s="45"/>
      <c r="LOW23" s="45"/>
      <c r="LOX23" s="45"/>
      <c r="LOY23" s="45"/>
      <c r="LOZ23" s="45"/>
      <c r="LPA23" s="45"/>
      <c r="LPB23" s="45"/>
      <c r="LPC23" s="45"/>
      <c r="LPD23" s="45"/>
      <c r="LPE23" s="45"/>
      <c r="LPF23" s="45"/>
      <c r="LPG23" s="45"/>
      <c r="LPH23" s="45"/>
      <c r="LPI23" s="45"/>
      <c r="LPJ23" s="45"/>
      <c r="LPK23" s="45"/>
      <c r="LPL23" s="45"/>
      <c r="LPM23" s="45"/>
      <c r="LPN23" s="45"/>
      <c r="LPO23" s="45"/>
      <c r="LPP23" s="45"/>
      <c r="LPQ23" s="45"/>
      <c r="LPR23" s="45"/>
      <c r="LPS23" s="45"/>
      <c r="LPT23" s="45"/>
      <c r="LPU23" s="45"/>
      <c r="LPV23" s="45"/>
      <c r="LPW23" s="45"/>
      <c r="LPX23" s="45"/>
      <c r="LPY23" s="45"/>
      <c r="LPZ23" s="45"/>
      <c r="LQA23" s="45"/>
      <c r="LQB23" s="45"/>
      <c r="LQC23" s="45"/>
      <c r="LQD23" s="45"/>
      <c r="LQE23" s="45"/>
      <c r="LQF23" s="45"/>
      <c r="LQG23" s="45"/>
      <c r="LQH23" s="45"/>
      <c r="LQI23" s="45"/>
      <c r="LQJ23" s="45"/>
      <c r="LQK23" s="45"/>
      <c r="LQL23" s="45"/>
      <c r="LQM23" s="45"/>
      <c r="LQN23" s="45"/>
      <c r="LQO23" s="45"/>
      <c r="LQP23" s="45"/>
      <c r="LQQ23" s="45"/>
      <c r="LQR23" s="45"/>
      <c r="LQS23" s="45"/>
      <c r="LQT23" s="45"/>
      <c r="LQU23" s="45"/>
      <c r="LQV23" s="45"/>
      <c r="LQW23" s="45"/>
      <c r="LQX23" s="45"/>
      <c r="LQY23" s="45"/>
      <c r="LQZ23" s="45"/>
      <c r="LRA23" s="45"/>
      <c r="LRB23" s="45"/>
      <c r="LRC23" s="45"/>
      <c r="LRD23" s="45"/>
      <c r="LRE23" s="45"/>
      <c r="LRF23" s="45"/>
      <c r="LRG23" s="45"/>
      <c r="LRH23" s="45"/>
      <c r="LRI23" s="45"/>
      <c r="LRJ23" s="45"/>
      <c r="LRK23" s="45"/>
      <c r="LRL23" s="45"/>
      <c r="LRM23" s="45"/>
      <c r="LRN23" s="45"/>
      <c r="LRO23" s="45"/>
      <c r="LRP23" s="45"/>
      <c r="LRQ23" s="45"/>
      <c r="LRR23" s="45"/>
      <c r="LRS23" s="45"/>
      <c r="LRT23" s="45"/>
      <c r="LRU23" s="45"/>
      <c r="LRV23" s="45"/>
      <c r="LRW23" s="45"/>
      <c r="LRX23" s="45"/>
      <c r="LRY23" s="45"/>
      <c r="LRZ23" s="45"/>
      <c r="LSA23" s="45"/>
      <c r="LSB23" s="45"/>
      <c r="LSC23" s="45"/>
      <c r="LSD23" s="45"/>
      <c r="LSE23" s="45"/>
      <c r="LSF23" s="45"/>
      <c r="LSG23" s="45"/>
      <c r="LSH23" s="45"/>
      <c r="LSI23" s="45"/>
      <c r="LSJ23" s="45"/>
      <c r="LSK23" s="45"/>
      <c r="LSL23" s="45"/>
      <c r="LSM23" s="45"/>
      <c r="LSN23" s="45"/>
      <c r="LSO23" s="45"/>
      <c r="LSP23" s="45"/>
      <c r="LSQ23" s="45"/>
      <c r="LSR23" s="45"/>
      <c r="LSS23" s="45"/>
      <c r="LST23" s="45"/>
      <c r="LSU23" s="45"/>
      <c r="LSV23" s="45"/>
      <c r="LSW23" s="45"/>
      <c r="LSX23" s="45"/>
      <c r="LSY23" s="45"/>
      <c r="LSZ23" s="45"/>
      <c r="LTA23" s="45"/>
      <c r="LTB23" s="45"/>
      <c r="LTC23" s="45"/>
      <c r="LTD23" s="45"/>
      <c r="LTE23" s="45"/>
      <c r="LTF23" s="45"/>
      <c r="LTG23" s="45"/>
      <c r="LTH23" s="45"/>
      <c r="LTI23" s="45"/>
      <c r="LTJ23" s="45"/>
      <c r="LTK23" s="45"/>
      <c r="LTL23" s="45"/>
      <c r="LTM23" s="45"/>
      <c r="LTN23" s="45"/>
      <c r="LTO23" s="45"/>
      <c r="LTP23" s="45"/>
      <c r="LTQ23" s="45"/>
      <c r="LTR23" s="45"/>
      <c r="LTS23" s="45"/>
      <c r="LTT23" s="45"/>
      <c r="LTU23" s="45"/>
      <c r="LTV23" s="45"/>
      <c r="LTW23" s="45"/>
      <c r="LTX23" s="45"/>
      <c r="LTY23" s="45"/>
      <c r="LTZ23" s="45"/>
      <c r="LUA23" s="45"/>
      <c r="LUB23" s="45"/>
      <c r="LUC23" s="45"/>
      <c r="LUD23" s="45"/>
      <c r="LUE23" s="45"/>
      <c r="LUF23" s="45"/>
      <c r="LUG23" s="45"/>
      <c r="LUH23" s="45"/>
      <c r="LUI23" s="45"/>
      <c r="LUJ23" s="45"/>
      <c r="LUK23" s="45"/>
      <c r="LUL23" s="45"/>
      <c r="LUM23" s="45"/>
      <c r="LUN23" s="45"/>
      <c r="LUO23" s="45"/>
      <c r="LUP23" s="45"/>
      <c r="LUQ23" s="45"/>
      <c r="LUR23" s="45"/>
      <c r="LUS23" s="45"/>
      <c r="LUT23" s="45"/>
      <c r="LUU23" s="45"/>
      <c r="LUV23" s="45"/>
      <c r="LUW23" s="45"/>
      <c r="LUX23" s="45"/>
      <c r="LUY23" s="45"/>
      <c r="LUZ23" s="45"/>
      <c r="LVA23" s="45"/>
      <c r="LVB23" s="45"/>
      <c r="LVC23" s="45"/>
      <c r="LVD23" s="45"/>
      <c r="LVE23" s="45"/>
      <c r="LVF23" s="45"/>
      <c r="LVG23" s="45"/>
      <c r="LVH23" s="45"/>
      <c r="LVI23" s="45"/>
      <c r="LVJ23" s="45"/>
      <c r="LVK23" s="45"/>
      <c r="LVL23" s="45"/>
      <c r="LVM23" s="45"/>
      <c r="LVN23" s="45"/>
      <c r="LVO23" s="45"/>
      <c r="LVP23" s="45"/>
      <c r="LVQ23" s="45"/>
      <c r="LVR23" s="45"/>
      <c r="LVS23" s="45"/>
      <c r="LVT23" s="45"/>
      <c r="LVU23" s="45"/>
      <c r="LVV23" s="45"/>
      <c r="LVW23" s="45"/>
      <c r="LVX23" s="45"/>
      <c r="LVY23" s="45"/>
      <c r="LVZ23" s="45"/>
      <c r="LWA23" s="45"/>
      <c r="LWB23" s="45"/>
      <c r="LWC23" s="45"/>
      <c r="LWD23" s="45"/>
      <c r="LWE23" s="45"/>
      <c r="LWF23" s="45"/>
      <c r="LWG23" s="45"/>
      <c r="LWH23" s="45"/>
      <c r="LWI23" s="45"/>
      <c r="LWJ23" s="45"/>
      <c r="LWK23" s="45"/>
      <c r="LWL23" s="45"/>
      <c r="LWM23" s="45"/>
      <c r="LWN23" s="45"/>
      <c r="LWO23" s="45"/>
      <c r="LWP23" s="45"/>
      <c r="LWQ23" s="45"/>
      <c r="LWR23" s="45"/>
      <c r="LWS23" s="45"/>
      <c r="LWT23" s="45"/>
      <c r="LWU23" s="45"/>
      <c r="LWV23" s="45"/>
      <c r="LWW23" s="45"/>
      <c r="LWX23" s="45"/>
      <c r="LWY23" s="45"/>
      <c r="LWZ23" s="45"/>
      <c r="LXA23" s="45"/>
      <c r="LXB23" s="45"/>
      <c r="LXC23" s="45"/>
      <c r="LXD23" s="45"/>
      <c r="LXE23" s="45"/>
      <c r="LXF23" s="45"/>
      <c r="LXG23" s="45"/>
      <c r="LXH23" s="45"/>
      <c r="LXI23" s="45"/>
      <c r="LXJ23" s="45"/>
      <c r="LXK23" s="45"/>
      <c r="LXL23" s="45"/>
      <c r="LXM23" s="45"/>
      <c r="LXN23" s="45"/>
      <c r="LXO23" s="45"/>
      <c r="LXP23" s="45"/>
      <c r="LXQ23" s="45"/>
      <c r="LXR23" s="45"/>
      <c r="LXS23" s="45"/>
      <c r="LXT23" s="45"/>
      <c r="LXU23" s="45"/>
      <c r="LXV23" s="45"/>
      <c r="LXW23" s="45"/>
      <c r="LXX23" s="45"/>
      <c r="LXY23" s="45"/>
      <c r="LXZ23" s="45"/>
      <c r="LYA23" s="45"/>
      <c r="LYB23" s="45"/>
      <c r="LYC23" s="45"/>
      <c r="LYD23" s="45"/>
      <c r="LYE23" s="45"/>
      <c r="LYF23" s="45"/>
      <c r="LYG23" s="45"/>
      <c r="LYH23" s="45"/>
      <c r="LYI23" s="45"/>
      <c r="LYJ23" s="45"/>
      <c r="LYK23" s="45"/>
      <c r="LYL23" s="45"/>
      <c r="LYM23" s="45"/>
      <c r="LYN23" s="45"/>
      <c r="LYO23" s="45"/>
      <c r="LYP23" s="45"/>
      <c r="LYQ23" s="45"/>
      <c r="LYR23" s="45"/>
      <c r="LYS23" s="45"/>
      <c r="LYT23" s="45"/>
      <c r="LYU23" s="45"/>
      <c r="LYV23" s="45"/>
      <c r="LYW23" s="45"/>
      <c r="LYX23" s="45"/>
      <c r="LYY23" s="45"/>
      <c r="LYZ23" s="45"/>
      <c r="LZA23" s="45"/>
      <c r="LZB23" s="45"/>
      <c r="LZC23" s="45"/>
      <c r="LZD23" s="45"/>
      <c r="LZE23" s="45"/>
      <c r="LZF23" s="45"/>
      <c r="LZG23" s="45"/>
      <c r="LZH23" s="45"/>
      <c r="LZI23" s="45"/>
      <c r="LZJ23" s="45"/>
      <c r="LZK23" s="45"/>
      <c r="LZL23" s="45"/>
      <c r="LZM23" s="45"/>
      <c r="LZN23" s="45"/>
      <c r="LZO23" s="45"/>
      <c r="LZP23" s="45"/>
      <c r="LZQ23" s="45"/>
      <c r="LZR23" s="45"/>
      <c r="LZS23" s="45"/>
      <c r="LZT23" s="45"/>
      <c r="LZU23" s="45"/>
      <c r="LZV23" s="45"/>
      <c r="LZW23" s="45"/>
      <c r="LZX23" s="45"/>
      <c r="LZY23" s="45"/>
      <c r="LZZ23" s="45"/>
      <c r="MAA23" s="45"/>
      <c r="MAB23" s="45"/>
      <c r="MAC23" s="45"/>
      <c r="MAD23" s="45"/>
      <c r="MAE23" s="45"/>
      <c r="MAF23" s="45"/>
      <c r="MAG23" s="45"/>
      <c r="MAH23" s="45"/>
      <c r="MAI23" s="45"/>
      <c r="MAJ23" s="45"/>
      <c r="MAK23" s="45"/>
      <c r="MAL23" s="45"/>
      <c r="MAM23" s="45"/>
      <c r="MAN23" s="45"/>
      <c r="MAO23" s="45"/>
      <c r="MAP23" s="45"/>
      <c r="MAQ23" s="45"/>
      <c r="MAR23" s="45"/>
      <c r="MAS23" s="45"/>
      <c r="MAT23" s="45"/>
      <c r="MAU23" s="45"/>
      <c r="MAV23" s="45"/>
      <c r="MAW23" s="45"/>
      <c r="MAX23" s="45"/>
      <c r="MAY23" s="45"/>
      <c r="MAZ23" s="45"/>
      <c r="MBA23" s="45"/>
      <c r="MBB23" s="45"/>
      <c r="MBC23" s="45"/>
      <c r="MBD23" s="45"/>
      <c r="MBE23" s="45"/>
      <c r="MBF23" s="45"/>
      <c r="MBG23" s="45"/>
      <c r="MBH23" s="45"/>
      <c r="MBI23" s="45"/>
      <c r="MBJ23" s="45"/>
      <c r="MBK23" s="45"/>
      <c r="MBL23" s="45"/>
      <c r="MBM23" s="45"/>
      <c r="MBN23" s="45"/>
      <c r="MBO23" s="45"/>
      <c r="MBP23" s="45"/>
      <c r="MBQ23" s="45"/>
      <c r="MBR23" s="45"/>
      <c r="MBS23" s="45"/>
      <c r="MBT23" s="45"/>
      <c r="MBU23" s="45"/>
      <c r="MBV23" s="45"/>
      <c r="MBW23" s="45"/>
      <c r="MBX23" s="45"/>
      <c r="MBY23" s="45"/>
      <c r="MBZ23" s="45"/>
      <c r="MCA23" s="45"/>
      <c r="MCB23" s="45"/>
      <c r="MCC23" s="45"/>
      <c r="MCD23" s="45"/>
      <c r="MCE23" s="45"/>
      <c r="MCF23" s="45"/>
      <c r="MCG23" s="45"/>
      <c r="MCH23" s="45"/>
      <c r="MCI23" s="45"/>
      <c r="MCJ23" s="45"/>
      <c r="MCK23" s="45"/>
      <c r="MCL23" s="45"/>
      <c r="MCM23" s="45"/>
      <c r="MCN23" s="45"/>
      <c r="MCO23" s="45"/>
      <c r="MCP23" s="45"/>
      <c r="MCQ23" s="45"/>
      <c r="MCR23" s="45"/>
      <c r="MCS23" s="45"/>
      <c r="MCT23" s="45"/>
      <c r="MCU23" s="45"/>
      <c r="MCV23" s="45"/>
      <c r="MCW23" s="45"/>
      <c r="MCX23" s="45"/>
      <c r="MCY23" s="45"/>
      <c r="MCZ23" s="45"/>
      <c r="MDA23" s="45"/>
      <c r="MDB23" s="45"/>
      <c r="MDC23" s="45"/>
      <c r="MDD23" s="45"/>
      <c r="MDE23" s="45"/>
      <c r="MDF23" s="45"/>
      <c r="MDG23" s="45"/>
      <c r="MDH23" s="45"/>
      <c r="MDI23" s="45"/>
      <c r="MDJ23" s="45"/>
      <c r="MDK23" s="45"/>
      <c r="MDL23" s="45"/>
      <c r="MDM23" s="45"/>
      <c r="MDN23" s="45"/>
      <c r="MDO23" s="45"/>
      <c r="MDP23" s="45"/>
      <c r="MDQ23" s="45"/>
      <c r="MDR23" s="45"/>
      <c r="MDS23" s="45"/>
      <c r="MDT23" s="45"/>
      <c r="MDU23" s="45"/>
      <c r="MDV23" s="45"/>
      <c r="MDW23" s="45"/>
      <c r="MDX23" s="45"/>
      <c r="MDY23" s="45"/>
      <c r="MDZ23" s="45"/>
      <c r="MEA23" s="45"/>
      <c r="MEB23" s="45"/>
      <c r="MEC23" s="45"/>
      <c r="MED23" s="45"/>
      <c r="MEE23" s="45"/>
      <c r="MEF23" s="45"/>
      <c r="MEG23" s="45"/>
      <c r="MEH23" s="45"/>
      <c r="MEI23" s="45"/>
      <c r="MEJ23" s="45"/>
      <c r="MEK23" s="45"/>
      <c r="MEL23" s="45"/>
      <c r="MEM23" s="45"/>
      <c r="MEN23" s="45"/>
      <c r="MEO23" s="45"/>
      <c r="MEP23" s="45"/>
      <c r="MEQ23" s="45"/>
      <c r="MER23" s="45"/>
      <c r="MES23" s="45"/>
      <c r="MET23" s="45"/>
      <c r="MEU23" s="45"/>
      <c r="MEV23" s="45"/>
      <c r="MEW23" s="45"/>
      <c r="MEX23" s="45"/>
      <c r="MEY23" s="45"/>
      <c r="MEZ23" s="45"/>
      <c r="MFA23" s="45"/>
      <c r="MFB23" s="45"/>
      <c r="MFC23" s="45"/>
      <c r="MFD23" s="45"/>
      <c r="MFE23" s="45"/>
      <c r="MFF23" s="45"/>
      <c r="MFG23" s="45"/>
      <c r="MFH23" s="45"/>
      <c r="MFI23" s="45"/>
      <c r="MFJ23" s="45"/>
      <c r="MFK23" s="45"/>
      <c r="MFL23" s="45"/>
      <c r="MFM23" s="45"/>
      <c r="MFN23" s="45"/>
      <c r="MFO23" s="45"/>
      <c r="MFP23" s="45"/>
      <c r="MFQ23" s="45"/>
      <c r="MFR23" s="45"/>
      <c r="MFS23" s="45"/>
      <c r="MFT23" s="45"/>
      <c r="MFU23" s="45"/>
      <c r="MFV23" s="45"/>
      <c r="MFW23" s="45"/>
      <c r="MFX23" s="45"/>
      <c r="MFY23" s="45"/>
      <c r="MFZ23" s="45"/>
      <c r="MGA23" s="45"/>
      <c r="MGB23" s="45"/>
      <c r="MGC23" s="45"/>
      <c r="MGD23" s="45"/>
      <c r="MGE23" s="45"/>
      <c r="MGF23" s="45"/>
      <c r="MGG23" s="45"/>
      <c r="MGH23" s="45"/>
      <c r="MGI23" s="45"/>
      <c r="MGJ23" s="45"/>
      <c r="MGK23" s="45"/>
      <c r="MGL23" s="45"/>
      <c r="MGM23" s="45"/>
      <c r="MGN23" s="45"/>
      <c r="MGO23" s="45"/>
      <c r="MGP23" s="45"/>
      <c r="MGQ23" s="45"/>
      <c r="MGR23" s="45"/>
      <c r="MGS23" s="45"/>
      <c r="MGT23" s="45"/>
      <c r="MGU23" s="45"/>
      <c r="MGV23" s="45"/>
      <c r="MGW23" s="45"/>
      <c r="MGX23" s="45"/>
      <c r="MGY23" s="45"/>
      <c r="MGZ23" s="45"/>
      <c r="MHA23" s="45"/>
      <c r="MHB23" s="45"/>
      <c r="MHC23" s="45"/>
      <c r="MHD23" s="45"/>
      <c r="MHE23" s="45"/>
      <c r="MHF23" s="45"/>
      <c r="MHG23" s="45"/>
      <c r="MHH23" s="45"/>
      <c r="MHI23" s="45"/>
      <c r="MHJ23" s="45"/>
      <c r="MHK23" s="45"/>
      <c r="MHL23" s="45"/>
      <c r="MHM23" s="45"/>
      <c r="MHN23" s="45"/>
      <c r="MHO23" s="45"/>
      <c r="MHP23" s="45"/>
      <c r="MHQ23" s="45"/>
      <c r="MHR23" s="45"/>
      <c r="MHS23" s="45"/>
      <c r="MHT23" s="45"/>
      <c r="MHU23" s="45"/>
      <c r="MHV23" s="45"/>
      <c r="MHW23" s="45"/>
      <c r="MHX23" s="45"/>
      <c r="MHY23" s="45"/>
      <c r="MHZ23" s="45"/>
      <c r="MIA23" s="45"/>
      <c r="MIB23" s="45"/>
      <c r="MIC23" s="45"/>
      <c r="MID23" s="45"/>
      <c r="MIE23" s="45"/>
      <c r="MIF23" s="45"/>
      <c r="MIG23" s="45"/>
      <c r="MIH23" s="45"/>
      <c r="MII23" s="45"/>
      <c r="MIJ23" s="45"/>
      <c r="MIK23" s="45"/>
      <c r="MIL23" s="45"/>
      <c r="MIM23" s="45"/>
      <c r="MIN23" s="45"/>
      <c r="MIO23" s="45"/>
      <c r="MIP23" s="45"/>
      <c r="MIQ23" s="45"/>
      <c r="MIR23" s="45"/>
      <c r="MIS23" s="45"/>
      <c r="MIT23" s="45"/>
      <c r="MIU23" s="45"/>
      <c r="MIV23" s="45"/>
      <c r="MIW23" s="45"/>
      <c r="MIX23" s="45"/>
      <c r="MIY23" s="45"/>
      <c r="MIZ23" s="45"/>
      <c r="MJA23" s="45"/>
      <c r="MJB23" s="45"/>
      <c r="MJC23" s="45"/>
      <c r="MJD23" s="45"/>
      <c r="MJE23" s="45"/>
      <c r="MJF23" s="45"/>
      <c r="MJG23" s="45"/>
      <c r="MJH23" s="45"/>
      <c r="MJI23" s="45"/>
      <c r="MJJ23" s="45"/>
      <c r="MJK23" s="45"/>
      <c r="MJL23" s="45"/>
      <c r="MJM23" s="45"/>
      <c r="MJN23" s="45"/>
      <c r="MJO23" s="45"/>
      <c r="MJP23" s="45"/>
      <c r="MJQ23" s="45"/>
      <c r="MJR23" s="45"/>
      <c r="MJS23" s="45"/>
      <c r="MJT23" s="45"/>
      <c r="MJU23" s="45"/>
      <c r="MJV23" s="45"/>
      <c r="MJW23" s="45"/>
      <c r="MJX23" s="45"/>
      <c r="MJY23" s="45"/>
      <c r="MJZ23" s="45"/>
      <c r="MKA23" s="45"/>
      <c r="MKB23" s="45"/>
      <c r="MKC23" s="45"/>
      <c r="MKD23" s="45"/>
      <c r="MKE23" s="45"/>
      <c r="MKF23" s="45"/>
      <c r="MKG23" s="45"/>
      <c r="MKH23" s="45"/>
      <c r="MKI23" s="45"/>
      <c r="MKJ23" s="45"/>
      <c r="MKK23" s="45"/>
      <c r="MKL23" s="45"/>
      <c r="MKM23" s="45"/>
      <c r="MKN23" s="45"/>
      <c r="MKO23" s="45"/>
      <c r="MKP23" s="45"/>
      <c r="MKQ23" s="45"/>
      <c r="MKR23" s="45"/>
      <c r="MKS23" s="45"/>
      <c r="MKT23" s="45"/>
      <c r="MKU23" s="45"/>
      <c r="MKV23" s="45"/>
      <c r="MKW23" s="45"/>
      <c r="MKX23" s="45"/>
      <c r="MKY23" s="45"/>
      <c r="MKZ23" s="45"/>
      <c r="MLA23" s="45"/>
      <c r="MLB23" s="45"/>
      <c r="MLC23" s="45"/>
      <c r="MLD23" s="45"/>
      <c r="MLE23" s="45"/>
      <c r="MLF23" s="45"/>
      <c r="MLG23" s="45"/>
      <c r="MLH23" s="45"/>
      <c r="MLI23" s="45"/>
      <c r="MLJ23" s="45"/>
      <c r="MLK23" s="45"/>
      <c r="MLL23" s="45"/>
      <c r="MLM23" s="45"/>
      <c r="MLN23" s="45"/>
      <c r="MLO23" s="45"/>
      <c r="MLP23" s="45"/>
      <c r="MLQ23" s="45"/>
      <c r="MLR23" s="45"/>
      <c r="MLS23" s="45"/>
      <c r="MLT23" s="45"/>
      <c r="MLU23" s="45"/>
      <c r="MLV23" s="45"/>
      <c r="MLW23" s="45"/>
      <c r="MLX23" s="45"/>
      <c r="MLY23" s="45"/>
      <c r="MLZ23" s="45"/>
      <c r="MMA23" s="45"/>
      <c r="MMB23" s="45"/>
      <c r="MMC23" s="45"/>
      <c r="MMD23" s="45"/>
      <c r="MME23" s="45"/>
      <c r="MMF23" s="45"/>
      <c r="MMG23" s="45"/>
      <c r="MMH23" s="45"/>
      <c r="MMI23" s="45"/>
      <c r="MMJ23" s="45"/>
      <c r="MMK23" s="45"/>
      <c r="MML23" s="45"/>
      <c r="MMM23" s="45"/>
      <c r="MMN23" s="45"/>
      <c r="MMO23" s="45"/>
      <c r="MMP23" s="45"/>
      <c r="MMQ23" s="45"/>
      <c r="MMR23" s="45"/>
      <c r="MMS23" s="45"/>
      <c r="MMT23" s="45"/>
      <c r="MMU23" s="45"/>
      <c r="MMV23" s="45"/>
      <c r="MMW23" s="45"/>
      <c r="MMX23" s="45"/>
      <c r="MMY23" s="45"/>
      <c r="MMZ23" s="45"/>
      <c r="MNA23" s="45"/>
      <c r="MNB23" s="45"/>
      <c r="MNC23" s="45"/>
      <c r="MND23" s="45"/>
      <c r="MNE23" s="45"/>
      <c r="MNF23" s="45"/>
      <c r="MNG23" s="45"/>
      <c r="MNH23" s="45"/>
      <c r="MNI23" s="45"/>
      <c r="MNJ23" s="45"/>
      <c r="MNK23" s="45"/>
      <c r="MNL23" s="45"/>
      <c r="MNM23" s="45"/>
      <c r="MNN23" s="45"/>
      <c r="MNO23" s="45"/>
      <c r="MNP23" s="45"/>
      <c r="MNQ23" s="45"/>
      <c r="MNR23" s="45"/>
      <c r="MNS23" s="45"/>
      <c r="MNT23" s="45"/>
      <c r="MNU23" s="45"/>
      <c r="MNV23" s="45"/>
      <c r="MNW23" s="45"/>
      <c r="MNX23" s="45"/>
      <c r="MNY23" s="45"/>
      <c r="MNZ23" s="45"/>
      <c r="MOA23" s="45"/>
      <c r="MOB23" s="45"/>
      <c r="MOC23" s="45"/>
      <c r="MOD23" s="45"/>
      <c r="MOE23" s="45"/>
      <c r="MOF23" s="45"/>
      <c r="MOG23" s="45"/>
      <c r="MOH23" s="45"/>
      <c r="MOI23" s="45"/>
      <c r="MOJ23" s="45"/>
      <c r="MOK23" s="45"/>
      <c r="MOL23" s="45"/>
      <c r="MOM23" s="45"/>
      <c r="MON23" s="45"/>
      <c r="MOO23" s="45"/>
      <c r="MOP23" s="45"/>
      <c r="MOQ23" s="45"/>
      <c r="MOR23" s="45"/>
      <c r="MOS23" s="45"/>
      <c r="MOT23" s="45"/>
      <c r="MOU23" s="45"/>
      <c r="MOV23" s="45"/>
      <c r="MOW23" s="45"/>
      <c r="MOX23" s="45"/>
      <c r="MOY23" s="45"/>
      <c r="MOZ23" s="45"/>
      <c r="MPA23" s="45"/>
      <c r="MPB23" s="45"/>
      <c r="MPC23" s="45"/>
      <c r="MPD23" s="45"/>
      <c r="MPE23" s="45"/>
      <c r="MPF23" s="45"/>
      <c r="MPG23" s="45"/>
      <c r="MPH23" s="45"/>
      <c r="MPI23" s="45"/>
      <c r="MPJ23" s="45"/>
      <c r="MPK23" s="45"/>
      <c r="MPL23" s="45"/>
      <c r="MPM23" s="45"/>
      <c r="MPN23" s="45"/>
      <c r="MPO23" s="45"/>
      <c r="MPP23" s="45"/>
      <c r="MPQ23" s="45"/>
      <c r="MPR23" s="45"/>
      <c r="MPS23" s="45"/>
      <c r="MPT23" s="45"/>
      <c r="MPU23" s="45"/>
      <c r="MPV23" s="45"/>
      <c r="MPW23" s="45"/>
      <c r="MPX23" s="45"/>
      <c r="MPY23" s="45"/>
      <c r="MPZ23" s="45"/>
      <c r="MQA23" s="45"/>
      <c r="MQB23" s="45"/>
      <c r="MQC23" s="45"/>
      <c r="MQD23" s="45"/>
      <c r="MQE23" s="45"/>
      <c r="MQF23" s="45"/>
      <c r="MQG23" s="45"/>
      <c r="MQH23" s="45"/>
      <c r="MQI23" s="45"/>
      <c r="MQJ23" s="45"/>
      <c r="MQK23" s="45"/>
      <c r="MQL23" s="45"/>
      <c r="MQM23" s="45"/>
      <c r="MQN23" s="45"/>
      <c r="MQO23" s="45"/>
      <c r="MQP23" s="45"/>
      <c r="MQQ23" s="45"/>
      <c r="MQR23" s="45"/>
      <c r="MQS23" s="45"/>
      <c r="MQT23" s="45"/>
      <c r="MQU23" s="45"/>
      <c r="MQV23" s="45"/>
      <c r="MQW23" s="45"/>
      <c r="MQX23" s="45"/>
      <c r="MQY23" s="45"/>
      <c r="MQZ23" s="45"/>
      <c r="MRA23" s="45"/>
      <c r="MRB23" s="45"/>
      <c r="MRC23" s="45"/>
      <c r="MRD23" s="45"/>
      <c r="MRE23" s="45"/>
      <c r="MRF23" s="45"/>
      <c r="MRG23" s="45"/>
      <c r="MRH23" s="45"/>
      <c r="MRI23" s="45"/>
      <c r="MRJ23" s="45"/>
      <c r="MRK23" s="45"/>
      <c r="MRL23" s="45"/>
      <c r="MRM23" s="45"/>
      <c r="MRN23" s="45"/>
      <c r="MRO23" s="45"/>
      <c r="MRP23" s="45"/>
      <c r="MRQ23" s="45"/>
      <c r="MRR23" s="45"/>
      <c r="MRS23" s="45"/>
      <c r="MRT23" s="45"/>
      <c r="MRU23" s="45"/>
      <c r="MRV23" s="45"/>
      <c r="MRW23" s="45"/>
      <c r="MRX23" s="45"/>
      <c r="MRY23" s="45"/>
      <c r="MRZ23" s="45"/>
      <c r="MSA23" s="45"/>
      <c r="MSB23" s="45"/>
      <c r="MSC23" s="45"/>
      <c r="MSD23" s="45"/>
      <c r="MSE23" s="45"/>
      <c r="MSF23" s="45"/>
      <c r="MSG23" s="45"/>
      <c r="MSH23" s="45"/>
      <c r="MSI23" s="45"/>
      <c r="MSJ23" s="45"/>
      <c r="MSK23" s="45"/>
      <c r="MSL23" s="45"/>
      <c r="MSM23" s="45"/>
      <c r="MSN23" s="45"/>
      <c r="MSO23" s="45"/>
      <c r="MSP23" s="45"/>
      <c r="MSQ23" s="45"/>
      <c r="MSR23" s="45"/>
      <c r="MSS23" s="45"/>
      <c r="MST23" s="45"/>
      <c r="MSU23" s="45"/>
      <c r="MSV23" s="45"/>
      <c r="MSW23" s="45"/>
      <c r="MSX23" s="45"/>
      <c r="MSY23" s="45"/>
      <c r="MSZ23" s="45"/>
      <c r="MTA23" s="45"/>
      <c r="MTB23" s="45"/>
      <c r="MTC23" s="45"/>
      <c r="MTD23" s="45"/>
      <c r="MTE23" s="45"/>
      <c r="MTF23" s="45"/>
      <c r="MTG23" s="45"/>
      <c r="MTH23" s="45"/>
      <c r="MTI23" s="45"/>
      <c r="MTJ23" s="45"/>
      <c r="MTK23" s="45"/>
      <c r="MTL23" s="45"/>
      <c r="MTM23" s="45"/>
      <c r="MTN23" s="45"/>
      <c r="MTO23" s="45"/>
      <c r="MTP23" s="45"/>
      <c r="MTQ23" s="45"/>
      <c r="MTR23" s="45"/>
      <c r="MTS23" s="45"/>
      <c r="MTT23" s="45"/>
      <c r="MTU23" s="45"/>
      <c r="MTV23" s="45"/>
      <c r="MTW23" s="45"/>
      <c r="MTX23" s="45"/>
      <c r="MTY23" s="45"/>
      <c r="MTZ23" s="45"/>
      <c r="MUA23" s="45"/>
      <c r="MUB23" s="45"/>
      <c r="MUC23" s="45"/>
      <c r="MUD23" s="45"/>
      <c r="MUE23" s="45"/>
      <c r="MUF23" s="45"/>
      <c r="MUG23" s="45"/>
      <c r="MUH23" s="45"/>
      <c r="MUI23" s="45"/>
      <c r="MUJ23" s="45"/>
      <c r="MUK23" s="45"/>
      <c r="MUL23" s="45"/>
      <c r="MUM23" s="45"/>
      <c r="MUN23" s="45"/>
      <c r="MUO23" s="45"/>
      <c r="MUP23" s="45"/>
      <c r="MUQ23" s="45"/>
      <c r="MUR23" s="45"/>
      <c r="MUS23" s="45"/>
      <c r="MUT23" s="45"/>
      <c r="MUU23" s="45"/>
      <c r="MUV23" s="45"/>
      <c r="MUW23" s="45"/>
      <c r="MUX23" s="45"/>
      <c r="MUY23" s="45"/>
      <c r="MUZ23" s="45"/>
      <c r="MVA23" s="45"/>
      <c r="MVB23" s="45"/>
      <c r="MVC23" s="45"/>
      <c r="MVD23" s="45"/>
      <c r="MVE23" s="45"/>
      <c r="MVF23" s="45"/>
      <c r="MVG23" s="45"/>
      <c r="MVH23" s="45"/>
      <c r="MVI23" s="45"/>
      <c r="MVJ23" s="45"/>
      <c r="MVK23" s="45"/>
      <c r="MVL23" s="45"/>
      <c r="MVM23" s="45"/>
      <c r="MVN23" s="45"/>
      <c r="MVO23" s="45"/>
      <c r="MVP23" s="45"/>
      <c r="MVQ23" s="45"/>
      <c r="MVR23" s="45"/>
      <c r="MVS23" s="45"/>
      <c r="MVT23" s="45"/>
      <c r="MVU23" s="45"/>
      <c r="MVV23" s="45"/>
      <c r="MVW23" s="45"/>
      <c r="MVX23" s="45"/>
      <c r="MVY23" s="45"/>
      <c r="MVZ23" s="45"/>
      <c r="MWA23" s="45"/>
      <c r="MWB23" s="45"/>
      <c r="MWC23" s="45"/>
      <c r="MWD23" s="45"/>
      <c r="MWE23" s="45"/>
      <c r="MWF23" s="45"/>
      <c r="MWG23" s="45"/>
      <c r="MWH23" s="45"/>
      <c r="MWI23" s="45"/>
      <c r="MWJ23" s="45"/>
      <c r="MWK23" s="45"/>
      <c r="MWL23" s="45"/>
      <c r="MWM23" s="45"/>
      <c r="MWN23" s="45"/>
      <c r="MWO23" s="45"/>
      <c r="MWP23" s="45"/>
      <c r="MWQ23" s="45"/>
      <c r="MWR23" s="45"/>
      <c r="MWS23" s="45"/>
      <c r="MWT23" s="45"/>
      <c r="MWU23" s="45"/>
      <c r="MWV23" s="45"/>
      <c r="MWW23" s="45"/>
      <c r="MWX23" s="45"/>
      <c r="MWY23" s="45"/>
      <c r="MWZ23" s="45"/>
      <c r="MXA23" s="45"/>
      <c r="MXB23" s="45"/>
      <c r="MXC23" s="45"/>
      <c r="MXD23" s="45"/>
      <c r="MXE23" s="45"/>
      <c r="MXF23" s="45"/>
      <c r="MXG23" s="45"/>
      <c r="MXH23" s="45"/>
      <c r="MXI23" s="45"/>
      <c r="MXJ23" s="45"/>
      <c r="MXK23" s="45"/>
      <c r="MXL23" s="45"/>
      <c r="MXM23" s="45"/>
      <c r="MXN23" s="45"/>
      <c r="MXO23" s="45"/>
      <c r="MXP23" s="45"/>
      <c r="MXQ23" s="45"/>
      <c r="MXR23" s="45"/>
      <c r="MXS23" s="45"/>
      <c r="MXT23" s="45"/>
      <c r="MXU23" s="45"/>
      <c r="MXV23" s="45"/>
      <c r="MXW23" s="45"/>
      <c r="MXX23" s="45"/>
      <c r="MXY23" s="45"/>
      <c r="MXZ23" s="45"/>
      <c r="MYA23" s="45"/>
      <c r="MYB23" s="45"/>
      <c r="MYC23" s="45"/>
      <c r="MYD23" s="45"/>
      <c r="MYE23" s="45"/>
      <c r="MYF23" s="45"/>
      <c r="MYG23" s="45"/>
      <c r="MYH23" s="45"/>
      <c r="MYI23" s="45"/>
      <c r="MYJ23" s="45"/>
      <c r="MYK23" s="45"/>
      <c r="MYL23" s="45"/>
      <c r="MYM23" s="45"/>
      <c r="MYN23" s="45"/>
      <c r="MYO23" s="45"/>
      <c r="MYP23" s="45"/>
      <c r="MYQ23" s="45"/>
      <c r="MYR23" s="45"/>
      <c r="MYS23" s="45"/>
      <c r="MYT23" s="45"/>
      <c r="MYU23" s="45"/>
      <c r="MYV23" s="45"/>
      <c r="MYW23" s="45"/>
      <c r="MYX23" s="45"/>
      <c r="MYY23" s="45"/>
      <c r="MYZ23" s="45"/>
      <c r="MZA23" s="45"/>
      <c r="MZB23" s="45"/>
      <c r="MZC23" s="45"/>
      <c r="MZD23" s="45"/>
      <c r="MZE23" s="45"/>
      <c r="MZF23" s="45"/>
      <c r="MZG23" s="45"/>
      <c r="MZH23" s="45"/>
      <c r="MZI23" s="45"/>
      <c r="MZJ23" s="45"/>
      <c r="MZK23" s="45"/>
      <c r="MZL23" s="45"/>
      <c r="MZM23" s="45"/>
      <c r="MZN23" s="45"/>
      <c r="MZO23" s="45"/>
      <c r="MZP23" s="45"/>
      <c r="MZQ23" s="45"/>
      <c r="MZR23" s="45"/>
      <c r="MZS23" s="45"/>
      <c r="MZT23" s="45"/>
      <c r="MZU23" s="45"/>
      <c r="MZV23" s="45"/>
      <c r="MZW23" s="45"/>
      <c r="MZX23" s="45"/>
      <c r="MZY23" s="45"/>
      <c r="MZZ23" s="45"/>
      <c r="NAA23" s="45"/>
      <c r="NAB23" s="45"/>
      <c r="NAC23" s="45"/>
      <c r="NAD23" s="45"/>
      <c r="NAE23" s="45"/>
      <c r="NAF23" s="45"/>
      <c r="NAG23" s="45"/>
      <c r="NAH23" s="45"/>
      <c r="NAI23" s="45"/>
      <c r="NAJ23" s="45"/>
      <c r="NAK23" s="45"/>
      <c r="NAL23" s="45"/>
      <c r="NAM23" s="45"/>
      <c r="NAN23" s="45"/>
      <c r="NAO23" s="45"/>
      <c r="NAP23" s="45"/>
      <c r="NAQ23" s="45"/>
      <c r="NAR23" s="45"/>
      <c r="NAS23" s="45"/>
      <c r="NAT23" s="45"/>
      <c r="NAU23" s="45"/>
      <c r="NAV23" s="45"/>
      <c r="NAW23" s="45"/>
      <c r="NAX23" s="45"/>
      <c r="NAY23" s="45"/>
      <c r="NAZ23" s="45"/>
      <c r="NBA23" s="45"/>
      <c r="NBB23" s="45"/>
      <c r="NBC23" s="45"/>
      <c r="NBD23" s="45"/>
      <c r="NBE23" s="45"/>
      <c r="NBF23" s="45"/>
      <c r="NBG23" s="45"/>
      <c r="NBH23" s="45"/>
      <c r="NBI23" s="45"/>
      <c r="NBJ23" s="45"/>
      <c r="NBK23" s="45"/>
      <c r="NBL23" s="45"/>
      <c r="NBM23" s="45"/>
      <c r="NBN23" s="45"/>
      <c r="NBO23" s="45"/>
      <c r="NBP23" s="45"/>
      <c r="NBQ23" s="45"/>
      <c r="NBR23" s="45"/>
      <c r="NBS23" s="45"/>
      <c r="NBT23" s="45"/>
      <c r="NBU23" s="45"/>
      <c r="NBV23" s="45"/>
      <c r="NBW23" s="45"/>
      <c r="NBX23" s="45"/>
      <c r="NBY23" s="45"/>
      <c r="NBZ23" s="45"/>
      <c r="NCA23" s="45"/>
      <c r="NCB23" s="45"/>
      <c r="NCC23" s="45"/>
      <c r="NCD23" s="45"/>
      <c r="NCE23" s="45"/>
      <c r="NCF23" s="45"/>
      <c r="NCG23" s="45"/>
      <c r="NCH23" s="45"/>
      <c r="NCI23" s="45"/>
      <c r="NCJ23" s="45"/>
      <c r="NCK23" s="45"/>
      <c r="NCL23" s="45"/>
      <c r="NCM23" s="45"/>
      <c r="NCN23" s="45"/>
      <c r="NCO23" s="45"/>
      <c r="NCP23" s="45"/>
      <c r="NCQ23" s="45"/>
      <c r="NCR23" s="45"/>
      <c r="NCS23" s="45"/>
      <c r="NCT23" s="45"/>
      <c r="NCU23" s="45"/>
      <c r="NCV23" s="45"/>
      <c r="NCW23" s="45"/>
      <c r="NCX23" s="45"/>
      <c r="NCY23" s="45"/>
      <c r="NCZ23" s="45"/>
      <c r="NDA23" s="45"/>
      <c r="NDB23" s="45"/>
      <c r="NDC23" s="45"/>
      <c r="NDD23" s="45"/>
      <c r="NDE23" s="45"/>
      <c r="NDF23" s="45"/>
      <c r="NDG23" s="45"/>
      <c r="NDH23" s="45"/>
      <c r="NDI23" s="45"/>
      <c r="NDJ23" s="45"/>
      <c r="NDK23" s="45"/>
      <c r="NDL23" s="45"/>
      <c r="NDM23" s="45"/>
      <c r="NDN23" s="45"/>
      <c r="NDO23" s="45"/>
      <c r="NDP23" s="45"/>
      <c r="NDQ23" s="45"/>
      <c r="NDR23" s="45"/>
      <c r="NDS23" s="45"/>
      <c r="NDT23" s="45"/>
      <c r="NDU23" s="45"/>
      <c r="NDV23" s="45"/>
      <c r="NDW23" s="45"/>
      <c r="NDX23" s="45"/>
      <c r="NDY23" s="45"/>
      <c r="NDZ23" s="45"/>
      <c r="NEA23" s="45"/>
      <c r="NEB23" s="45"/>
      <c r="NEC23" s="45"/>
      <c r="NED23" s="45"/>
      <c r="NEE23" s="45"/>
      <c r="NEF23" s="45"/>
      <c r="NEG23" s="45"/>
      <c r="NEH23" s="45"/>
      <c r="NEI23" s="45"/>
      <c r="NEJ23" s="45"/>
      <c r="NEK23" s="45"/>
      <c r="NEL23" s="45"/>
      <c r="NEM23" s="45"/>
      <c r="NEN23" s="45"/>
      <c r="NEO23" s="45"/>
      <c r="NEP23" s="45"/>
      <c r="NEQ23" s="45"/>
      <c r="NER23" s="45"/>
      <c r="NES23" s="45"/>
      <c r="NET23" s="45"/>
      <c r="NEU23" s="45"/>
      <c r="NEV23" s="45"/>
      <c r="NEW23" s="45"/>
      <c r="NEX23" s="45"/>
      <c r="NEY23" s="45"/>
      <c r="NEZ23" s="45"/>
      <c r="NFA23" s="45"/>
      <c r="NFB23" s="45"/>
      <c r="NFC23" s="45"/>
      <c r="NFD23" s="45"/>
      <c r="NFE23" s="45"/>
      <c r="NFF23" s="45"/>
      <c r="NFG23" s="45"/>
      <c r="NFH23" s="45"/>
      <c r="NFI23" s="45"/>
      <c r="NFJ23" s="45"/>
      <c r="NFK23" s="45"/>
      <c r="NFL23" s="45"/>
      <c r="NFM23" s="45"/>
      <c r="NFN23" s="45"/>
      <c r="NFO23" s="45"/>
      <c r="NFP23" s="45"/>
      <c r="NFQ23" s="45"/>
      <c r="NFR23" s="45"/>
      <c r="NFS23" s="45"/>
      <c r="NFT23" s="45"/>
      <c r="NFU23" s="45"/>
      <c r="NFV23" s="45"/>
      <c r="NFW23" s="45"/>
      <c r="NFX23" s="45"/>
      <c r="NFY23" s="45"/>
      <c r="NFZ23" s="45"/>
      <c r="NGA23" s="45"/>
      <c r="NGB23" s="45"/>
      <c r="NGC23" s="45"/>
      <c r="NGD23" s="45"/>
      <c r="NGE23" s="45"/>
      <c r="NGF23" s="45"/>
      <c r="NGG23" s="45"/>
      <c r="NGH23" s="45"/>
      <c r="NGI23" s="45"/>
      <c r="NGJ23" s="45"/>
      <c r="NGK23" s="45"/>
      <c r="NGL23" s="45"/>
      <c r="NGM23" s="45"/>
      <c r="NGN23" s="45"/>
      <c r="NGO23" s="45"/>
      <c r="NGP23" s="45"/>
      <c r="NGQ23" s="45"/>
      <c r="NGR23" s="45"/>
      <c r="NGS23" s="45"/>
      <c r="NGT23" s="45"/>
      <c r="NGU23" s="45"/>
      <c r="NGV23" s="45"/>
      <c r="NGW23" s="45"/>
      <c r="NGX23" s="45"/>
      <c r="NGY23" s="45"/>
      <c r="NGZ23" s="45"/>
      <c r="NHA23" s="45"/>
      <c r="NHB23" s="45"/>
      <c r="NHC23" s="45"/>
      <c r="NHD23" s="45"/>
      <c r="NHE23" s="45"/>
      <c r="NHF23" s="45"/>
      <c r="NHG23" s="45"/>
      <c r="NHH23" s="45"/>
      <c r="NHI23" s="45"/>
      <c r="NHJ23" s="45"/>
      <c r="NHK23" s="45"/>
      <c r="NHL23" s="45"/>
      <c r="NHM23" s="45"/>
      <c r="NHN23" s="45"/>
      <c r="NHO23" s="45"/>
      <c r="NHP23" s="45"/>
      <c r="NHQ23" s="45"/>
      <c r="NHR23" s="45"/>
      <c r="NHS23" s="45"/>
      <c r="NHT23" s="45"/>
      <c r="NHU23" s="45"/>
      <c r="NHV23" s="45"/>
      <c r="NHW23" s="45"/>
      <c r="NHX23" s="45"/>
      <c r="NHY23" s="45"/>
      <c r="NHZ23" s="45"/>
      <c r="NIA23" s="45"/>
      <c r="NIB23" s="45"/>
      <c r="NIC23" s="45"/>
      <c r="NID23" s="45"/>
      <c r="NIE23" s="45"/>
      <c r="NIF23" s="45"/>
      <c r="NIG23" s="45"/>
      <c r="NIH23" s="45"/>
      <c r="NII23" s="45"/>
      <c r="NIJ23" s="45"/>
      <c r="NIK23" s="45"/>
      <c r="NIL23" s="45"/>
      <c r="NIM23" s="45"/>
      <c r="NIN23" s="45"/>
      <c r="NIO23" s="45"/>
      <c r="NIP23" s="45"/>
      <c r="NIQ23" s="45"/>
      <c r="NIR23" s="45"/>
      <c r="NIS23" s="45"/>
      <c r="NIT23" s="45"/>
      <c r="NIU23" s="45"/>
      <c r="NIV23" s="45"/>
      <c r="NIW23" s="45"/>
      <c r="NIX23" s="45"/>
      <c r="NIY23" s="45"/>
      <c r="NIZ23" s="45"/>
      <c r="NJA23" s="45"/>
      <c r="NJB23" s="45"/>
      <c r="NJC23" s="45"/>
      <c r="NJD23" s="45"/>
      <c r="NJE23" s="45"/>
      <c r="NJF23" s="45"/>
      <c r="NJG23" s="45"/>
      <c r="NJH23" s="45"/>
      <c r="NJI23" s="45"/>
      <c r="NJJ23" s="45"/>
      <c r="NJK23" s="45"/>
      <c r="NJL23" s="45"/>
      <c r="NJM23" s="45"/>
      <c r="NJN23" s="45"/>
      <c r="NJO23" s="45"/>
      <c r="NJP23" s="45"/>
      <c r="NJQ23" s="45"/>
      <c r="NJR23" s="45"/>
      <c r="NJS23" s="45"/>
      <c r="NJT23" s="45"/>
      <c r="NJU23" s="45"/>
      <c r="NJV23" s="45"/>
      <c r="NJW23" s="45"/>
      <c r="NJX23" s="45"/>
      <c r="NJY23" s="45"/>
      <c r="NJZ23" s="45"/>
      <c r="NKA23" s="45"/>
      <c r="NKB23" s="45"/>
      <c r="NKC23" s="45"/>
      <c r="NKD23" s="45"/>
      <c r="NKE23" s="45"/>
      <c r="NKF23" s="45"/>
      <c r="NKG23" s="45"/>
      <c r="NKH23" s="45"/>
      <c r="NKI23" s="45"/>
      <c r="NKJ23" s="45"/>
      <c r="NKK23" s="45"/>
      <c r="NKL23" s="45"/>
      <c r="NKM23" s="45"/>
      <c r="NKN23" s="45"/>
      <c r="NKO23" s="45"/>
      <c r="NKP23" s="45"/>
      <c r="NKQ23" s="45"/>
      <c r="NKR23" s="45"/>
      <c r="NKS23" s="45"/>
      <c r="NKT23" s="45"/>
      <c r="NKU23" s="45"/>
      <c r="NKV23" s="45"/>
      <c r="NKW23" s="45"/>
      <c r="NKX23" s="45"/>
      <c r="NKY23" s="45"/>
      <c r="NKZ23" s="45"/>
      <c r="NLA23" s="45"/>
      <c r="NLB23" s="45"/>
      <c r="NLC23" s="45"/>
      <c r="NLD23" s="45"/>
      <c r="NLE23" s="45"/>
      <c r="NLF23" s="45"/>
      <c r="NLG23" s="45"/>
      <c r="NLH23" s="45"/>
      <c r="NLI23" s="45"/>
      <c r="NLJ23" s="45"/>
      <c r="NLK23" s="45"/>
      <c r="NLL23" s="45"/>
      <c r="NLM23" s="45"/>
      <c r="NLN23" s="45"/>
      <c r="NLO23" s="45"/>
      <c r="NLP23" s="45"/>
      <c r="NLQ23" s="45"/>
      <c r="NLR23" s="45"/>
      <c r="NLS23" s="45"/>
      <c r="NLT23" s="45"/>
      <c r="NLU23" s="45"/>
      <c r="NLV23" s="45"/>
      <c r="NLW23" s="45"/>
      <c r="NLX23" s="45"/>
      <c r="NLY23" s="45"/>
      <c r="NLZ23" s="45"/>
      <c r="NMA23" s="45"/>
      <c r="NMB23" s="45"/>
      <c r="NMC23" s="45"/>
      <c r="NMD23" s="45"/>
      <c r="NME23" s="45"/>
      <c r="NMF23" s="45"/>
      <c r="NMG23" s="45"/>
      <c r="NMH23" s="45"/>
      <c r="NMI23" s="45"/>
      <c r="NMJ23" s="45"/>
      <c r="NMK23" s="45"/>
      <c r="NML23" s="45"/>
      <c r="NMM23" s="45"/>
      <c r="NMN23" s="45"/>
      <c r="NMO23" s="45"/>
      <c r="NMP23" s="45"/>
      <c r="NMQ23" s="45"/>
      <c r="NMR23" s="45"/>
      <c r="NMS23" s="45"/>
      <c r="NMT23" s="45"/>
      <c r="NMU23" s="45"/>
      <c r="NMV23" s="45"/>
      <c r="NMW23" s="45"/>
      <c r="NMX23" s="45"/>
      <c r="NMY23" s="45"/>
      <c r="NMZ23" s="45"/>
      <c r="NNA23" s="45"/>
      <c r="NNB23" s="45"/>
      <c r="NNC23" s="45"/>
      <c r="NND23" s="45"/>
      <c r="NNE23" s="45"/>
      <c r="NNF23" s="45"/>
      <c r="NNG23" s="45"/>
      <c r="NNH23" s="45"/>
      <c r="NNI23" s="45"/>
      <c r="NNJ23" s="45"/>
      <c r="NNK23" s="45"/>
      <c r="NNL23" s="45"/>
      <c r="NNM23" s="45"/>
      <c r="NNN23" s="45"/>
      <c r="NNO23" s="45"/>
      <c r="NNP23" s="45"/>
      <c r="NNQ23" s="45"/>
      <c r="NNR23" s="45"/>
      <c r="NNS23" s="45"/>
      <c r="NNT23" s="45"/>
      <c r="NNU23" s="45"/>
      <c r="NNV23" s="45"/>
      <c r="NNW23" s="45"/>
      <c r="NNX23" s="45"/>
      <c r="NNY23" s="45"/>
      <c r="NNZ23" s="45"/>
      <c r="NOA23" s="45"/>
      <c r="NOB23" s="45"/>
      <c r="NOC23" s="45"/>
      <c r="NOD23" s="45"/>
      <c r="NOE23" s="45"/>
      <c r="NOF23" s="45"/>
      <c r="NOG23" s="45"/>
      <c r="NOH23" s="45"/>
      <c r="NOI23" s="45"/>
      <c r="NOJ23" s="45"/>
      <c r="NOK23" s="45"/>
      <c r="NOL23" s="45"/>
      <c r="NOM23" s="45"/>
      <c r="NON23" s="45"/>
      <c r="NOO23" s="45"/>
      <c r="NOP23" s="45"/>
      <c r="NOQ23" s="45"/>
      <c r="NOR23" s="45"/>
      <c r="NOS23" s="45"/>
      <c r="NOT23" s="45"/>
      <c r="NOU23" s="45"/>
      <c r="NOV23" s="45"/>
      <c r="NOW23" s="45"/>
      <c r="NOX23" s="45"/>
      <c r="NOY23" s="45"/>
      <c r="NOZ23" s="45"/>
      <c r="NPA23" s="45"/>
      <c r="NPB23" s="45"/>
      <c r="NPC23" s="45"/>
      <c r="NPD23" s="45"/>
      <c r="NPE23" s="45"/>
      <c r="NPF23" s="45"/>
      <c r="NPG23" s="45"/>
      <c r="NPH23" s="45"/>
      <c r="NPI23" s="45"/>
      <c r="NPJ23" s="45"/>
      <c r="NPK23" s="45"/>
      <c r="NPL23" s="45"/>
      <c r="NPM23" s="45"/>
      <c r="NPN23" s="45"/>
      <c r="NPO23" s="45"/>
      <c r="NPP23" s="45"/>
      <c r="NPQ23" s="45"/>
      <c r="NPR23" s="45"/>
      <c r="NPS23" s="45"/>
      <c r="NPT23" s="45"/>
      <c r="NPU23" s="45"/>
      <c r="NPV23" s="45"/>
      <c r="NPW23" s="45"/>
      <c r="NPX23" s="45"/>
      <c r="NPY23" s="45"/>
      <c r="NPZ23" s="45"/>
      <c r="NQA23" s="45"/>
      <c r="NQB23" s="45"/>
      <c r="NQC23" s="45"/>
      <c r="NQD23" s="45"/>
      <c r="NQE23" s="45"/>
      <c r="NQF23" s="45"/>
      <c r="NQG23" s="45"/>
      <c r="NQH23" s="45"/>
      <c r="NQI23" s="45"/>
      <c r="NQJ23" s="45"/>
      <c r="NQK23" s="45"/>
      <c r="NQL23" s="45"/>
      <c r="NQM23" s="45"/>
      <c r="NQN23" s="45"/>
      <c r="NQO23" s="45"/>
      <c r="NQP23" s="45"/>
      <c r="NQQ23" s="45"/>
      <c r="NQR23" s="45"/>
      <c r="NQS23" s="45"/>
      <c r="NQT23" s="45"/>
      <c r="NQU23" s="45"/>
      <c r="NQV23" s="45"/>
      <c r="NQW23" s="45"/>
      <c r="NQX23" s="45"/>
      <c r="NQY23" s="45"/>
      <c r="NQZ23" s="45"/>
      <c r="NRA23" s="45"/>
      <c r="NRB23" s="45"/>
      <c r="NRC23" s="45"/>
      <c r="NRD23" s="45"/>
      <c r="NRE23" s="45"/>
      <c r="NRF23" s="45"/>
      <c r="NRG23" s="45"/>
      <c r="NRH23" s="45"/>
      <c r="NRI23" s="45"/>
      <c r="NRJ23" s="45"/>
      <c r="NRK23" s="45"/>
      <c r="NRL23" s="45"/>
      <c r="NRM23" s="45"/>
      <c r="NRN23" s="45"/>
      <c r="NRO23" s="45"/>
      <c r="NRP23" s="45"/>
      <c r="NRQ23" s="45"/>
      <c r="NRR23" s="45"/>
      <c r="NRS23" s="45"/>
      <c r="NRT23" s="45"/>
      <c r="NRU23" s="45"/>
      <c r="NRV23" s="45"/>
      <c r="NRW23" s="45"/>
      <c r="NRX23" s="45"/>
      <c r="NRY23" s="45"/>
      <c r="NRZ23" s="45"/>
      <c r="NSA23" s="45"/>
      <c r="NSB23" s="45"/>
      <c r="NSC23" s="45"/>
      <c r="NSD23" s="45"/>
      <c r="NSE23" s="45"/>
      <c r="NSF23" s="45"/>
      <c r="NSG23" s="45"/>
      <c r="NSH23" s="45"/>
      <c r="NSI23" s="45"/>
      <c r="NSJ23" s="45"/>
      <c r="NSK23" s="45"/>
      <c r="NSL23" s="45"/>
      <c r="NSM23" s="45"/>
      <c r="NSN23" s="45"/>
      <c r="NSO23" s="45"/>
      <c r="NSP23" s="45"/>
      <c r="NSQ23" s="45"/>
      <c r="NSR23" s="45"/>
      <c r="NSS23" s="45"/>
      <c r="NST23" s="45"/>
      <c r="NSU23" s="45"/>
      <c r="NSV23" s="45"/>
      <c r="NSW23" s="45"/>
      <c r="NSX23" s="45"/>
      <c r="NSY23" s="45"/>
      <c r="NSZ23" s="45"/>
      <c r="NTA23" s="45"/>
      <c r="NTB23" s="45"/>
      <c r="NTC23" s="45"/>
      <c r="NTD23" s="45"/>
      <c r="NTE23" s="45"/>
      <c r="NTF23" s="45"/>
      <c r="NTG23" s="45"/>
      <c r="NTH23" s="45"/>
      <c r="NTI23" s="45"/>
      <c r="NTJ23" s="45"/>
      <c r="NTK23" s="45"/>
      <c r="NTL23" s="45"/>
      <c r="NTM23" s="45"/>
      <c r="NTN23" s="45"/>
      <c r="NTO23" s="45"/>
      <c r="NTP23" s="45"/>
      <c r="NTQ23" s="45"/>
      <c r="NTR23" s="45"/>
      <c r="NTS23" s="45"/>
      <c r="NTT23" s="45"/>
      <c r="NTU23" s="45"/>
      <c r="NTV23" s="45"/>
      <c r="NTW23" s="45"/>
      <c r="NTX23" s="45"/>
      <c r="NTY23" s="45"/>
      <c r="NTZ23" s="45"/>
      <c r="NUA23" s="45"/>
      <c r="NUB23" s="45"/>
      <c r="NUC23" s="45"/>
      <c r="NUD23" s="45"/>
      <c r="NUE23" s="45"/>
      <c r="NUF23" s="45"/>
      <c r="NUG23" s="45"/>
      <c r="NUH23" s="45"/>
      <c r="NUI23" s="45"/>
      <c r="NUJ23" s="45"/>
      <c r="NUK23" s="45"/>
      <c r="NUL23" s="45"/>
      <c r="NUM23" s="45"/>
      <c r="NUN23" s="45"/>
      <c r="NUO23" s="45"/>
      <c r="NUP23" s="45"/>
      <c r="NUQ23" s="45"/>
      <c r="NUR23" s="45"/>
      <c r="NUS23" s="45"/>
      <c r="NUT23" s="45"/>
      <c r="NUU23" s="45"/>
      <c r="NUV23" s="45"/>
      <c r="NUW23" s="45"/>
      <c r="NUX23" s="45"/>
      <c r="NUY23" s="45"/>
      <c r="NUZ23" s="45"/>
      <c r="NVA23" s="45"/>
      <c r="NVB23" s="45"/>
      <c r="NVC23" s="45"/>
      <c r="NVD23" s="45"/>
      <c r="NVE23" s="45"/>
      <c r="NVF23" s="45"/>
      <c r="NVG23" s="45"/>
      <c r="NVH23" s="45"/>
      <c r="NVI23" s="45"/>
      <c r="NVJ23" s="45"/>
      <c r="NVK23" s="45"/>
      <c r="NVL23" s="45"/>
      <c r="NVM23" s="45"/>
      <c r="NVN23" s="45"/>
      <c r="NVO23" s="45"/>
      <c r="NVP23" s="45"/>
      <c r="NVQ23" s="45"/>
      <c r="NVR23" s="45"/>
      <c r="NVS23" s="45"/>
      <c r="NVT23" s="45"/>
      <c r="NVU23" s="45"/>
      <c r="NVV23" s="45"/>
      <c r="NVW23" s="45"/>
      <c r="NVX23" s="45"/>
      <c r="NVY23" s="45"/>
      <c r="NVZ23" s="45"/>
      <c r="NWA23" s="45"/>
      <c r="NWB23" s="45"/>
      <c r="NWC23" s="45"/>
      <c r="NWD23" s="45"/>
      <c r="NWE23" s="45"/>
      <c r="NWF23" s="45"/>
      <c r="NWG23" s="45"/>
      <c r="NWH23" s="45"/>
      <c r="NWI23" s="45"/>
      <c r="NWJ23" s="45"/>
      <c r="NWK23" s="45"/>
      <c r="NWL23" s="45"/>
      <c r="NWM23" s="45"/>
      <c r="NWN23" s="45"/>
      <c r="NWO23" s="45"/>
      <c r="NWP23" s="45"/>
      <c r="NWQ23" s="45"/>
      <c r="NWR23" s="45"/>
      <c r="NWS23" s="45"/>
      <c r="NWT23" s="45"/>
      <c r="NWU23" s="45"/>
      <c r="NWV23" s="45"/>
      <c r="NWW23" s="45"/>
      <c r="NWX23" s="45"/>
      <c r="NWY23" s="45"/>
      <c r="NWZ23" s="45"/>
      <c r="NXA23" s="45"/>
      <c r="NXB23" s="45"/>
      <c r="NXC23" s="45"/>
      <c r="NXD23" s="45"/>
      <c r="NXE23" s="45"/>
      <c r="NXF23" s="45"/>
      <c r="NXG23" s="45"/>
      <c r="NXH23" s="45"/>
      <c r="NXI23" s="45"/>
      <c r="NXJ23" s="45"/>
      <c r="NXK23" s="45"/>
      <c r="NXL23" s="45"/>
      <c r="NXM23" s="45"/>
      <c r="NXN23" s="45"/>
      <c r="NXO23" s="45"/>
      <c r="NXP23" s="45"/>
      <c r="NXQ23" s="45"/>
      <c r="NXR23" s="45"/>
      <c r="NXS23" s="45"/>
      <c r="NXT23" s="45"/>
      <c r="NXU23" s="45"/>
      <c r="NXV23" s="45"/>
      <c r="NXW23" s="45"/>
      <c r="NXX23" s="45"/>
      <c r="NXY23" s="45"/>
      <c r="NXZ23" s="45"/>
      <c r="NYA23" s="45"/>
      <c r="NYB23" s="45"/>
      <c r="NYC23" s="45"/>
      <c r="NYD23" s="45"/>
      <c r="NYE23" s="45"/>
      <c r="NYF23" s="45"/>
      <c r="NYG23" s="45"/>
      <c r="NYH23" s="45"/>
      <c r="NYI23" s="45"/>
      <c r="NYJ23" s="45"/>
      <c r="NYK23" s="45"/>
      <c r="NYL23" s="45"/>
      <c r="NYM23" s="45"/>
      <c r="NYN23" s="45"/>
      <c r="NYO23" s="45"/>
      <c r="NYP23" s="45"/>
      <c r="NYQ23" s="45"/>
      <c r="NYR23" s="45"/>
      <c r="NYS23" s="45"/>
      <c r="NYT23" s="45"/>
      <c r="NYU23" s="45"/>
      <c r="NYV23" s="45"/>
      <c r="NYW23" s="45"/>
      <c r="NYX23" s="45"/>
      <c r="NYY23" s="45"/>
      <c r="NYZ23" s="45"/>
      <c r="NZA23" s="45"/>
      <c r="NZB23" s="45"/>
      <c r="NZC23" s="45"/>
      <c r="NZD23" s="45"/>
      <c r="NZE23" s="45"/>
      <c r="NZF23" s="45"/>
      <c r="NZG23" s="45"/>
      <c r="NZH23" s="45"/>
      <c r="NZI23" s="45"/>
      <c r="NZJ23" s="45"/>
      <c r="NZK23" s="45"/>
      <c r="NZL23" s="45"/>
      <c r="NZM23" s="45"/>
      <c r="NZN23" s="45"/>
      <c r="NZO23" s="45"/>
      <c r="NZP23" s="45"/>
      <c r="NZQ23" s="45"/>
      <c r="NZR23" s="45"/>
      <c r="NZS23" s="45"/>
      <c r="NZT23" s="45"/>
      <c r="NZU23" s="45"/>
      <c r="NZV23" s="45"/>
      <c r="NZW23" s="45"/>
      <c r="NZX23" s="45"/>
      <c r="NZY23" s="45"/>
      <c r="NZZ23" s="45"/>
      <c r="OAA23" s="45"/>
      <c r="OAB23" s="45"/>
      <c r="OAC23" s="45"/>
      <c r="OAD23" s="45"/>
      <c r="OAE23" s="45"/>
      <c r="OAF23" s="45"/>
      <c r="OAG23" s="45"/>
      <c r="OAH23" s="45"/>
      <c r="OAI23" s="45"/>
      <c r="OAJ23" s="45"/>
      <c r="OAK23" s="45"/>
      <c r="OAL23" s="45"/>
      <c r="OAM23" s="45"/>
      <c r="OAN23" s="45"/>
      <c r="OAO23" s="45"/>
      <c r="OAP23" s="45"/>
      <c r="OAQ23" s="45"/>
      <c r="OAR23" s="45"/>
      <c r="OAS23" s="45"/>
      <c r="OAT23" s="45"/>
      <c r="OAU23" s="45"/>
      <c r="OAV23" s="45"/>
      <c r="OAW23" s="45"/>
      <c r="OAX23" s="45"/>
      <c r="OAY23" s="45"/>
      <c r="OAZ23" s="45"/>
      <c r="OBA23" s="45"/>
      <c r="OBB23" s="45"/>
      <c r="OBC23" s="45"/>
      <c r="OBD23" s="45"/>
      <c r="OBE23" s="45"/>
      <c r="OBF23" s="45"/>
      <c r="OBG23" s="45"/>
      <c r="OBH23" s="45"/>
      <c r="OBI23" s="45"/>
      <c r="OBJ23" s="45"/>
      <c r="OBK23" s="45"/>
      <c r="OBL23" s="45"/>
      <c r="OBM23" s="45"/>
      <c r="OBN23" s="45"/>
      <c r="OBO23" s="45"/>
      <c r="OBP23" s="45"/>
      <c r="OBQ23" s="45"/>
      <c r="OBR23" s="45"/>
      <c r="OBS23" s="45"/>
      <c r="OBT23" s="45"/>
      <c r="OBU23" s="45"/>
      <c r="OBV23" s="45"/>
      <c r="OBW23" s="45"/>
      <c r="OBX23" s="45"/>
      <c r="OBY23" s="45"/>
      <c r="OBZ23" s="45"/>
      <c r="OCA23" s="45"/>
      <c r="OCB23" s="45"/>
      <c r="OCC23" s="45"/>
      <c r="OCD23" s="45"/>
      <c r="OCE23" s="45"/>
      <c r="OCF23" s="45"/>
      <c r="OCG23" s="45"/>
      <c r="OCH23" s="45"/>
      <c r="OCI23" s="45"/>
      <c r="OCJ23" s="45"/>
      <c r="OCK23" s="45"/>
      <c r="OCL23" s="45"/>
      <c r="OCM23" s="45"/>
      <c r="OCN23" s="45"/>
      <c r="OCO23" s="45"/>
      <c r="OCP23" s="45"/>
      <c r="OCQ23" s="45"/>
      <c r="OCR23" s="45"/>
      <c r="OCS23" s="45"/>
      <c r="OCT23" s="45"/>
      <c r="OCU23" s="45"/>
      <c r="OCV23" s="45"/>
      <c r="OCW23" s="45"/>
      <c r="OCX23" s="45"/>
      <c r="OCY23" s="45"/>
      <c r="OCZ23" s="45"/>
      <c r="ODA23" s="45"/>
      <c r="ODB23" s="45"/>
      <c r="ODC23" s="45"/>
      <c r="ODD23" s="45"/>
      <c r="ODE23" s="45"/>
      <c r="ODF23" s="45"/>
      <c r="ODG23" s="45"/>
      <c r="ODH23" s="45"/>
      <c r="ODI23" s="45"/>
      <c r="ODJ23" s="45"/>
      <c r="ODK23" s="45"/>
      <c r="ODL23" s="45"/>
      <c r="ODM23" s="45"/>
      <c r="ODN23" s="45"/>
      <c r="ODO23" s="45"/>
      <c r="ODP23" s="45"/>
      <c r="ODQ23" s="45"/>
      <c r="ODR23" s="45"/>
      <c r="ODS23" s="45"/>
      <c r="ODT23" s="45"/>
      <c r="ODU23" s="45"/>
      <c r="ODV23" s="45"/>
      <c r="ODW23" s="45"/>
      <c r="ODX23" s="45"/>
      <c r="ODY23" s="45"/>
      <c r="ODZ23" s="45"/>
      <c r="OEA23" s="45"/>
      <c r="OEB23" s="45"/>
      <c r="OEC23" s="45"/>
      <c r="OED23" s="45"/>
      <c r="OEE23" s="45"/>
      <c r="OEF23" s="45"/>
      <c r="OEG23" s="45"/>
      <c r="OEH23" s="45"/>
      <c r="OEI23" s="45"/>
      <c r="OEJ23" s="45"/>
      <c r="OEK23" s="45"/>
      <c r="OEL23" s="45"/>
      <c r="OEM23" s="45"/>
      <c r="OEN23" s="45"/>
      <c r="OEO23" s="45"/>
      <c r="OEP23" s="45"/>
      <c r="OEQ23" s="45"/>
      <c r="OER23" s="45"/>
      <c r="OES23" s="45"/>
      <c r="OET23" s="45"/>
      <c r="OEU23" s="45"/>
      <c r="OEV23" s="45"/>
      <c r="OEW23" s="45"/>
      <c r="OEX23" s="45"/>
      <c r="OEY23" s="45"/>
      <c r="OEZ23" s="45"/>
      <c r="OFA23" s="45"/>
      <c r="OFB23" s="45"/>
      <c r="OFC23" s="45"/>
      <c r="OFD23" s="45"/>
      <c r="OFE23" s="45"/>
      <c r="OFF23" s="45"/>
      <c r="OFG23" s="45"/>
      <c r="OFH23" s="45"/>
      <c r="OFI23" s="45"/>
      <c r="OFJ23" s="45"/>
      <c r="OFK23" s="45"/>
      <c r="OFL23" s="45"/>
      <c r="OFM23" s="45"/>
      <c r="OFN23" s="45"/>
      <c r="OFO23" s="45"/>
      <c r="OFP23" s="45"/>
      <c r="OFQ23" s="45"/>
      <c r="OFR23" s="45"/>
      <c r="OFS23" s="45"/>
      <c r="OFT23" s="45"/>
      <c r="OFU23" s="45"/>
      <c r="OFV23" s="45"/>
      <c r="OFW23" s="45"/>
      <c r="OFX23" s="45"/>
      <c r="OFY23" s="45"/>
      <c r="OFZ23" s="45"/>
      <c r="OGA23" s="45"/>
      <c r="OGB23" s="45"/>
      <c r="OGC23" s="45"/>
      <c r="OGD23" s="45"/>
      <c r="OGE23" s="45"/>
      <c r="OGF23" s="45"/>
      <c r="OGG23" s="45"/>
      <c r="OGH23" s="45"/>
      <c r="OGI23" s="45"/>
      <c r="OGJ23" s="45"/>
      <c r="OGK23" s="45"/>
      <c r="OGL23" s="45"/>
      <c r="OGM23" s="45"/>
      <c r="OGN23" s="45"/>
      <c r="OGO23" s="45"/>
      <c r="OGP23" s="45"/>
      <c r="OGQ23" s="45"/>
      <c r="OGR23" s="45"/>
      <c r="OGS23" s="45"/>
      <c r="OGT23" s="45"/>
      <c r="OGU23" s="45"/>
      <c r="OGV23" s="45"/>
      <c r="OGW23" s="45"/>
      <c r="OGX23" s="45"/>
      <c r="OGY23" s="45"/>
      <c r="OGZ23" s="45"/>
      <c r="OHA23" s="45"/>
      <c r="OHB23" s="45"/>
      <c r="OHC23" s="45"/>
      <c r="OHD23" s="45"/>
      <c r="OHE23" s="45"/>
      <c r="OHF23" s="45"/>
      <c r="OHG23" s="45"/>
      <c r="OHH23" s="45"/>
      <c r="OHI23" s="45"/>
      <c r="OHJ23" s="45"/>
      <c r="OHK23" s="45"/>
      <c r="OHL23" s="45"/>
      <c r="OHM23" s="45"/>
      <c r="OHN23" s="45"/>
      <c r="OHO23" s="45"/>
      <c r="OHP23" s="45"/>
      <c r="OHQ23" s="45"/>
      <c r="OHR23" s="45"/>
      <c r="OHS23" s="45"/>
      <c r="OHT23" s="45"/>
      <c r="OHU23" s="45"/>
      <c r="OHV23" s="45"/>
      <c r="OHW23" s="45"/>
      <c r="OHX23" s="45"/>
      <c r="OHY23" s="45"/>
      <c r="OHZ23" s="45"/>
      <c r="OIA23" s="45"/>
      <c r="OIB23" s="45"/>
      <c r="OIC23" s="45"/>
      <c r="OID23" s="45"/>
      <c r="OIE23" s="45"/>
      <c r="OIF23" s="45"/>
      <c r="OIG23" s="45"/>
      <c r="OIH23" s="45"/>
      <c r="OII23" s="45"/>
      <c r="OIJ23" s="45"/>
      <c r="OIK23" s="45"/>
      <c r="OIL23" s="45"/>
      <c r="OIM23" s="45"/>
      <c r="OIN23" s="45"/>
      <c r="OIO23" s="45"/>
      <c r="OIP23" s="45"/>
      <c r="OIQ23" s="45"/>
      <c r="OIR23" s="45"/>
      <c r="OIS23" s="45"/>
      <c r="OIT23" s="45"/>
      <c r="OIU23" s="45"/>
      <c r="OIV23" s="45"/>
      <c r="OIW23" s="45"/>
      <c r="OIX23" s="45"/>
      <c r="OIY23" s="45"/>
      <c r="OIZ23" s="45"/>
      <c r="OJA23" s="45"/>
      <c r="OJB23" s="45"/>
      <c r="OJC23" s="45"/>
      <c r="OJD23" s="45"/>
      <c r="OJE23" s="45"/>
      <c r="OJF23" s="45"/>
      <c r="OJG23" s="45"/>
      <c r="OJH23" s="45"/>
      <c r="OJI23" s="45"/>
      <c r="OJJ23" s="45"/>
      <c r="OJK23" s="45"/>
      <c r="OJL23" s="45"/>
      <c r="OJM23" s="45"/>
      <c r="OJN23" s="45"/>
      <c r="OJO23" s="45"/>
      <c r="OJP23" s="45"/>
      <c r="OJQ23" s="45"/>
      <c r="OJR23" s="45"/>
      <c r="OJS23" s="45"/>
      <c r="OJT23" s="45"/>
      <c r="OJU23" s="45"/>
      <c r="OJV23" s="45"/>
      <c r="OJW23" s="45"/>
      <c r="OJX23" s="45"/>
      <c r="OJY23" s="45"/>
      <c r="OJZ23" s="45"/>
      <c r="OKA23" s="45"/>
      <c r="OKB23" s="45"/>
      <c r="OKC23" s="45"/>
      <c r="OKD23" s="45"/>
      <c r="OKE23" s="45"/>
      <c r="OKF23" s="45"/>
      <c r="OKG23" s="45"/>
      <c r="OKH23" s="45"/>
      <c r="OKI23" s="45"/>
      <c r="OKJ23" s="45"/>
      <c r="OKK23" s="45"/>
      <c r="OKL23" s="45"/>
      <c r="OKM23" s="45"/>
      <c r="OKN23" s="45"/>
      <c r="OKO23" s="45"/>
      <c r="OKP23" s="45"/>
      <c r="OKQ23" s="45"/>
      <c r="OKR23" s="45"/>
      <c r="OKS23" s="45"/>
      <c r="OKT23" s="45"/>
      <c r="OKU23" s="45"/>
      <c r="OKV23" s="45"/>
      <c r="OKW23" s="45"/>
      <c r="OKX23" s="45"/>
      <c r="OKY23" s="45"/>
      <c r="OKZ23" s="45"/>
      <c r="OLA23" s="45"/>
      <c r="OLB23" s="45"/>
      <c r="OLC23" s="45"/>
      <c r="OLD23" s="45"/>
      <c r="OLE23" s="45"/>
      <c r="OLF23" s="45"/>
      <c r="OLG23" s="45"/>
      <c r="OLH23" s="45"/>
      <c r="OLI23" s="45"/>
      <c r="OLJ23" s="45"/>
      <c r="OLK23" s="45"/>
      <c r="OLL23" s="45"/>
      <c r="OLM23" s="45"/>
      <c r="OLN23" s="45"/>
      <c r="OLO23" s="45"/>
      <c r="OLP23" s="45"/>
      <c r="OLQ23" s="45"/>
      <c r="OLR23" s="45"/>
      <c r="OLS23" s="45"/>
      <c r="OLT23" s="45"/>
      <c r="OLU23" s="45"/>
      <c r="OLV23" s="45"/>
      <c r="OLW23" s="45"/>
      <c r="OLX23" s="45"/>
      <c r="OLY23" s="45"/>
      <c r="OLZ23" s="45"/>
      <c r="OMA23" s="45"/>
      <c r="OMB23" s="45"/>
      <c r="OMC23" s="45"/>
      <c r="OMD23" s="45"/>
      <c r="OME23" s="45"/>
      <c r="OMF23" s="45"/>
      <c r="OMG23" s="45"/>
      <c r="OMH23" s="45"/>
      <c r="OMI23" s="45"/>
      <c r="OMJ23" s="45"/>
      <c r="OMK23" s="45"/>
      <c r="OML23" s="45"/>
      <c r="OMM23" s="45"/>
      <c r="OMN23" s="45"/>
      <c r="OMO23" s="45"/>
      <c r="OMP23" s="45"/>
      <c r="OMQ23" s="45"/>
      <c r="OMR23" s="45"/>
      <c r="OMS23" s="45"/>
      <c r="OMT23" s="45"/>
      <c r="OMU23" s="45"/>
      <c r="OMV23" s="45"/>
      <c r="OMW23" s="45"/>
      <c r="OMX23" s="45"/>
      <c r="OMY23" s="45"/>
      <c r="OMZ23" s="45"/>
      <c r="ONA23" s="45"/>
      <c r="ONB23" s="45"/>
      <c r="ONC23" s="45"/>
      <c r="OND23" s="45"/>
      <c r="ONE23" s="45"/>
      <c r="ONF23" s="45"/>
      <c r="ONG23" s="45"/>
      <c r="ONH23" s="45"/>
      <c r="ONI23" s="45"/>
      <c r="ONJ23" s="45"/>
      <c r="ONK23" s="45"/>
      <c r="ONL23" s="45"/>
      <c r="ONM23" s="45"/>
      <c r="ONN23" s="45"/>
      <c r="ONO23" s="45"/>
      <c r="ONP23" s="45"/>
      <c r="ONQ23" s="45"/>
      <c r="ONR23" s="45"/>
      <c r="ONS23" s="45"/>
      <c r="ONT23" s="45"/>
      <c r="ONU23" s="45"/>
      <c r="ONV23" s="45"/>
      <c r="ONW23" s="45"/>
      <c r="ONX23" s="45"/>
      <c r="ONY23" s="45"/>
      <c r="ONZ23" s="45"/>
      <c r="OOA23" s="45"/>
      <c r="OOB23" s="45"/>
      <c r="OOC23" s="45"/>
      <c r="OOD23" s="45"/>
      <c r="OOE23" s="45"/>
      <c r="OOF23" s="45"/>
      <c r="OOG23" s="45"/>
      <c r="OOH23" s="45"/>
      <c r="OOI23" s="45"/>
      <c r="OOJ23" s="45"/>
      <c r="OOK23" s="45"/>
      <c r="OOL23" s="45"/>
      <c r="OOM23" s="45"/>
      <c r="OON23" s="45"/>
      <c r="OOO23" s="45"/>
      <c r="OOP23" s="45"/>
      <c r="OOQ23" s="45"/>
      <c r="OOR23" s="45"/>
      <c r="OOS23" s="45"/>
      <c r="OOT23" s="45"/>
      <c r="OOU23" s="45"/>
      <c r="OOV23" s="45"/>
      <c r="OOW23" s="45"/>
      <c r="OOX23" s="45"/>
      <c r="OOY23" s="45"/>
      <c r="OOZ23" s="45"/>
      <c r="OPA23" s="45"/>
      <c r="OPB23" s="45"/>
      <c r="OPC23" s="45"/>
      <c r="OPD23" s="45"/>
      <c r="OPE23" s="45"/>
      <c r="OPF23" s="45"/>
      <c r="OPG23" s="45"/>
      <c r="OPH23" s="45"/>
      <c r="OPI23" s="45"/>
      <c r="OPJ23" s="45"/>
      <c r="OPK23" s="45"/>
      <c r="OPL23" s="45"/>
      <c r="OPM23" s="45"/>
      <c r="OPN23" s="45"/>
      <c r="OPO23" s="45"/>
      <c r="OPP23" s="45"/>
      <c r="OPQ23" s="45"/>
      <c r="OPR23" s="45"/>
      <c r="OPS23" s="45"/>
      <c r="OPT23" s="45"/>
      <c r="OPU23" s="45"/>
      <c r="OPV23" s="45"/>
      <c r="OPW23" s="45"/>
      <c r="OPX23" s="45"/>
      <c r="OPY23" s="45"/>
      <c r="OPZ23" s="45"/>
      <c r="OQA23" s="45"/>
      <c r="OQB23" s="45"/>
      <c r="OQC23" s="45"/>
      <c r="OQD23" s="45"/>
      <c r="OQE23" s="45"/>
      <c r="OQF23" s="45"/>
      <c r="OQG23" s="45"/>
      <c r="OQH23" s="45"/>
      <c r="OQI23" s="45"/>
      <c r="OQJ23" s="45"/>
      <c r="OQK23" s="45"/>
      <c r="OQL23" s="45"/>
      <c r="OQM23" s="45"/>
      <c r="OQN23" s="45"/>
      <c r="OQO23" s="45"/>
      <c r="OQP23" s="45"/>
      <c r="OQQ23" s="45"/>
      <c r="OQR23" s="45"/>
      <c r="OQS23" s="45"/>
      <c r="OQT23" s="45"/>
      <c r="OQU23" s="45"/>
      <c r="OQV23" s="45"/>
      <c r="OQW23" s="45"/>
      <c r="OQX23" s="45"/>
      <c r="OQY23" s="45"/>
      <c r="OQZ23" s="45"/>
      <c r="ORA23" s="45"/>
      <c r="ORB23" s="45"/>
      <c r="ORC23" s="45"/>
      <c r="ORD23" s="45"/>
      <c r="ORE23" s="45"/>
      <c r="ORF23" s="45"/>
      <c r="ORG23" s="45"/>
      <c r="ORH23" s="45"/>
      <c r="ORI23" s="45"/>
      <c r="ORJ23" s="45"/>
      <c r="ORK23" s="45"/>
      <c r="ORL23" s="45"/>
      <c r="ORM23" s="45"/>
      <c r="ORN23" s="45"/>
      <c r="ORO23" s="45"/>
      <c r="ORP23" s="45"/>
      <c r="ORQ23" s="45"/>
      <c r="ORR23" s="45"/>
      <c r="ORS23" s="45"/>
      <c r="ORT23" s="45"/>
      <c r="ORU23" s="45"/>
      <c r="ORV23" s="45"/>
      <c r="ORW23" s="45"/>
      <c r="ORX23" s="45"/>
      <c r="ORY23" s="45"/>
      <c r="ORZ23" s="45"/>
      <c r="OSA23" s="45"/>
      <c r="OSB23" s="45"/>
      <c r="OSC23" s="45"/>
      <c r="OSD23" s="45"/>
      <c r="OSE23" s="45"/>
      <c r="OSF23" s="45"/>
      <c r="OSG23" s="45"/>
      <c r="OSH23" s="45"/>
      <c r="OSI23" s="45"/>
      <c r="OSJ23" s="45"/>
      <c r="OSK23" s="45"/>
      <c r="OSL23" s="45"/>
      <c r="OSM23" s="45"/>
      <c r="OSN23" s="45"/>
      <c r="OSO23" s="45"/>
      <c r="OSP23" s="45"/>
      <c r="OSQ23" s="45"/>
      <c r="OSR23" s="45"/>
      <c r="OSS23" s="45"/>
      <c r="OST23" s="45"/>
      <c r="OSU23" s="45"/>
      <c r="OSV23" s="45"/>
      <c r="OSW23" s="45"/>
      <c r="OSX23" s="45"/>
      <c r="OSY23" s="45"/>
      <c r="OSZ23" s="45"/>
      <c r="OTA23" s="45"/>
      <c r="OTB23" s="45"/>
      <c r="OTC23" s="45"/>
      <c r="OTD23" s="45"/>
      <c r="OTE23" s="45"/>
      <c r="OTF23" s="45"/>
      <c r="OTG23" s="45"/>
      <c r="OTH23" s="45"/>
      <c r="OTI23" s="45"/>
      <c r="OTJ23" s="45"/>
      <c r="OTK23" s="45"/>
      <c r="OTL23" s="45"/>
      <c r="OTM23" s="45"/>
      <c r="OTN23" s="45"/>
      <c r="OTO23" s="45"/>
      <c r="OTP23" s="45"/>
      <c r="OTQ23" s="45"/>
      <c r="OTR23" s="45"/>
      <c r="OTS23" s="45"/>
      <c r="OTT23" s="45"/>
      <c r="OTU23" s="45"/>
      <c r="OTV23" s="45"/>
      <c r="OTW23" s="45"/>
      <c r="OTX23" s="45"/>
      <c r="OTY23" s="45"/>
      <c r="OTZ23" s="45"/>
      <c r="OUA23" s="45"/>
      <c r="OUB23" s="45"/>
      <c r="OUC23" s="45"/>
      <c r="OUD23" s="45"/>
      <c r="OUE23" s="45"/>
      <c r="OUF23" s="45"/>
      <c r="OUG23" s="45"/>
      <c r="OUH23" s="45"/>
      <c r="OUI23" s="45"/>
      <c r="OUJ23" s="45"/>
      <c r="OUK23" s="45"/>
      <c r="OUL23" s="45"/>
      <c r="OUM23" s="45"/>
      <c r="OUN23" s="45"/>
      <c r="OUO23" s="45"/>
      <c r="OUP23" s="45"/>
      <c r="OUQ23" s="45"/>
      <c r="OUR23" s="45"/>
      <c r="OUS23" s="45"/>
      <c r="OUT23" s="45"/>
      <c r="OUU23" s="45"/>
      <c r="OUV23" s="45"/>
      <c r="OUW23" s="45"/>
      <c r="OUX23" s="45"/>
      <c r="OUY23" s="45"/>
      <c r="OUZ23" s="45"/>
      <c r="OVA23" s="45"/>
      <c r="OVB23" s="45"/>
      <c r="OVC23" s="45"/>
      <c r="OVD23" s="45"/>
      <c r="OVE23" s="45"/>
      <c r="OVF23" s="45"/>
      <c r="OVG23" s="45"/>
      <c r="OVH23" s="45"/>
      <c r="OVI23" s="45"/>
      <c r="OVJ23" s="45"/>
      <c r="OVK23" s="45"/>
      <c r="OVL23" s="45"/>
      <c r="OVM23" s="45"/>
      <c r="OVN23" s="45"/>
      <c r="OVO23" s="45"/>
      <c r="OVP23" s="45"/>
      <c r="OVQ23" s="45"/>
      <c r="OVR23" s="45"/>
      <c r="OVS23" s="45"/>
      <c r="OVT23" s="45"/>
      <c r="OVU23" s="45"/>
      <c r="OVV23" s="45"/>
      <c r="OVW23" s="45"/>
      <c r="OVX23" s="45"/>
      <c r="OVY23" s="45"/>
      <c r="OVZ23" s="45"/>
      <c r="OWA23" s="45"/>
      <c r="OWB23" s="45"/>
      <c r="OWC23" s="45"/>
      <c r="OWD23" s="45"/>
      <c r="OWE23" s="45"/>
      <c r="OWF23" s="45"/>
      <c r="OWG23" s="45"/>
      <c r="OWH23" s="45"/>
      <c r="OWI23" s="45"/>
      <c r="OWJ23" s="45"/>
      <c r="OWK23" s="45"/>
      <c r="OWL23" s="45"/>
      <c r="OWM23" s="45"/>
      <c r="OWN23" s="45"/>
      <c r="OWO23" s="45"/>
      <c r="OWP23" s="45"/>
      <c r="OWQ23" s="45"/>
      <c r="OWR23" s="45"/>
      <c r="OWS23" s="45"/>
      <c r="OWT23" s="45"/>
      <c r="OWU23" s="45"/>
      <c r="OWV23" s="45"/>
      <c r="OWW23" s="45"/>
      <c r="OWX23" s="45"/>
      <c r="OWY23" s="45"/>
      <c r="OWZ23" s="45"/>
      <c r="OXA23" s="45"/>
      <c r="OXB23" s="45"/>
      <c r="OXC23" s="45"/>
      <c r="OXD23" s="45"/>
      <c r="OXE23" s="45"/>
      <c r="OXF23" s="45"/>
      <c r="OXG23" s="45"/>
      <c r="OXH23" s="45"/>
      <c r="OXI23" s="45"/>
      <c r="OXJ23" s="45"/>
      <c r="OXK23" s="45"/>
      <c r="OXL23" s="45"/>
      <c r="OXM23" s="45"/>
      <c r="OXN23" s="45"/>
      <c r="OXO23" s="45"/>
      <c r="OXP23" s="45"/>
      <c r="OXQ23" s="45"/>
      <c r="OXR23" s="45"/>
      <c r="OXS23" s="45"/>
      <c r="OXT23" s="45"/>
      <c r="OXU23" s="45"/>
      <c r="OXV23" s="45"/>
      <c r="OXW23" s="45"/>
      <c r="OXX23" s="45"/>
      <c r="OXY23" s="45"/>
      <c r="OXZ23" s="45"/>
      <c r="OYA23" s="45"/>
      <c r="OYB23" s="45"/>
      <c r="OYC23" s="45"/>
      <c r="OYD23" s="45"/>
      <c r="OYE23" s="45"/>
      <c r="OYF23" s="45"/>
      <c r="OYG23" s="45"/>
      <c r="OYH23" s="45"/>
      <c r="OYI23" s="45"/>
      <c r="OYJ23" s="45"/>
      <c r="OYK23" s="45"/>
      <c r="OYL23" s="45"/>
      <c r="OYM23" s="45"/>
      <c r="OYN23" s="45"/>
      <c r="OYO23" s="45"/>
      <c r="OYP23" s="45"/>
      <c r="OYQ23" s="45"/>
      <c r="OYR23" s="45"/>
      <c r="OYS23" s="45"/>
      <c r="OYT23" s="45"/>
      <c r="OYU23" s="45"/>
      <c r="OYV23" s="45"/>
      <c r="OYW23" s="45"/>
      <c r="OYX23" s="45"/>
      <c r="OYY23" s="45"/>
      <c r="OYZ23" s="45"/>
      <c r="OZA23" s="45"/>
      <c r="OZB23" s="45"/>
      <c r="OZC23" s="45"/>
      <c r="OZD23" s="45"/>
      <c r="OZE23" s="45"/>
      <c r="OZF23" s="45"/>
      <c r="OZG23" s="45"/>
      <c r="OZH23" s="45"/>
      <c r="OZI23" s="45"/>
      <c r="OZJ23" s="45"/>
      <c r="OZK23" s="45"/>
      <c r="OZL23" s="45"/>
      <c r="OZM23" s="45"/>
      <c r="OZN23" s="45"/>
      <c r="OZO23" s="45"/>
      <c r="OZP23" s="45"/>
      <c r="OZQ23" s="45"/>
      <c r="OZR23" s="45"/>
      <c r="OZS23" s="45"/>
      <c r="OZT23" s="45"/>
      <c r="OZU23" s="45"/>
      <c r="OZV23" s="45"/>
      <c r="OZW23" s="45"/>
      <c r="OZX23" s="45"/>
      <c r="OZY23" s="45"/>
      <c r="OZZ23" s="45"/>
      <c r="PAA23" s="45"/>
      <c r="PAB23" s="45"/>
      <c r="PAC23" s="45"/>
      <c r="PAD23" s="45"/>
      <c r="PAE23" s="45"/>
      <c r="PAF23" s="45"/>
      <c r="PAG23" s="45"/>
      <c r="PAH23" s="45"/>
      <c r="PAI23" s="45"/>
      <c r="PAJ23" s="45"/>
      <c r="PAK23" s="45"/>
      <c r="PAL23" s="45"/>
      <c r="PAM23" s="45"/>
      <c r="PAN23" s="45"/>
      <c r="PAO23" s="45"/>
      <c r="PAP23" s="45"/>
      <c r="PAQ23" s="45"/>
      <c r="PAR23" s="45"/>
      <c r="PAS23" s="45"/>
      <c r="PAT23" s="45"/>
      <c r="PAU23" s="45"/>
      <c r="PAV23" s="45"/>
      <c r="PAW23" s="45"/>
      <c r="PAX23" s="45"/>
      <c r="PAY23" s="45"/>
      <c r="PAZ23" s="45"/>
      <c r="PBA23" s="45"/>
      <c r="PBB23" s="45"/>
      <c r="PBC23" s="45"/>
      <c r="PBD23" s="45"/>
      <c r="PBE23" s="45"/>
      <c r="PBF23" s="45"/>
      <c r="PBG23" s="45"/>
      <c r="PBH23" s="45"/>
      <c r="PBI23" s="45"/>
      <c r="PBJ23" s="45"/>
      <c r="PBK23" s="45"/>
      <c r="PBL23" s="45"/>
      <c r="PBM23" s="45"/>
      <c r="PBN23" s="45"/>
      <c r="PBO23" s="45"/>
      <c r="PBP23" s="45"/>
      <c r="PBQ23" s="45"/>
      <c r="PBR23" s="45"/>
      <c r="PBS23" s="45"/>
      <c r="PBT23" s="45"/>
      <c r="PBU23" s="45"/>
      <c r="PBV23" s="45"/>
      <c r="PBW23" s="45"/>
      <c r="PBX23" s="45"/>
      <c r="PBY23" s="45"/>
      <c r="PBZ23" s="45"/>
      <c r="PCA23" s="45"/>
      <c r="PCB23" s="45"/>
      <c r="PCC23" s="45"/>
      <c r="PCD23" s="45"/>
      <c r="PCE23" s="45"/>
      <c r="PCF23" s="45"/>
      <c r="PCG23" s="45"/>
      <c r="PCH23" s="45"/>
      <c r="PCI23" s="45"/>
      <c r="PCJ23" s="45"/>
      <c r="PCK23" s="45"/>
      <c r="PCL23" s="45"/>
      <c r="PCM23" s="45"/>
      <c r="PCN23" s="45"/>
      <c r="PCO23" s="45"/>
      <c r="PCP23" s="45"/>
      <c r="PCQ23" s="45"/>
      <c r="PCR23" s="45"/>
      <c r="PCS23" s="45"/>
      <c r="PCT23" s="45"/>
      <c r="PCU23" s="45"/>
      <c r="PCV23" s="45"/>
      <c r="PCW23" s="45"/>
      <c r="PCX23" s="45"/>
      <c r="PCY23" s="45"/>
      <c r="PCZ23" s="45"/>
      <c r="PDA23" s="45"/>
      <c r="PDB23" s="45"/>
      <c r="PDC23" s="45"/>
      <c r="PDD23" s="45"/>
      <c r="PDE23" s="45"/>
      <c r="PDF23" s="45"/>
      <c r="PDG23" s="45"/>
      <c r="PDH23" s="45"/>
      <c r="PDI23" s="45"/>
      <c r="PDJ23" s="45"/>
      <c r="PDK23" s="45"/>
      <c r="PDL23" s="45"/>
      <c r="PDM23" s="45"/>
      <c r="PDN23" s="45"/>
      <c r="PDO23" s="45"/>
      <c r="PDP23" s="45"/>
      <c r="PDQ23" s="45"/>
      <c r="PDR23" s="45"/>
      <c r="PDS23" s="45"/>
      <c r="PDT23" s="45"/>
      <c r="PDU23" s="45"/>
      <c r="PDV23" s="45"/>
      <c r="PDW23" s="45"/>
      <c r="PDX23" s="45"/>
      <c r="PDY23" s="45"/>
      <c r="PDZ23" s="45"/>
      <c r="PEA23" s="45"/>
      <c r="PEB23" s="45"/>
      <c r="PEC23" s="45"/>
      <c r="PED23" s="45"/>
      <c r="PEE23" s="45"/>
      <c r="PEF23" s="45"/>
      <c r="PEG23" s="45"/>
      <c r="PEH23" s="45"/>
      <c r="PEI23" s="45"/>
      <c r="PEJ23" s="45"/>
      <c r="PEK23" s="45"/>
      <c r="PEL23" s="45"/>
      <c r="PEM23" s="45"/>
      <c r="PEN23" s="45"/>
      <c r="PEO23" s="45"/>
      <c r="PEP23" s="45"/>
      <c r="PEQ23" s="45"/>
      <c r="PER23" s="45"/>
      <c r="PES23" s="45"/>
      <c r="PET23" s="45"/>
      <c r="PEU23" s="45"/>
      <c r="PEV23" s="45"/>
      <c r="PEW23" s="45"/>
      <c r="PEX23" s="45"/>
      <c r="PEY23" s="45"/>
      <c r="PEZ23" s="45"/>
      <c r="PFA23" s="45"/>
      <c r="PFB23" s="45"/>
      <c r="PFC23" s="45"/>
      <c r="PFD23" s="45"/>
      <c r="PFE23" s="45"/>
      <c r="PFF23" s="45"/>
      <c r="PFG23" s="45"/>
      <c r="PFH23" s="45"/>
      <c r="PFI23" s="45"/>
      <c r="PFJ23" s="45"/>
      <c r="PFK23" s="45"/>
      <c r="PFL23" s="45"/>
      <c r="PFM23" s="45"/>
      <c r="PFN23" s="45"/>
      <c r="PFO23" s="45"/>
      <c r="PFP23" s="45"/>
      <c r="PFQ23" s="45"/>
      <c r="PFR23" s="45"/>
      <c r="PFS23" s="45"/>
      <c r="PFT23" s="45"/>
      <c r="PFU23" s="45"/>
      <c r="PFV23" s="45"/>
      <c r="PFW23" s="45"/>
      <c r="PFX23" s="45"/>
      <c r="PFY23" s="45"/>
      <c r="PFZ23" s="45"/>
      <c r="PGA23" s="45"/>
      <c r="PGB23" s="45"/>
      <c r="PGC23" s="45"/>
      <c r="PGD23" s="45"/>
      <c r="PGE23" s="45"/>
      <c r="PGF23" s="45"/>
      <c r="PGG23" s="45"/>
      <c r="PGH23" s="45"/>
      <c r="PGI23" s="45"/>
      <c r="PGJ23" s="45"/>
      <c r="PGK23" s="45"/>
      <c r="PGL23" s="45"/>
      <c r="PGM23" s="45"/>
      <c r="PGN23" s="45"/>
      <c r="PGO23" s="45"/>
      <c r="PGP23" s="45"/>
      <c r="PGQ23" s="45"/>
      <c r="PGR23" s="45"/>
      <c r="PGS23" s="45"/>
      <c r="PGT23" s="45"/>
      <c r="PGU23" s="45"/>
      <c r="PGV23" s="45"/>
      <c r="PGW23" s="45"/>
      <c r="PGX23" s="45"/>
      <c r="PGY23" s="45"/>
      <c r="PGZ23" s="45"/>
      <c r="PHA23" s="45"/>
      <c r="PHB23" s="45"/>
      <c r="PHC23" s="45"/>
      <c r="PHD23" s="45"/>
      <c r="PHE23" s="45"/>
      <c r="PHF23" s="45"/>
      <c r="PHG23" s="45"/>
      <c r="PHH23" s="45"/>
      <c r="PHI23" s="45"/>
      <c r="PHJ23" s="45"/>
      <c r="PHK23" s="45"/>
      <c r="PHL23" s="45"/>
      <c r="PHM23" s="45"/>
      <c r="PHN23" s="45"/>
      <c r="PHO23" s="45"/>
      <c r="PHP23" s="45"/>
      <c r="PHQ23" s="45"/>
      <c r="PHR23" s="45"/>
      <c r="PHS23" s="45"/>
      <c r="PHT23" s="45"/>
      <c r="PHU23" s="45"/>
      <c r="PHV23" s="45"/>
      <c r="PHW23" s="45"/>
      <c r="PHX23" s="45"/>
      <c r="PHY23" s="45"/>
      <c r="PHZ23" s="45"/>
      <c r="PIA23" s="45"/>
      <c r="PIB23" s="45"/>
      <c r="PIC23" s="45"/>
      <c r="PID23" s="45"/>
      <c r="PIE23" s="45"/>
      <c r="PIF23" s="45"/>
      <c r="PIG23" s="45"/>
      <c r="PIH23" s="45"/>
      <c r="PII23" s="45"/>
      <c r="PIJ23" s="45"/>
      <c r="PIK23" s="45"/>
      <c r="PIL23" s="45"/>
      <c r="PIM23" s="45"/>
      <c r="PIN23" s="45"/>
      <c r="PIO23" s="45"/>
      <c r="PIP23" s="45"/>
      <c r="PIQ23" s="45"/>
      <c r="PIR23" s="45"/>
      <c r="PIS23" s="45"/>
      <c r="PIT23" s="45"/>
      <c r="PIU23" s="45"/>
      <c r="PIV23" s="45"/>
      <c r="PIW23" s="45"/>
      <c r="PIX23" s="45"/>
      <c r="PIY23" s="45"/>
      <c r="PIZ23" s="45"/>
      <c r="PJA23" s="45"/>
      <c r="PJB23" s="45"/>
      <c r="PJC23" s="45"/>
      <c r="PJD23" s="45"/>
      <c r="PJE23" s="45"/>
      <c r="PJF23" s="45"/>
      <c r="PJG23" s="45"/>
      <c r="PJH23" s="45"/>
      <c r="PJI23" s="45"/>
      <c r="PJJ23" s="45"/>
      <c r="PJK23" s="45"/>
      <c r="PJL23" s="45"/>
      <c r="PJM23" s="45"/>
      <c r="PJN23" s="45"/>
      <c r="PJO23" s="45"/>
      <c r="PJP23" s="45"/>
      <c r="PJQ23" s="45"/>
      <c r="PJR23" s="45"/>
      <c r="PJS23" s="45"/>
      <c r="PJT23" s="45"/>
      <c r="PJU23" s="45"/>
      <c r="PJV23" s="45"/>
      <c r="PJW23" s="45"/>
      <c r="PJX23" s="45"/>
      <c r="PJY23" s="45"/>
      <c r="PJZ23" s="45"/>
      <c r="PKA23" s="45"/>
      <c r="PKB23" s="45"/>
      <c r="PKC23" s="45"/>
      <c r="PKD23" s="45"/>
      <c r="PKE23" s="45"/>
      <c r="PKF23" s="45"/>
      <c r="PKG23" s="45"/>
      <c r="PKH23" s="45"/>
      <c r="PKI23" s="45"/>
      <c r="PKJ23" s="45"/>
      <c r="PKK23" s="45"/>
      <c r="PKL23" s="45"/>
      <c r="PKM23" s="45"/>
      <c r="PKN23" s="45"/>
      <c r="PKO23" s="45"/>
      <c r="PKP23" s="45"/>
      <c r="PKQ23" s="45"/>
      <c r="PKR23" s="45"/>
      <c r="PKS23" s="45"/>
      <c r="PKT23" s="45"/>
      <c r="PKU23" s="45"/>
      <c r="PKV23" s="45"/>
      <c r="PKW23" s="45"/>
      <c r="PKX23" s="45"/>
      <c r="PKY23" s="45"/>
      <c r="PKZ23" s="45"/>
      <c r="PLA23" s="45"/>
      <c r="PLB23" s="45"/>
      <c r="PLC23" s="45"/>
      <c r="PLD23" s="45"/>
      <c r="PLE23" s="45"/>
      <c r="PLF23" s="45"/>
      <c r="PLG23" s="45"/>
      <c r="PLH23" s="45"/>
      <c r="PLI23" s="45"/>
      <c r="PLJ23" s="45"/>
      <c r="PLK23" s="45"/>
      <c r="PLL23" s="45"/>
      <c r="PLM23" s="45"/>
      <c r="PLN23" s="45"/>
      <c r="PLO23" s="45"/>
      <c r="PLP23" s="45"/>
      <c r="PLQ23" s="45"/>
      <c r="PLR23" s="45"/>
      <c r="PLS23" s="45"/>
      <c r="PLT23" s="45"/>
      <c r="PLU23" s="45"/>
      <c r="PLV23" s="45"/>
      <c r="PLW23" s="45"/>
      <c r="PLX23" s="45"/>
      <c r="PLY23" s="45"/>
      <c r="PLZ23" s="45"/>
      <c r="PMA23" s="45"/>
      <c r="PMB23" s="45"/>
      <c r="PMC23" s="45"/>
      <c r="PMD23" s="45"/>
      <c r="PME23" s="45"/>
      <c r="PMF23" s="45"/>
      <c r="PMG23" s="45"/>
      <c r="PMH23" s="45"/>
      <c r="PMI23" s="45"/>
      <c r="PMJ23" s="45"/>
      <c r="PMK23" s="45"/>
      <c r="PML23" s="45"/>
      <c r="PMM23" s="45"/>
      <c r="PMN23" s="45"/>
      <c r="PMO23" s="45"/>
      <c r="PMP23" s="45"/>
      <c r="PMQ23" s="45"/>
      <c r="PMR23" s="45"/>
      <c r="PMS23" s="45"/>
      <c r="PMT23" s="45"/>
      <c r="PMU23" s="45"/>
      <c r="PMV23" s="45"/>
      <c r="PMW23" s="45"/>
      <c r="PMX23" s="45"/>
      <c r="PMY23" s="45"/>
      <c r="PMZ23" s="45"/>
      <c r="PNA23" s="45"/>
      <c r="PNB23" s="45"/>
      <c r="PNC23" s="45"/>
      <c r="PND23" s="45"/>
      <c r="PNE23" s="45"/>
      <c r="PNF23" s="45"/>
      <c r="PNG23" s="45"/>
      <c r="PNH23" s="45"/>
      <c r="PNI23" s="45"/>
      <c r="PNJ23" s="45"/>
      <c r="PNK23" s="45"/>
      <c r="PNL23" s="45"/>
      <c r="PNM23" s="45"/>
      <c r="PNN23" s="45"/>
      <c r="PNO23" s="45"/>
      <c r="PNP23" s="45"/>
      <c r="PNQ23" s="45"/>
      <c r="PNR23" s="45"/>
      <c r="PNS23" s="45"/>
      <c r="PNT23" s="45"/>
      <c r="PNU23" s="45"/>
      <c r="PNV23" s="45"/>
      <c r="PNW23" s="45"/>
      <c r="PNX23" s="45"/>
      <c r="PNY23" s="45"/>
      <c r="PNZ23" s="45"/>
      <c r="POA23" s="45"/>
      <c r="POB23" s="45"/>
      <c r="POC23" s="45"/>
      <c r="POD23" s="45"/>
      <c r="POE23" s="45"/>
      <c r="POF23" s="45"/>
      <c r="POG23" s="45"/>
      <c r="POH23" s="45"/>
      <c r="POI23" s="45"/>
      <c r="POJ23" s="45"/>
      <c r="POK23" s="45"/>
      <c r="POL23" s="45"/>
      <c r="POM23" s="45"/>
      <c r="PON23" s="45"/>
      <c r="POO23" s="45"/>
      <c r="POP23" s="45"/>
      <c r="POQ23" s="45"/>
      <c r="POR23" s="45"/>
      <c r="POS23" s="45"/>
      <c r="POT23" s="45"/>
      <c r="POU23" s="45"/>
      <c r="POV23" s="45"/>
      <c r="POW23" s="45"/>
      <c r="POX23" s="45"/>
      <c r="POY23" s="45"/>
      <c r="POZ23" s="45"/>
      <c r="PPA23" s="45"/>
      <c r="PPB23" s="45"/>
      <c r="PPC23" s="45"/>
      <c r="PPD23" s="45"/>
      <c r="PPE23" s="45"/>
      <c r="PPF23" s="45"/>
      <c r="PPG23" s="45"/>
      <c r="PPH23" s="45"/>
      <c r="PPI23" s="45"/>
      <c r="PPJ23" s="45"/>
      <c r="PPK23" s="45"/>
      <c r="PPL23" s="45"/>
      <c r="PPM23" s="45"/>
      <c r="PPN23" s="45"/>
      <c r="PPO23" s="45"/>
      <c r="PPP23" s="45"/>
      <c r="PPQ23" s="45"/>
      <c r="PPR23" s="45"/>
      <c r="PPS23" s="45"/>
      <c r="PPT23" s="45"/>
      <c r="PPU23" s="45"/>
      <c r="PPV23" s="45"/>
      <c r="PPW23" s="45"/>
      <c r="PPX23" s="45"/>
      <c r="PPY23" s="45"/>
      <c r="PPZ23" s="45"/>
      <c r="PQA23" s="45"/>
      <c r="PQB23" s="45"/>
      <c r="PQC23" s="45"/>
      <c r="PQD23" s="45"/>
      <c r="PQE23" s="45"/>
      <c r="PQF23" s="45"/>
      <c r="PQG23" s="45"/>
      <c r="PQH23" s="45"/>
      <c r="PQI23" s="45"/>
      <c r="PQJ23" s="45"/>
      <c r="PQK23" s="45"/>
      <c r="PQL23" s="45"/>
      <c r="PQM23" s="45"/>
      <c r="PQN23" s="45"/>
      <c r="PQO23" s="45"/>
      <c r="PQP23" s="45"/>
      <c r="PQQ23" s="45"/>
      <c r="PQR23" s="45"/>
      <c r="PQS23" s="45"/>
      <c r="PQT23" s="45"/>
      <c r="PQU23" s="45"/>
      <c r="PQV23" s="45"/>
      <c r="PQW23" s="45"/>
      <c r="PQX23" s="45"/>
      <c r="PQY23" s="45"/>
      <c r="PQZ23" s="45"/>
      <c r="PRA23" s="45"/>
      <c r="PRB23" s="45"/>
      <c r="PRC23" s="45"/>
      <c r="PRD23" s="45"/>
      <c r="PRE23" s="45"/>
      <c r="PRF23" s="45"/>
      <c r="PRG23" s="45"/>
      <c r="PRH23" s="45"/>
      <c r="PRI23" s="45"/>
      <c r="PRJ23" s="45"/>
      <c r="PRK23" s="45"/>
      <c r="PRL23" s="45"/>
      <c r="PRM23" s="45"/>
      <c r="PRN23" s="45"/>
      <c r="PRO23" s="45"/>
      <c r="PRP23" s="45"/>
      <c r="PRQ23" s="45"/>
      <c r="PRR23" s="45"/>
      <c r="PRS23" s="45"/>
      <c r="PRT23" s="45"/>
      <c r="PRU23" s="45"/>
      <c r="PRV23" s="45"/>
      <c r="PRW23" s="45"/>
      <c r="PRX23" s="45"/>
      <c r="PRY23" s="45"/>
      <c r="PRZ23" s="45"/>
      <c r="PSA23" s="45"/>
      <c r="PSB23" s="45"/>
      <c r="PSC23" s="45"/>
      <c r="PSD23" s="45"/>
      <c r="PSE23" s="45"/>
      <c r="PSF23" s="45"/>
      <c r="PSG23" s="45"/>
      <c r="PSH23" s="45"/>
      <c r="PSI23" s="45"/>
      <c r="PSJ23" s="45"/>
      <c r="PSK23" s="45"/>
      <c r="PSL23" s="45"/>
      <c r="PSM23" s="45"/>
      <c r="PSN23" s="45"/>
      <c r="PSO23" s="45"/>
      <c r="PSP23" s="45"/>
      <c r="PSQ23" s="45"/>
      <c r="PSR23" s="45"/>
      <c r="PSS23" s="45"/>
      <c r="PST23" s="45"/>
      <c r="PSU23" s="45"/>
      <c r="PSV23" s="45"/>
      <c r="PSW23" s="45"/>
      <c r="PSX23" s="45"/>
      <c r="PSY23" s="45"/>
      <c r="PSZ23" s="45"/>
      <c r="PTA23" s="45"/>
      <c r="PTB23" s="45"/>
      <c r="PTC23" s="45"/>
      <c r="PTD23" s="45"/>
      <c r="PTE23" s="45"/>
      <c r="PTF23" s="45"/>
      <c r="PTG23" s="45"/>
      <c r="PTH23" s="45"/>
      <c r="PTI23" s="45"/>
      <c r="PTJ23" s="45"/>
      <c r="PTK23" s="45"/>
      <c r="PTL23" s="45"/>
      <c r="PTM23" s="45"/>
      <c r="PTN23" s="45"/>
      <c r="PTO23" s="45"/>
      <c r="PTP23" s="45"/>
      <c r="PTQ23" s="45"/>
      <c r="PTR23" s="45"/>
      <c r="PTS23" s="45"/>
      <c r="PTT23" s="45"/>
      <c r="PTU23" s="45"/>
      <c r="PTV23" s="45"/>
      <c r="PTW23" s="45"/>
      <c r="PTX23" s="45"/>
      <c r="PTY23" s="45"/>
      <c r="PTZ23" s="45"/>
      <c r="PUA23" s="45"/>
      <c r="PUB23" s="45"/>
      <c r="PUC23" s="45"/>
      <c r="PUD23" s="45"/>
      <c r="PUE23" s="45"/>
      <c r="PUF23" s="45"/>
      <c r="PUG23" s="45"/>
      <c r="PUH23" s="45"/>
      <c r="PUI23" s="45"/>
      <c r="PUJ23" s="45"/>
      <c r="PUK23" s="45"/>
      <c r="PUL23" s="45"/>
      <c r="PUM23" s="45"/>
      <c r="PUN23" s="45"/>
      <c r="PUO23" s="45"/>
      <c r="PUP23" s="45"/>
      <c r="PUQ23" s="45"/>
      <c r="PUR23" s="45"/>
      <c r="PUS23" s="45"/>
      <c r="PUT23" s="45"/>
      <c r="PUU23" s="45"/>
      <c r="PUV23" s="45"/>
      <c r="PUW23" s="45"/>
      <c r="PUX23" s="45"/>
      <c r="PUY23" s="45"/>
      <c r="PUZ23" s="45"/>
      <c r="PVA23" s="45"/>
      <c r="PVB23" s="45"/>
      <c r="PVC23" s="45"/>
      <c r="PVD23" s="45"/>
      <c r="PVE23" s="45"/>
      <c r="PVF23" s="45"/>
      <c r="PVG23" s="45"/>
      <c r="PVH23" s="45"/>
      <c r="PVI23" s="45"/>
      <c r="PVJ23" s="45"/>
      <c r="PVK23" s="45"/>
      <c r="PVL23" s="45"/>
      <c r="PVM23" s="45"/>
      <c r="PVN23" s="45"/>
      <c r="PVO23" s="45"/>
      <c r="PVP23" s="45"/>
      <c r="PVQ23" s="45"/>
      <c r="PVR23" s="45"/>
      <c r="PVS23" s="45"/>
      <c r="PVT23" s="45"/>
      <c r="PVU23" s="45"/>
      <c r="PVV23" s="45"/>
      <c r="PVW23" s="45"/>
      <c r="PVX23" s="45"/>
      <c r="PVY23" s="45"/>
      <c r="PVZ23" s="45"/>
      <c r="PWA23" s="45"/>
      <c r="PWB23" s="45"/>
      <c r="PWC23" s="45"/>
      <c r="PWD23" s="45"/>
      <c r="PWE23" s="45"/>
      <c r="PWF23" s="45"/>
      <c r="PWG23" s="45"/>
      <c r="PWH23" s="45"/>
      <c r="PWI23" s="45"/>
      <c r="PWJ23" s="45"/>
      <c r="PWK23" s="45"/>
      <c r="PWL23" s="45"/>
      <c r="PWM23" s="45"/>
      <c r="PWN23" s="45"/>
      <c r="PWO23" s="45"/>
      <c r="PWP23" s="45"/>
      <c r="PWQ23" s="45"/>
      <c r="PWR23" s="45"/>
      <c r="PWS23" s="45"/>
      <c r="PWT23" s="45"/>
      <c r="PWU23" s="45"/>
      <c r="PWV23" s="45"/>
      <c r="PWW23" s="45"/>
      <c r="PWX23" s="45"/>
      <c r="PWY23" s="45"/>
      <c r="PWZ23" s="45"/>
      <c r="PXA23" s="45"/>
      <c r="PXB23" s="45"/>
      <c r="PXC23" s="45"/>
      <c r="PXD23" s="45"/>
      <c r="PXE23" s="45"/>
      <c r="PXF23" s="45"/>
      <c r="PXG23" s="45"/>
      <c r="PXH23" s="45"/>
      <c r="PXI23" s="45"/>
      <c r="PXJ23" s="45"/>
      <c r="PXK23" s="45"/>
      <c r="PXL23" s="45"/>
      <c r="PXM23" s="45"/>
      <c r="PXN23" s="45"/>
      <c r="PXO23" s="45"/>
      <c r="PXP23" s="45"/>
      <c r="PXQ23" s="45"/>
      <c r="PXR23" s="45"/>
      <c r="PXS23" s="45"/>
      <c r="PXT23" s="45"/>
      <c r="PXU23" s="45"/>
      <c r="PXV23" s="45"/>
      <c r="PXW23" s="45"/>
      <c r="PXX23" s="45"/>
      <c r="PXY23" s="45"/>
      <c r="PXZ23" s="45"/>
      <c r="PYA23" s="45"/>
      <c r="PYB23" s="45"/>
      <c r="PYC23" s="45"/>
      <c r="PYD23" s="45"/>
      <c r="PYE23" s="45"/>
      <c r="PYF23" s="45"/>
      <c r="PYG23" s="45"/>
      <c r="PYH23" s="45"/>
      <c r="PYI23" s="45"/>
      <c r="PYJ23" s="45"/>
      <c r="PYK23" s="45"/>
      <c r="PYL23" s="45"/>
      <c r="PYM23" s="45"/>
      <c r="PYN23" s="45"/>
      <c r="PYO23" s="45"/>
      <c r="PYP23" s="45"/>
      <c r="PYQ23" s="45"/>
      <c r="PYR23" s="45"/>
      <c r="PYS23" s="45"/>
      <c r="PYT23" s="45"/>
      <c r="PYU23" s="45"/>
      <c r="PYV23" s="45"/>
      <c r="PYW23" s="45"/>
      <c r="PYX23" s="45"/>
      <c r="PYY23" s="45"/>
      <c r="PYZ23" s="45"/>
      <c r="PZA23" s="45"/>
      <c r="PZB23" s="45"/>
      <c r="PZC23" s="45"/>
      <c r="PZD23" s="45"/>
      <c r="PZE23" s="45"/>
      <c r="PZF23" s="45"/>
      <c r="PZG23" s="45"/>
      <c r="PZH23" s="45"/>
      <c r="PZI23" s="45"/>
      <c r="PZJ23" s="45"/>
      <c r="PZK23" s="45"/>
      <c r="PZL23" s="45"/>
      <c r="PZM23" s="45"/>
      <c r="PZN23" s="45"/>
      <c r="PZO23" s="45"/>
      <c r="PZP23" s="45"/>
      <c r="PZQ23" s="45"/>
      <c r="PZR23" s="45"/>
      <c r="PZS23" s="45"/>
      <c r="PZT23" s="45"/>
      <c r="PZU23" s="45"/>
      <c r="PZV23" s="45"/>
      <c r="PZW23" s="45"/>
      <c r="PZX23" s="45"/>
      <c r="PZY23" s="45"/>
      <c r="PZZ23" s="45"/>
      <c r="QAA23" s="45"/>
      <c r="QAB23" s="45"/>
      <c r="QAC23" s="45"/>
      <c r="QAD23" s="45"/>
      <c r="QAE23" s="45"/>
      <c r="QAF23" s="45"/>
      <c r="QAG23" s="45"/>
      <c r="QAH23" s="45"/>
      <c r="QAI23" s="45"/>
      <c r="QAJ23" s="45"/>
      <c r="QAK23" s="45"/>
      <c r="QAL23" s="45"/>
      <c r="QAM23" s="45"/>
      <c r="QAN23" s="45"/>
      <c r="QAO23" s="45"/>
      <c r="QAP23" s="45"/>
      <c r="QAQ23" s="45"/>
      <c r="QAR23" s="45"/>
      <c r="QAS23" s="45"/>
      <c r="QAT23" s="45"/>
      <c r="QAU23" s="45"/>
      <c r="QAV23" s="45"/>
      <c r="QAW23" s="45"/>
      <c r="QAX23" s="45"/>
      <c r="QAY23" s="45"/>
      <c r="QAZ23" s="45"/>
      <c r="QBA23" s="45"/>
      <c r="QBB23" s="45"/>
      <c r="QBC23" s="45"/>
      <c r="QBD23" s="45"/>
      <c r="QBE23" s="45"/>
      <c r="QBF23" s="45"/>
      <c r="QBG23" s="45"/>
      <c r="QBH23" s="45"/>
      <c r="QBI23" s="45"/>
      <c r="QBJ23" s="45"/>
      <c r="QBK23" s="45"/>
      <c r="QBL23" s="45"/>
      <c r="QBM23" s="45"/>
      <c r="QBN23" s="45"/>
      <c r="QBO23" s="45"/>
      <c r="QBP23" s="45"/>
      <c r="QBQ23" s="45"/>
      <c r="QBR23" s="45"/>
      <c r="QBS23" s="45"/>
      <c r="QBT23" s="45"/>
      <c r="QBU23" s="45"/>
      <c r="QBV23" s="45"/>
      <c r="QBW23" s="45"/>
      <c r="QBX23" s="45"/>
      <c r="QBY23" s="45"/>
      <c r="QBZ23" s="45"/>
      <c r="QCA23" s="45"/>
      <c r="QCB23" s="45"/>
      <c r="QCC23" s="45"/>
      <c r="QCD23" s="45"/>
      <c r="QCE23" s="45"/>
      <c r="QCF23" s="45"/>
      <c r="QCG23" s="45"/>
      <c r="QCH23" s="45"/>
      <c r="QCI23" s="45"/>
      <c r="QCJ23" s="45"/>
      <c r="QCK23" s="45"/>
      <c r="QCL23" s="45"/>
      <c r="QCM23" s="45"/>
      <c r="QCN23" s="45"/>
      <c r="QCO23" s="45"/>
      <c r="QCP23" s="45"/>
      <c r="QCQ23" s="45"/>
      <c r="QCR23" s="45"/>
      <c r="QCS23" s="45"/>
      <c r="QCT23" s="45"/>
      <c r="QCU23" s="45"/>
      <c r="QCV23" s="45"/>
      <c r="QCW23" s="45"/>
      <c r="QCX23" s="45"/>
      <c r="QCY23" s="45"/>
      <c r="QCZ23" s="45"/>
      <c r="QDA23" s="45"/>
      <c r="QDB23" s="45"/>
      <c r="QDC23" s="45"/>
      <c r="QDD23" s="45"/>
      <c r="QDE23" s="45"/>
      <c r="QDF23" s="45"/>
      <c r="QDG23" s="45"/>
      <c r="QDH23" s="45"/>
      <c r="QDI23" s="45"/>
      <c r="QDJ23" s="45"/>
      <c r="QDK23" s="45"/>
      <c r="QDL23" s="45"/>
      <c r="QDM23" s="45"/>
      <c r="QDN23" s="45"/>
      <c r="QDO23" s="45"/>
      <c r="QDP23" s="45"/>
      <c r="QDQ23" s="45"/>
      <c r="QDR23" s="45"/>
      <c r="QDS23" s="45"/>
      <c r="QDT23" s="45"/>
      <c r="QDU23" s="45"/>
      <c r="QDV23" s="45"/>
      <c r="QDW23" s="45"/>
      <c r="QDX23" s="45"/>
      <c r="QDY23" s="45"/>
      <c r="QDZ23" s="45"/>
      <c r="QEA23" s="45"/>
      <c r="QEB23" s="45"/>
      <c r="QEC23" s="45"/>
      <c r="QED23" s="45"/>
      <c r="QEE23" s="45"/>
      <c r="QEF23" s="45"/>
      <c r="QEG23" s="45"/>
      <c r="QEH23" s="45"/>
      <c r="QEI23" s="45"/>
      <c r="QEJ23" s="45"/>
      <c r="QEK23" s="45"/>
      <c r="QEL23" s="45"/>
      <c r="QEM23" s="45"/>
      <c r="QEN23" s="45"/>
      <c r="QEO23" s="45"/>
      <c r="QEP23" s="45"/>
      <c r="QEQ23" s="45"/>
      <c r="QER23" s="45"/>
      <c r="QES23" s="45"/>
      <c r="QET23" s="45"/>
      <c r="QEU23" s="45"/>
      <c r="QEV23" s="45"/>
      <c r="QEW23" s="45"/>
      <c r="QEX23" s="45"/>
      <c r="QEY23" s="45"/>
      <c r="QEZ23" s="45"/>
      <c r="QFA23" s="45"/>
      <c r="QFB23" s="45"/>
      <c r="QFC23" s="45"/>
      <c r="QFD23" s="45"/>
      <c r="QFE23" s="45"/>
      <c r="QFF23" s="45"/>
      <c r="QFG23" s="45"/>
      <c r="QFH23" s="45"/>
      <c r="QFI23" s="45"/>
      <c r="QFJ23" s="45"/>
      <c r="QFK23" s="45"/>
      <c r="QFL23" s="45"/>
      <c r="QFM23" s="45"/>
      <c r="QFN23" s="45"/>
      <c r="QFO23" s="45"/>
      <c r="QFP23" s="45"/>
      <c r="QFQ23" s="45"/>
      <c r="QFR23" s="45"/>
      <c r="QFS23" s="45"/>
      <c r="QFT23" s="45"/>
      <c r="QFU23" s="45"/>
      <c r="QFV23" s="45"/>
      <c r="QFW23" s="45"/>
      <c r="QFX23" s="45"/>
      <c r="QFY23" s="45"/>
      <c r="QFZ23" s="45"/>
      <c r="QGA23" s="45"/>
      <c r="QGB23" s="45"/>
      <c r="QGC23" s="45"/>
      <c r="QGD23" s="45"/>
      <c r="QGE23" s="45"/>
      <c r="QGF23" s="45"/>
      <c r="QGG23" s="45"/>
      <c r="QGH23" s="45"/>
      <c r="QGI23" s="45"/>
      <c r="QGJ23" s="45"/>
      <c r="QGK23" s="45"/>
      <c r="QGL23" s="45"/>
      <c r="QGM23" s="45"/>
      <c r="QGN23" s="45"/>
      <c r="QGO23" s="45"/>
      <c r="QGP23" s="45"/>
      <c r="QGQ23" s="45"/>
      <c r="QGR23" s="45"/>
      <c r="QGS23" s="45"/>
      <c r="QGT23" s="45"/>
      <c r="QGU23" s="45"/>
      <c r="QGV23" s="45"/>
      <c r="QGW23" s="45"/>
      <c r="QGX23" s="45"/>
      <c r="QGY23" s="45"/>
      <c r="QGZ23" s="45"/>
      <c r="QHA23" s="45"/>
      <c r="QHB23" s="45"/>
      <c r="QHC23" s="45"/>
      <c r="QHD23" s="45"/>
      <c r="QHE23" s="45"/>
      <c r="QHF23" s="45"/>
      <c r="QHG23" s="45"/>
      <c r="QHH23" s="45"/>
      <c r="QHI23" s="45"/>
      <c r="QHJ23" s="45"/>
      <c r="QHK23" s="45"/>
      <c r="QHL23" s="45"/>
      <c r="QHM23" s="45"/>
      <c r="QHN23" s="45"/>
      <c r="QHO23" s="45"/>
      <c r="QHP23" s="45"/>
      <c r="QHQ23" s="45"/>
      <c r="QHR23" s="45"/>
      <c r="QHS23" s="45"/>
      <c r="QHT23" s="45"/>
      <c r="QHU23" s="45"/>
      <c r="QHV23" s="45"/>
      <c r="QHW23" s="45"/>
      <c r="QHX23" s="45"/>
      <c r="QHY23" s="45"/>
      <c r="QHZ23" s="45"/>
      <c r="QIA23" s="45"/>
      <c r="QIB23" s="45"/>
      <c r="QIC23" s="45"/>
      <c r="QID23" s="45"/>
      <c r="QIE23" s="45"/>
      <c r="QIF23" s="45"/>
      <c r="QIG23" s="45"/>
      <c r="QIH23" s="45"/>
      <c r="QII23" s="45"/>
      <c r="QIJ23" s="45"/>
      <c r="QIK23" s="45"/>
      <c r="QIL23" s="45"/>
      <c r="QIM23" s="45"/>
      <c r="QIN23" s="45"/>
      <c r="QIO23" s="45"/>
      <c r="QIP23" s="45"/>
      <c r="QIQ23" s="45"/>
      <c r="QIR23" s="45"/>
      <c r="QIS23" s="45"/>
      <c r="QIT23" s="45"/>
      <c r="QIU23" s="45"/>
      <c r="QIV23" s="45"/>
      <c r="QIW23" s="45"/>
      <c r="QIX23" s="45"/>
      <c r="QIY23" s="45"/>
      <c r="QIZ23" s="45"/>
      <c r="QJA23" s="45"/>
      <c r="QJB23" s="45"/>
      <c r="QJC23" s="45"/>
      <c r="QJD23" s="45"/>
      <c r="QJE23" s="45"/>
      <c r="QJF23" s="45"/>
      <c r="QJG23" s="45"/>
      <c r="QJH23" s="45"/>
      <c r="QJI23" s="45"/>
      <c r="QJJ23" s="45"/>
      <c r="QJK23" s="45"/>
      <c r="QJL23" s="45"/>
      <c r="QJM23" s="45"/>
      <c r="QJN23" s="45"/>
      <c r="QJO23" s="45"/>
      <c r="QJP23" s="45"/>
      <c r="QJQ23" s="45"/>
      <c r="QJR23" s="45"/>
      <c r="QJS23" s="45"/>
      <c r="QJT23" s="45"/>
      <c r="QJU23" s="45"/>
      <c r="QJV23" s="45"/>
      <c r="QJW23" s="45"/>
      <c r="QJX23" s="45"/>
      <c r="QJY23" s="45"/>
      <c r="QJZ23" s="45"/>
      <c r="QKA23" s="45"/>
      <c r="QKB23" s="45"/>
      <c r="QKC23" s="45"/>
      <c r="QKD23" s="45"/>
      <c r="QKE23" s="45"/>
      <c r="QKF23" s="45"/>
      <c r="QKG23" s="45"/>
      <c r="QKH23" s="45"/>
      <c r="QKI23" s="45"/>
      <c r="QKJ23" s="45"/>
      <c r="QKK23" s="45"/>
      <c r="QKL23" s="45"/>
      <c r="QKM23" s="45"/>
      <c r="QKN23" s="45"/>
      <c r="QKO23" s="45"/>
      <c r="QKP23" s="45"/>
      <c r="QKQ23" s="45"/>
      <c r="QKR23" s="45"/>
      <c r="QKS23" s="45"/>
      <c r="QKT23" s="45"/>
      <c r="QKU23" s="45"/>
      <c r="QKV23" s="45"/>
      <c r="QKW23" s="45"/>
      <c r="QKX23" s="45"/>
      <c r="QKY23" s="45"/>
      <c r="QKZ23" s="45"/>
      <c r="QLA23" s="45"/>
      <c r="QLB23" s="45"/>
      <c r="QLC23" s="45"/>
      <c r="QLD23" s="45"/>
      <c r="QLE23" s="45"/>
      <c r="QLF23" s="45"/>
      <c r="QLG23" s="45"/>
      <c r="QLH23" s="45"/>
      <c r="QLI23" s="45"/>
      <c r="QLJ23" s="45"/>
      <c r="QLK23" s="45"/>
      <c r="QLL23" s="45"/>
      <c r="QLM23" s="45"/>
      <c r="QLN23" s="45"/>
      <c r="QLO23" s="45"/>
      <c r="QLP23" s="45"/>
      <c r="QLQ23" s="45"/>
      <c r="QLR23" s="45"/>
      <c r="QLS23" s="45"/>
      <c r="QLT23" s="45"/>
      <c r="QLU23" s="45"/>
      <c r="QLV23" s="45"/>
      <c r="QLW23" s="45"/>
      <c r="QLX23" s="45"/>
      <c r="QLY23" s="45"/>
      <c r="QLZ23" s="45"/>
      <c r="QMA23" s="45"/>
      <c r="QMB23" s="45"/>
      <c r="QMC23" s="45"/>
      <c r="QMD23" s="45"/>
      <c r="QME23" s="45"/>
      <c r="QMF23" s="45"/>
      <c r="QMG23" s="45"/>
      <c r="QMH23" s="45"/>
      <c r="QMI23" s="45"/>
      <c r="QMJ23" s="45"/>
      <c r="QMK23" s="45"/>
      <c r="QML23" s="45"/>
      <c r="QMM23" s="45"/>
      <c r="QMN23" s="45"/>
      <c r="QMO23" s="45"/>
      <c r="QMP23" s="45"/>
      <c r="QMQ23" s="45"/>
      <c r="QMR23" s="45"/>
      <c r="QMS23" s="45"/>
      <c r="QMT23" s="45"/>
      <c r="QMU23" s="45"/>
      <c r="QMV23" s="45"/>
      <c r="QMW23" s="45"/>
      <c r="QMX23" s="45"/>
      <c r="QMY23" s="45"/>
      <c r="QMZ23" s="45"/>
      <c r="QNA23" s="45"/>
      <c r="QNB23" s="45"/>
      <c r="QNC23" s="45"/>
      <c r="QND23" s="45"/>
      <c r="QNE23" s="45"/>
      <c r="QNF23" s="45"/>
      <c r="QNG23" s="45"/>
      <c r="QNH23" s="45"/>
      <c r="QNI23" s="45"/>
      <c r="QNJ23" s="45"/>
      <c r="QNK23" s="45"/>
      <c r="QNL23" s="45"/>
      <c r="QNM23" s="45"/>
      <c r="QNN23" s="45"/>
      <c r="QNO23" s="45"/>
      <c r="QNP23" s="45"/>
      <c r="QNQ23" s="45"/>
      <c r="QNR23" s="45"/>
      <c r="QNS23" s="45"/>
      <c r="QNT23" s="45"/>
      <c r="QNU23" s="45"/>
      <c r="QNV23" s="45"/>
      <c r="QNW23" s="45"/>
      <c r="QNX23" s="45"/>
      <c r="QNY23" s="45"/>
      <c r="QNZ23" s="45"/>
      <c r="QOA23" s="45"/>
      <c r="QOB23" s="45"/>
      <c r="QOC23" s="45"/>
      <c r="QOD23" s="45"/>
      <c r="QOE23" s="45"/>
      <c r="QOF23" s="45"/>
      <c r="QOG23" s="45"/>
      <c r="QOH23" s="45"/>
      <c r="QOI23" s="45"/>
      <c r="QOJ23" s="45"/>
      <c r="QOK23" s="45"/>
      <c r="QOL23" s="45"/>
      <c r="QOM23" s="45"/>
      <c r="QON23" s="45"/>
      <c r="QOO23" s="45"/>
      <c r="QOP23" s="45"/>
      <c r="QOQ23" s="45"/>
      <c r="QOR23" s="45"/>
      <c r="QOS23" s="45"/>
      <c r="QOT23" s="45"/>
      <c r="QOU23" s="45"/>
      <c r="QOV23" s="45"/>
      <c r="QOW23" s="45"/>
      <c r="QOX23" s="45"/>
      <c r="QOY23" s="45"/>
      <c r="QOZ23" s="45"/>
      <c r="QPA23" s="45"/>
      <c r="QPB23" s="45"/>
      <c r="QPC23" s="45"/>
      <c r="QPD23" s="45"/>
      <c r="QPE23" s="45"/>
      <c r="QPF23" s="45"/>
      <c r="QPG23" s="45"/>
      <c r="QPH23" s="45"/>
      <c r="QPI23" s="45"/>
      <c r="QPJ23" s="45"/>
      <c r="QPK23" s="45"/>
      <c r="QPL23" s="45"/>
      <c r="QPM23" s="45"/>
      <c r="QPN23" s="45"/>
      <c r="QPO23" s="45"/>
      <c r="QPP23" s="45"/>
      <c r="QPQ23" s="45"/>
      <c r="QPR23" s="45"/>
      <c r="QPS23" s="45"/>
      <c r="QPT23" s="45"/>
      <c r="QPU23" s="45"/>
      <c r="QPV23" s="45"/>
      <c r="QPW23" s="45"/>
      <c r="QPX23" s="45"/>
      <c r="QPY23" s="45"/>
      <c r="QPZ23" s="45"/>
      <c r="QQA23" s="45"/>
      <c r="QQB23" s="45"/>
      <c r="QQC23" s="45"/>
      <c r="QQD23" s="45"/>
      <c r="QQE23" s="45"/>
      <c r="QQF23" s="45"/>
      <c r="QQG23" s="45"/>
      <c r="QQH23" s="45"/>
      <c r="QQI23" s="45"/>
      <c r="QQJ23" s="45"/>
      <c r="QQK23" s="45"/>
      <c r="QQL23" s="45"/>
      <c r="QQM23" s="45"/>
      <c r="QQN23" s="45"/>
      <c r="QQO23" s="45"/>
      <c r="QQP23" s="45"/>
      <c r="QQQ23" s="45"/>
      <c r="QQR23" s="45"/>
      <c r="QQS23" s="45"/>
      <c r="QQT23" s="45"/>
      <c r="QQU23" s="45"/>
      <c r="QQV23" s="45"/>
      <c r="QQW23" s="45"/>
      <c r="QQX23" s="45"/>
      <c r="QQY23" s="45"/>
      <c r="QQZ23" s="45"/>
      <c r="QRA23" s="45"/>
      <c r="QRB23" s="45"/>
      <c r="QRC23" s="45"/>
      <c r="QRD23" s="45"/>
      <c r="QRE23" s="45"/>
      <c r="QRF23" s="45"/>
      <c r="QRG23" s="45"/>
      <c r="QRH23" s="45"/>
      <c r="QRI23" s="45"/>
      <c r="QRJ23" s="45"/>
      <c r="QRK23" s="45"/>
      <c r="QRL23" s="45"/>
      <c r="QRM23" s="45"/>
      <c r="QRN23" s="45"/>
      <c r="QRO23" s="45"/>
      <c r="QRP23" s="45"/>
      <c r="QRQ23" s="45"/>
      <c r="QRR23" s="45"/>
      <c r="QRS23" s="45"/>
      <c r="QRT23" s="45"/>
      <c r="QRU23" s="45"/>
      <c r="QRV23" s="45"/>
      <c r="QRW23" s="45"/>
      <c r="QRX23" s="45"/>
      <c r="QRY23" s="45"/>
      <c r="QRZ23" s="45"/>
      <c r="QSA23" s="45"/>
      <c r="QSB23" s="45"/>
      <c r="QSC23" s="45"/>
      <c r="QSD23" s="45"/>
      <c r="QSE23" s="45"/>
      <c r="QSF23" s="45"/>
      <c r="QSG23" s="45"/>
      <c r="QSH23" s="45"/>
      <c r="QSI23" s="45"/>
      <c r="QSJ23" s="45"/>
      <c r="QSK23" s="45"/>
      <c r="QSL23" s="45"/>
      <c r="QSM23" s="45"/>
      <c r="QSN23" s="45"/>
      <c r="QSO23" s="45"/>
      <c r="QSP23" s="45"/>
      <c r="QSQ23" s="45"/>
      <c r="QSR23" s="45"/>
      <c r="QSS23" s="45"/>
      <c r="QST23" s="45"/>
      <c r="QSU23" s="45"/>
      <c r="QSV23" s="45"/>
      <c r="QSW23" s="45"/>
      <c r="QSX23" s="45"/>
      <c r="QSY23" s="45"/>
      <c r="QSZ23" s="45"/>
      <c r="QTA23" s="45"/>
      <c r="QTB23" s="45"/>
      <c r="QTC23" s="45"/>
      <c r="QTD23" s="45"/>
      <c r="QTE23" s="45"/>
      <c r="QTF23" s="45"/>
      <c r="QTG23" s="45"/>
      <c r="QTH23" s="45"/>
      <c r="QTI23" s="45"/>
      <c r="QTJ23" s="45"/>
      <c r="QTK23" s="45"/>
      <c r="QTL23" s="45"/>
      <c r="QTM23" s="45"/>
      <c r="QTN23" s="45"/>
      <c r="QTO23" s="45"/>
      <c r="QTP23" s="45"/>
      <c r="QTQ23" s="45"/>
      <c r="QTR23" s="45"/>
      <c r="QTS23" s="45"/>
      <c r="QTT23" s="45"/>
      <c r="QTU23" s="45"/>
      <c r="QTV23" s="45"/>
      <c r="QTW23" s="45"/>
      <c r="QTX23" s="45"/>
      <c r="QTY23" s="45"/>
      <c r="QTZ23" s="45"/>
      <c r="QUA23" s="45"/>
      <c r="QUB23" s="45"/>
      <c r="QUC23" s="45"/>
      <c r="QUD23" s="45"/>
      <c r="QUE23" s="45"/>
      <c r="QUF23" s="45"/>
      <c r="QUG23" s="45"/>
      <c r="QUH23" s="45"/>
      <c r="QUI23" s="45"/>
      <c r="QUJ23" s="45"/>
      <c r="QUK23" s="45"/>
      <c r="QUL23" s="45"/>
      <c r="QUM23" s="45"/>
      <c r="QUN23" s="45"/>
      <c r="QUO23" s="45"/>
      <c r="QUP23" s="45"/>
      <c r="QUQ23" s="45"/>
      <c r="QUR23" s="45"/>
      <c r="QUS23" s="45"/>
      <c r="QUT23" s="45"/>
      <c r="QUU23" s="45"/>
      <c r="QUV23" s="45"/>
      <c r="QUW23" s="45"/>
      <c r="QUX23" s="45"/>
      <c r="QUY23" s="45"/>
      <c r="QUZ23" s="45"/>
      <c r="QVA23" s="45"/>
      <c r="QVB23" s="45"/>
      <c r="QVC23" s="45"/>
      <c r="QVD23" s="45"/>
      <c r="QVE23" s="45"/>
      <c r="QVF23" s="45"/>
      <c r="QVG23" s="45"/>
      <c r="QVH23" s="45"/>
      <c r="QVI23" s="45"/>
      <c r="QVJ23" s="45"/>
      <c r="QVK23" s="45"/>
      <c r="QVL23" s="45"/>
      <c r="QVM23" s="45"/>
      <c r="QVN23" s="45"/>
      <c r="QVO23" s="45"/>
      <c r="QVP23" s="45"/>
      <c r="QVQ23" s="45"/>
      <c r="QVR23" s="45"/>
      <c r="QVS23" s="45"/>
      <c r="QVT23" s="45"/>
      <c r="QVU23" s="45"/>
      <c r="QVV23" s="45"/>
      <c r="QVW23" s="45"/>
      <c r="QVX23" s="45"/>
      <c r="QVY23" s="45"/>
      <c r="QVZ23" s="45"/>
      <c r="QWA23" s="45"/>
      <c r="QWB23" s="45"/>
      <c r="QWC23" s="45"/>
      <c r="QWD23" s="45"/>
      <c r="QWE23" s="45"/>
      <c r="QWF23" s="45"/>
      <c r="QWG23" s="45"/>
      <c r="QWH23" s="45"/>
      <c r="QWI23" s="45"/>
      <c r="QWJ23" s="45"/>
      <c r="QWK23" s="45"/>
      <c r="QWL23" s="45"/>
      <c r="QWM23" s="45"/>
      <c r="QWN23" s="45"/>
      <c r="QWO23" s="45"/>
      <c r="QWP23" s="45"/>
      <c r="QWQ23" s="45"/>
      <c r="QWR23" s="45"/>
      <c r="QWS23" s="45"/>
      <c r="QWT23" s="45"/>
      <c r="QWU23" s="45"/>
      <c r="QWV23" s="45"/>
      <c r="QWW23" s="45"/>
      <c r="QWX23" s="45"/>
      <c r="QWY23" s="45"/>
      <c r="QWZ23" s="45"/>
      <c r="QXA23" s="45"/>
      <c r="QXB23" s="45"/>
      <c r="QXC23" s="45"/>
      <c r="QXD23" s="45"/>
      <c r="QXE23" s="45"/>
      <c r="QXF23" s="45"/>
      <c r="QXG23" s="45"/>
      <c r="QXH23" s="45"/>
      <c r="QXI23" s="45"/>
      <c r="QXJ23" s="45"/>
      <c r="QXK23" s="45"/>
      <c r="QXL23" s="45"/>
      <c r="QXM23" s="45"/>
      <c r="QXN23" s="45"/>
      <c r="QXO23" s="45"/>
      <c r="QXP23" s="45"/>
      <c r="QXQ23" s="45"/>
      <c r="QXR23" s="45"/>
      <c r="QXS23" s="45"/>
      <c r="QXT23" s="45"/>
      <c r="QXU23" s="45"/>
      <c r="QXV23" s="45"/>
      <c r="QXW23" s="45"/>
      <c r="QXX23" s="45"/>
      <c r="QXY23" s="45"/>
      <c r="QXZ23" s="45"/>
      <c r="QYA23" s="45"/>
      <c r="QYB23" s="45"/>
      <c r="QYC23" s="45"/>
      <c r="QYD23" s="45"/>
      <c r="QYE23" s="45"/>
      <c r="QYF23" s="45"/>
      <c r="QYG23" s="45"/>
      <c r="QYH23" s="45"/>
      <c r="QYI23" s="45"/>
      <c r="QYJ23" s="45"/>
      <c r="QYK23" s="45"/>
      <c r="QYL23" s="45"/>
      <c r="QYM23" s="45"/>
      <c r="QYN23" s="45"/>
      <c r="QYO23" s="45"/>
      <c r="QYP23" s="45"/>
      <c r="QYQ23" s="45"/>
      <c r="QYR23" s="45"/>
      <c r="QYS23" s="45"/>
      <c r="QYT23" s="45"/>
      <c r="QYU23" s="45"/>
      <c r="QYV23" s="45"/>
      <c r="QYW23" s="45"/>
      <c r="QYX23" s="45"/>
      <c r="QYY23" s="45"/>
      <c r="QYZ23" s="45"/>
      <c r="QZA23" s="45"/>
      <c r="QZB23" s="45"/>
      <c r="QZC23" s="45"/>
      <c r="QZD23" s="45"/>
      <c r="QZE23" s="45"/>
      <c r="QZF23" s="45"/>
      <c r="QZG23" s="45"/>
      <c r="QZH23" s="45"/>
      <c r="QZI23" s="45"/>
      <c r="QZJ23" s="45"/>
      <c r="QZK23" s="45"/>
      <c r="QZL23" s="45"/>
      <c r="QZM23" s="45"/>
      <c r="QZN23" s="45"/>
      <c r="QZO23" s="45"/>
      <c r="QZP23" s="45"/>
      <c r="QZQ23" s="45"/>
      <c r="QZR23" s="45"/>
      <c r="QZS23" s="45"/>
      <c r="QZT23" s="45"/>
      <c r="QZU23" s="45"/>
      <c r="QZV23" s="45"/>
      <c r="QZW23" s="45"/>
      <c r="QZX23" s="45"/>
      <c r="QZY23" s="45"/>
      <c r="QZZ23" s="45"/>
      <c r="RAA23" s="45"/>
      <c r="RAB23" s="45"/>
      <c r="RAC23" s="45"/>
      <c r="RAD23" s="45"/>
      <c r="RAE23" s="45"/>
      <c r="RAF23" s="45"/>
      <c r="RAG23" s="45"/>
      <c r="RAH23" s="45"/>
      <c r="RAI23" s="45"/>
      <c r="RAJ23" s="45"/>
      <c r="RAK23" s="45"/>
      <c r="RAL23" s="45"/>
      <c r="RAM23" s="45"/>
      <c r="RAN23" s="45"/>
      <c r="RAO23" s="45"/>
      <c r="RAP23" s="45"/>
      <c r="RAQ23" s="45"/>
      <c r="RAR23" s="45"/>
      <c r="RAS23" s="45"/>
      <c r="RAT23" s="45"/>
      <c r="RAU23" s="45"/>
      <c r="RAV23" s="45"/>
      <c r="RAW23" s="45"/>
      <c r="RAX23" s="45"/>
      <c r="RAY23" s="45"/>
      <c r="RAZ23" s="45"/>
      <c r="RBA23" s="45"/>
      <c r="RBB23" s="45"/>
      <c r="RBC23" s="45"/>
      <c r="RBD23" s="45"/>
      <c r="RBE23" s="45"/>
      <c r="RBF23" s="45"/>
      <c r="RBG23" s="45"/>
      <c r="RBH23" s="45"/>
      <c r="RBI23" s="45"/>
      <c r="RBJ23" s="45"/>
      <c r="RBK23" s="45"/>
      <c r="RBL23" s="45"/>
      <c r="RBM23" s="45"/>
      <c r="RBN23" s="45"/>
      <c r="RBO23" s="45"/>
      <c r="RBP23" s="45"/>
      <c r="RBQ23" s="45"/>
      <c r="RBR23" s="45"/>
      <c r="RBS23" s="45"/>
      <c r="RBT23" s="45"/>
      <c r="RBU23" s="45"/>
      <c r="RBV23" s="45"/>
      <c r="RBW23" s="45"/>
      <c r="RBX23" s="45"/>
      <c r="RBY23" s="45"/>
      <c r="RBZ23" s="45"/>
      <c r="RCA23" s="45"/>
      <c r="RCB23" s="45"/>
      <c r="RCC23" s="45"/>
      <c r="RCD23" s="45"/>
      <c r="RCE23" s="45"/>
      <c r="RCF23" s="45"/>
      <c r="RCG23" s="45"/>
      <c r="RCH23" s="45"/>
      <c r="RCI23" s="45"/>
      <c r="RCJ23" s="45"/>
      <c r="RCK23" s="45"/>
      <c r="RCL23" s="45"/>
      <c r="RCM23" s="45"/>
      <c r="RCN23" s="45"/>
      <c r="RCO23" s="45"/>
      <c r="RCP23" s="45"/>
      <c r="RCQ23" s="45"/>
      <c r="RCR23" s="45"/>
      <c r="RCS23" s="45"/>
      <c r="RCT23" s="45"/>
      <c r="RCU23" s="45"/>
      <c r="RCV23" s="45"/>
      <c r="RCW23" s="45"/>
      <c r="RCX23" s="45"/>
      <c r="RCY23" s="45"/>
      <c r="RCZ23" s="45"/>
      <c r="RDA23" s="45"/>
      <c r="RDB23" s="45"/>
      <c r="RDC23" s="45"/>
      <c r="RDD23" s="45"/>
      <c r="RDE23" s="45"/>
      <c r="RDF23" s="45"/>
      <c r="RDG23" s="45"/>
      <c r="RDH23" s="45"/>
      <c r="RDI23" s="45"/>
      <c r="RDJ23" s="45"/>
      <c r="RDK23" s="45"/>
      <c r="RDL23" s="45"/>
      <c r="RDM23" s="45"/>
      <c r="RDN23" s="45"/>
      <c r="RDO23" s="45"/>
      <c r="RDP23" s="45"/>
      <c r="RDQ23" s="45"/>
      <c r="RDR23" s="45"/>
      <c r="RDS23" s="45"/>
      <c r="RDT23" s="45"/>
      <c r="RDU23" s="45"/>
      <c r="RDV23" s="45"/>
      <c r="RDW23" s="45"/>
      <c r="RDX23" s="45"/>
      <c r="RDY23" s="45"/>
      <c r="RDZ23" s="45"/>
      <c r="REA23" s="45"/>
      <c r="REB23" s="45"/>
      <c r="REC23" s="45"/>
      <c r="RED23" s="45"/>
      <c r="REE23" s="45"/>
      <c r="REF23" s="45"/>
      <c r="REG23" s="45"/>
      <c r="REH23" s="45"/>
      <c r="REI23" s="45"/>
      <c r="REJ23" s="45"/>
      <c r="REK23" s="45"/>
      <c r="REL23" s="45"/>
      <c r="REM23" s="45"/>
      <c r="REN23" s="45"/>
      <c r="REO23" s="45"/>
      <c r="REP23" s="45"/>
      <c r="REQ23" s="45"/>
      <c r="RER23" s="45"/>
      <c r="RES23" s="45"/>
      <c r="RET23" s="45"/>
      <c r="REU23" s="45"/>
      <c r="REV23" s="45"/>
      <c r="REW23" s="45"/>
      <c r="REX23" s="45"/>
      <c r="REY23" s="45"/>
      <c r="REZ23" s="45"/>
      <c r="RFA23" s="45"/>
      <c r="RFB23" s="45"/>
      <c r="RFC23" s="45"/>
      <c r="RFD23" s="45"/>
      <c r="RFE23" s="45"/>
      <c r="RFF23" s="45"/>
      <c r="RFG23" s="45"/>
      <c r="RFH23" s="45"/>
      <c r="RFI23" s="45"/>
      <c r="RFJ23" s="45"/>
      <c r="RFK23" s="45"/>
      <c r="RFL23" s="45"/>
      <c r="RFM23" s="45"/>
      <c r="RFN23" s="45"/>
      <c r="RFO23" s="45"/>
      <c r="RFP23" s="45"/>
      <c r="RFQ23" s="45"/>
      <c r="RFR23" s="45"/>
      <c r="RFS23" s="45"/>
      <c r="RFT23" s="45"/>
      <c r="RFU23" s="45"/>
      <c r="RFV23" s="45"/>
      <c r="RFW23" s="45"/>
      <c r="RFX23" s="45"/>
      <c r="RFY23" s="45"/>
      <c r="RFZ23" s="45"/>
      <c r="RGA23" s="45"/>
      <c r="RGB23" s="45"/>
      <c r="RGC23" s="45"/>
      <c r="RGD23" s="45"/>
      <c r="RGE23" s="45"/>
      <c r="RGF23" s="45"/>
      <c r="RGG23" s="45"/>
      <c r="RGH23" s="45"/>
      <c r="RGI23" s="45"/>
      <c r="RGJ23" s="45"/>
      <c r="RGK23" s="45"/>
      <c r="RGL23" s="45"/>
      <c r="RGM23" s="45"/>
      <c r="RGN23" s="45"/>
      <c r="RGO23" s="45"/>
      <c r="RGP23" s="45"/>
      <c r="RGQ23" s="45"/>
      <c r="RGR23" s="45"/>
      <c r="RGS23" s="45"/>
      <c r="RGT23" s="45"/>
      <c r="RGU23" s="45"/>
      <c r="RGV23" s="45"/>
      <c r="RGW23" s="45"/>
      <c r="RGX23" s="45"/>
      <c r="RGY23" s="45"/>
      <c r="RGZ23" s="45"/>
      <c r="RHA23" s="45"/>
      <c r="RHB23" s="45"/>
      <c r="RHC23" s="45"/>
      <c r="RHD23" s="45"/>
      <c r="RHE23" s="45"/>
      <c r="RHF23" s="45"/>
      <c r="RHG23" s="45"/>
      <c r="RHH23" s="45"/>
      <c r="RHI23" s="45"/>
      <c r="RHJ23" s="45"/>
      <c r="RHK23" s="45"/>
      <c r="RHL23" s="45"/>
      <c r="RHM23" s="45"/>
      <c r="RHN23" s="45"/>
      <c r="RHO23" s="45"/>
      <c r="RHP23" s="45"/>
      <c r="RHQ23" s="45"/>
      <c r="RHR23" s="45"/>
      <c r="RHS23" s="45"/>
      <c r="RHT23" s="45"/>
      <c r="RHU23" s="45"/>
      <c r="RHV23" s="45"/>
      <c r="RHW23" s="45"/>
      <c r="RHX23" s="45"/>
      <c r="RHY23" s="45"/>
      <c r="RHZ23" s="45"/>
      <c r="RIA23" s="45"/>
      <c r="RIB23" s="45"/>
      <c r="RIC23" s="45"/>
      <c r="RID23" s="45"/>
      <c r="RIE23" s="45"/>
      <c r="RIF23" s="45"/>
      <c r="RIG23" s="45"/>
      <c r="RIH23" s="45"/>
      <c r="RII23" s="45"/>
      <c r="RIJ23" s="45"/>
      <c r="RIK23" s="45"/>
      <c r="RIL23" s="45"/>
      <c r="RIM23" s="45"/>
      <c r="RIN23" s="45"/>
      <c r="RIO23" s="45"/>
      <c r="RIP23" s="45"/>
      <c r="RIQ23" s="45"/>
      <c r="RIR23" s="45"/>
      <c r="RIS23" s="45"/>
      <c r="RIT23" s="45"/>
      <c r="RIU23" s="45"/>
      <c r="RIV23" s="45"/>
      <c r="RIW23" s="45"/>
      <c r="RIX23" s="45"/>
      <c r="RIY23" s="45"/>
      <c r="RIZ23" s="45"/>
      <c r="RJA23" s="45"/>
      <c r="RJB23" s="45"/>
      <c r="RJC23" s="45"/>
      <c r="RJD23" s="45"/>
      <c r="RJE23" s="45"/>
      <c r="RJF23" s="45"/>
      <c r="RJG23" s="45"/>
      <c r="RJH23" s="45"/>
      <c r="RJI23" s="45"/>
      <c r="RJJ23" s="45"/>
      <c r="RJK23" s="45"/>
      <c r="RJL23" s="45"/>
      <c r="RJM23" s="45"/>
      <c r="RJN23" s="45"/>
      <c r="RJO23" s="45"/>
      <c r="RJP23" s="45"/>
      <c r="RJQ23" s="45"/>
      <c r="RJR23" s="45"/>
      <c r="RJS23" s="45"/>
      <c r="RJT23" s="45"/>
      <c r="RJU23" s="45"/>
      <c r="RJV23" s="45"/>
      <c r="RJW23" s="45"/>
      <c r="RJX23" s="45"/>
      <c r="RJY23" s="45"/>
      <c r="RJZ23" s="45"/>
      <c r="RKA23" s="45"/>
      <c r="RKB23" s="45"/>
      <c r="RKC23" s="45"/>
      <c r="RKD23" s="45"/>
      <c r="RKE23" s="45"/>
      <c r="RKF23" s="45"/>
      <c r="RKG23" s="45"/>
      <c r="RKH23" s="45"/>
      <c r="RKI23" s="45"/>
      <c r="RKJ23" s="45"/>
      <c r="RKK23" s="45"/>
      <c r="RKL23" s="45"/>
      <c r="RKM23" s="45"/>
      <c r="RKN23" s="45"/>
      <c r="RKO23" s="45"/>
      <c r="RKP23" s="45"/>
      <c r="RKQ23" s="45"/>
      <c r="RKR23" s="45"/>
      <c r="RKS23" s="45"/>
      <c r="RKT23" s="45"/>
      <c r="RKU23" s="45"/>
      <c r="RKV23" s="45"/>
      <c r="RKW23" s="45"/>
      <c r="RKX23" s="45"/>
      <c r="RKY23" s="45"/>
      <c r="RKZ23" s="45"/>
      <c r="RLA23" s="45"/>
      <c r="RLB23" s="45"/>
      <c r="RLC23" s="45"/>
      <c r="RLD23" s="45"/>
      <c r="RLE23" s="45"/>
      <c r="RLF23" s="45"/>
      <c r="RLG23" s="45"/>
      <c r="RLH23" s="45"/>
      <c r="RLI23" s="45"/>
      <c r="RLJ23" s="45"/>
      <c r="RLK23" s="45"/>
      <c r="RLL23" s="45"/>
      <c r="RLM23" s="45"/>
      <c r="RLN23" s="45"/>
      <c r="RLO23" s="45"/>
      <c r="RLP23" s="45"/>
      <c r="RLQ23" s="45"/>
      <c r="RLR23" s="45"/>
      <c r="RLS23" s="45"/>
      <c r="RLT23" s="45"/>
      <c r="RLU23" s="45"/>
      <c r="RLV23" s="45"/>
      <c r="RLW23" s="45"/>
      <c r="RLX23" s="45"/>
      <c r="RLY23" s="45"/>
      <c r="RLZ23" s="45"/>
      <c r="RMA23" s="45"/>
      <c r="RMB23" s="45"/>
      <c r="RMC23" s="45"/>
      <c r="RMD23" s="45"/>
      <c r="RME23" s="45"/>
      <c r="RMF23" s="45"/>
      <c r="RMG23" s="45"/>
      <c r="RMH23" s="45"/>
      <c r="RMI23" s="45"/>
      <c r="RMJ23" s="45"/>
      <c r="RMK23" s="45"/>
      <c r="RML23" s="45"/>
      <c r="RMM23" s="45"/>
      <c r="RMN23" s="45"/>
      <c r="RMO23" s="45"/>
      <c r="RMP23" s="45"/>
      <c r="RMQ23" s="45"/>
      <c r="RMR23" s="45"/>
      <c r="RMS23" s="45"/>
      <c r="RMT23" s="45"/>
      <c r="RMU23" s="45"/>
      <c r="RMV23" s="45"/>
      <c r="RMW23" s="45"/>
      <c r="RMX23" s="45"/>
      <c r="RMY23" s="45"/>
      <c r="RMZ23" s="45"/>
      <c r="RNA23" s="45"/>
      <c r="RNB23" s="45"/>
      <c r="RNC23" s="45"/>
      <c r="RND23" s="45"/>
      <c r="RNE23" s="45"/>
      <c r="RNF23" s="45"/>
      <c r="RNG23" s="45"/>
      <c r="RNH23" s="45"/>
      <c r="RNI23" s="45"/>
      <c r="RNJ23" s="45"/>
      <c r="RNK23" s="45"/>
      <c r="RNL23" s="45"/>
      <c r="RNM23" s="45"/>
      <c r="RNN23" s="45"/>
      <c r="RNO23" s="45"/>
      <c r="RNP23" s="45"/>
      <c r="RNQ23" s="45"/>
      <c r="RNR23" s="45"/>
      <c r="RNS23" s="45"/>
      <c r="RNT23" s="45"/>
      <c r="RNU23" s="45"/>
      <c r="RNV23" s="45"/>
      <c r="RNW23" s="45"/>
      <c r="RNX23" s="45"/>
      <c r="RNY23" s="45"/>
      <c r="RNZ23" s="45"/>
      <c r="ROA23" s="45"/>
      <c r="ROB23" s="45"/>
      <c r="ROC23" s="45"/>
      <c r="ROD23" s="45"/>
      <c r="ROE23" s="45"/>
      <c r="ROF23" s="45"/>
      <c r="ROG23" s="45"/>
      <c r="ROH23" s="45"/>
      <c r="ROI23" s="45"/>
      <c r="ROJ23" s="45"/>
      <c r="ROK23" s="45"/>
      <c r="ROL23" s="45"/>
      <c r="ROM23" s="45"/>
      <c r="RON23" s="45"/>
      <c r="ROO23" s="45"/>
      <c r="ROP23" s="45"/>
      <c r="ROQ23" s="45"/>
      <c r="ROR23" s="45"/>
      <c r="ROS23" s="45"/>
      <c r="ROT23" s="45"/>
      <c r="ROU23" s="45"/>
      <c r="ROV23" s="45"/>
      <c r="ROW23" s="45"/>
      <c r="ROX23" s="45"/>
      <c r="ROY23" s="45"/>
      <c r="ROZ23" s="45"/>
      <c r="RPA23" s="45"/>
      <c r="RPB23" s="45"/>
      <c r="RPC23" s="45"/>
      <c r="RPD23" s="45"/>
      <c r="RPE23" s="45"/>
      <c r="RPF23" s="45"/>
      <c r="RPG23" s="45"/>
      <c r="RPH23" s="45"/>
      <c r="RPI23" s="45"/>
      <c r="RPJ23" s="45"/>
      <c r="RPK23" s="45"/>
      <c r="RPL23" s="45"/>
      <c r="RPM23" s="45"/>
      <c r="RPN23" s="45"/>
      <c r="RPO23" s="45"/>
      <c r="RPP23" s="45"/>
      <c r="RPQ23" s="45"/>
      <c r="RPR23" s="45"/>
      <c r="RPS23" s="45"/>
      <c r="RPT23" s="45"/>
      <c r="RPU23" s="45"/>
      <c r="RPV23" s="45"/>
      <c r="RPW23" s="45"/>
      <c r="RPX23" s="45"/>
      <c r="RPY23" s="45"/>
      <c r="RPZ23" s="45"/>
      <c r="RQA23" s="45"/>
      <c r="RQB23" s="45"/>
      <c r="RQC23" s="45"/>
      <c r="RQD23" s="45"/>
      <c r="RQE23" s="45"/>
      <c r="RQF23" s="45"/>
      <c r="RQG23" s="45"/>
      <c r="RQH23" s="45"/>
      <c r="RQI23" s="45"/>
      <c r="RQJ23" s="45"/>
      <c r="RQK23" s="45"/>
      <c r="RQL23" s="45"/>
      <c r="RQM23" s="45"/>
      <c r="RQN23" s="45"/>
      <c r="RQO23" s="45"/>
      <c r="RQP23" s="45"/>
      <c r="RQQ23" s="45"/>
      <c r="RQR23" s="45"/>
      <c r="RQS23" s="45"/>
      <c r="RQT23" s="45"/>
      <c r="RQU23" s="45"/>
      <c r="RQV23" s="45"/>
      <c r="RQW23" s="45"/>
      <c r="RQX23" s="45"/>
      <c r="RQY23" s="45"/>
      <c r="RQZ23" s="45"/>
      <c r="RRA23" s="45"/>
      <c r="RRB23" s="45"/>
      <c r="RRC23" s="45"/>
      <c r="RRD23" s="45"/>
      <c r="RRE23" s="45"/>
      <c r="RRF23" s="45"/>
      <c r="RRG23" s="45"/>
      <c r="RRH23" s="45"/>
      <c r="RRI23" s="45"/>
      <c r="RRJ23" s="45"/>
      <c r="RRK23" s="45"/>
      <c r="RRL23" s="45"/>
      <c r="RRM23" s="45"/>
      <c r="RRN23" s="45"/>
      <c r="RRO23" s="45"/>
      <c r="RRP23" s="45"/>
      <c r="RRQ23" s="45"/>
      <c r="RRR23" s="45"/>
      <c r="RRS23" s="45"/>
      <c r="RRT23" s="45"/>
      <c r="RRU23" s="45"/>
      <c r="RRV23" s="45"/>
      <c r="RRW23" s="45"/>
      <c r="RRX23" s="45"/>
      <c r="RRY23" s="45"/>
      <c r="RRZ23" s="45"/>
      <c r="RSA23" s="45"/>
      <c r="RSB23" s="45"/>
      <c r="RSC23" s="45"/>
      <c r="RSD23" s="45"/>
      <c r="RSE23" s="45"/>
      <c r="RSF23" s="45"/>
      <c r="RSG23" s="45"/>
      <c r="RSH23" s="45"/>
      <c r="RSI23" s="45"/>
      <c r="RSJ23" s="45"/>
      <c r="RSK23" s="45"/>
      <c r="RSL23" s="45"/>
      <c r="RSM23" s="45"/>
      <c r="RSN23" s="45"/>
      <c r="RSO23" s="45"/>
      <c r="RSP23" s="45"/>
      <c r="RSQ23" s="45"/>
      <c r="RSR23" s="45"/>
      <c r="RSS23" s="45"/>
      <c r="RST23" s="45"/>
      <c r="RSU23" s="45"/>
      <c r="RSV23" s="45"/>
      <c r="RSW23" s="45"/>
      <c r="RSX23" s="45"/>
      <c r="RSY23" s="45"/>
      <c r="RSZ23" s="45"/>
      <c r="RTA23" s="45"/>
      <c r="RTB23" s="45"/>
      <c r="RTC23" s="45"/>
      <c r="RTD23" s="45"/>
      <c r="RTE23" s="45"/>
      <c r="RTF23" s="45"/>
      <c r="RTG23" s="45"/>
      <c r="RTH23" s="45"/>
      <c r="RTI23" s="45"/>
      <c r="RTJ23" s="45"/>
      <c r="RTK23" s="45"/>
      <c r="RTL23" s="45"/>
      <c r="RTM23" s="45"/>
      <c r="RTN23" s="45"/>
      <c r="RTO23" s="45"/>
      <c r="RTP23" s="45"/>
      <c r="RTQ23" s="45"/>
      <c r="RTR23" s="45"/>
      <c r="RTS23" s="45"/>
      <c r="RTT23" s="45"/>
      <c r="RTU23" s="45"/>
      <c r="RTV23" s="45"/>
      <c r="RTW23" s="45"/>
      <c r="RTX23" s="45"/>
      <c r="RTY23" s="45"/>
      <c r="RTZ23" s="45"/>
      <c r="RUA23" s="45"/>
      <c r="RUB23" s="45"/>
      <c r="RUC23" s="45"/>
      <c r="RUD23" s="45"/>
      <c r="RUE23" s="45"/>
      <c r="RUF23" s="45"/>
      <c r="RUG23" s="45"/>
      <c r="RUH23" s="45"/>
      <c r="RUI23" s="45"/>
      <c r="RUJ23" s="45"/>
      <c r="RUK23" s="45"/>
      <c r="RUL23" s="45"/>
      <c r="RUM23" s="45"/>
      <c r="RUN23" s="45"/>
      <c r="RUO23" s="45"/>
      <c r="RUP23" s="45"/>
      <c r="RUQ23" s="45"/>
      <c r="RUR23" s="45"/>
      <c r="RUS23" s="45"/>
      <c r="RUT23" s="45"/>
      <c r="RUU23" s="45"/>
      <c r="RUV23" s="45"/>
      <c r="RUW23" s="45"/>
      <c r="RUX23" s="45"/>
      <c r="RUY23" s="45"/>
      <c r="RUZ23" s="45"/>
      <c r="RVA23" s="45"/>
      <c r="RVB23" s="45"/>
      <c r="RVC23" s="45"/>
      <c r="RVD23" s="45"/>
      <c r="RVE23" s="45"/>
      <c r="RVF23" s="45"/>
      <c r="RVG23" s="45"/>
      <c r="RVH23" s="45"/>
      <c r="RVI23" s="45"/>
      <c r="RVJ23" s="45"/>
      <c r="RVK23" s="45"/>
      <c r="RVL23" s="45"/>
      <c r="RVM23" s="45"/>
      <c r="RVN23" s="45"/>
      <c r="RVO23" s="45"/>
      <c r="RVP23" s="45"/>
      <c r="RVQ23" s="45"/>
      <c r="RVR23" s="45"/>
      <c r="RVS23" s="45"/>
      <c r="RVT23" s="45"/>
      <c r="RVU23" s="45"/>
      <c r="RVV23" s="45"/>
      <c r="RVW23" s="45"/>
      <c r="RVX23" s="45"/>
      <c r="RVY23" s="45"/>
      <c r="RVZ23" s="45"/>
      <c r="RWA23" s="45"/>
      <c r="RWB23" s="45"/>
      <c r="RWC23" s="45"/>
      <c r="RWD23" s="45"/>
      <c r="RWE23" s="45"/>
      <c r="RWF23" s="45"/>
      <c r="RWG23" s="45"/>
      <c r="RWH23" s="45"/>
      <c r="RWI23" s="45"/>
      <c r="RWJ23" s="45"/>
      <c r="RWK23" s="45"/>
      <c r="RWL23" s="45"/>
      <c r="RWM23" s="45"/>
      <c r="RWN23" s="45"/>
      <c r="RWO23" s="45"/>
      <c r="RWP23" s="45"/>
      <c r="RWQ23" s="45"/>
      <c r="RWR23" s="45"/>
      <c r="RWS23" s="45"/>
      <c r="RWT23" s="45"/>
      <c r="RWU23" s="45"/>
      <c r="RWV23" s="45"/>
      <c r="RWW23" s="45"/>
      <c r="RWX23" s="45"/>
      <c r="RWY23" s="45"/>
      <c r="RWZ23" s="45"/>
      <c r="RXA23" s="45"/>
      <c r="RXB23" s="45"/>
      <c r="RXC23" s="45"/>
      <c r="RXD23" s="45"/>
      <c r="RXE23" s="45"/>
      <c r="RXF23" s="45"/>
      <c r="RXG23" s="45"/>
      <c r="RXH23" s="45"/>
      <c r="RXI23" s="45"/>
      <c r="RXJ23" s="45"/>
      <c r="RXK23" s="45"/>
      <c r="RXL23" s="45"/>
      <c r="RXM23" s="45"/>
      <c r="RXN23" s="45"/>
      <c r="RXO23" s="45"/>
      <c r="RXP23" s="45"/>
      <c r="RXQ23" s="45"/>
      <c r="RXR23" s="45"/>
      <c r="RXS23" s="45"/>
      <c r="RXT23" s="45"/>
      <c r="RXU23" s="45"/>
      <c r="RXV23" s="45"/>
      <c r="RXW23" s="45"/>
      <c r="RXX23" s="45"/>
      <c r="RXY23" s="45"/>
      <c r="RXZ23" s="45"/>
      <c r="RYA23" s="45"/>
      <c r="RYB23" s="45"/>
      <c r="RYC23" s="45"/>
      <c r="RYD23" s="45"/>
      <c r="RYE23" s="45"/>
      <c r="RYF23" s="45"/>
      <c r="RYG23" s="45"/>
      <c r="RYH23" s="45"/>
      <c r="RYI23" s="45"/>
      <c r="RYJ23" s="45"/>
      <c r="RYK23" s="45"/>
      <c r="RYL23" s="45"/>
      <c r="RYM23" s="45"/>
      <c r="RYN23" s="45"/>
      <c r="RYO23" s="45"/>
      <c r="RYP23" s="45"/>
      <c r="RYQ23" s="45"/>
      <c r="RYR23" s="45"/>
      <c r="RYS23" s="45"/>
      <c r="RYT23" s="45"/>
      <c r="RYU23" s="45"/>
      <c r="RYV23" s="45"/>
      <c r="RYW23" s="45"/>
      <c r="RYX23" s="45"/>
      <c r="RYY23" s="45"/>
      <c r="RYZ23" s="45"/>
      <c r="RZA23" s="45"/>
      <c r="RZB23" s="45"/>
      <c r="RZC23" s="45"/>
      <c r="RZD23" s="45"/>
      <c r="RZE23" s="45"/>
      <c r="RZF23" s="45"/>
      <c r="RZG23" s="45"/>
      <c r="RZH23" s="45"/>
      <c r="RZI23" s="45"/>
      <c r="RZJ23" s="45"/>
      <c r="RZK23" s="45"/>
      <c r="RZL23" s="45"/>
      <c r="RZM23" s="45"/>
      <c r="RZN23" s="45"/>
      <c r="RZO23" s="45"/>
      <c r="RZP23" s="45"/>
      <c r="RZQ23" s="45"/>
      <c r="RZR23" s="45"/>
      <c r="RZS23" s="45"/>
      <c r="RZT23" s="45"/>
      <c r="RZU23" s="45"/>
      <c r="RZV23" s="45"/>
      <c r="RZW23" s="45"/>
      <c r="RZX23" s="45"/>
      <c r="RZY23" s="45"/>
      <c r="RZZ23" s="45"/>
      <c r="SAA23" s="45"/>
      <c r="SAB23" s="45"/>
      <c r="SAC23" s="45"/>
      <c r="SAD23" s="45"/>
      <c r="SAE23" s="45"/>
      <c r="SAF23" s="45"/>
      <c r="SAG23" s="45"/>
      <c r="SAH23" s="45"/>
      <c r="SAI23" s="45"/>
      <c r="SAJ23" s="45"/>
      <c r="SAK23" s="45"/>
      <c r="SAL23" s="45"/>
      <c r="SAM23" s="45"/>
      <c r="SAN23" s="45"/>
      <c r="SAO23" s="45"/>
      <c r="SAP23" s="45"/>
      <c r="SAQ23" s="45"/>
      <c r="SAR23" s="45"/>
      <c r="SAS23" s="45"/>
      <c r="SAT23" s="45"/>
      <c r="SAU23" s="45"/>
      <c r="SAV23" s="45"/>
      <c r="SAW23" s="45"/>
      <c r="SAX23" s="45"/>
      <c r="SAY23" s="45"/>
      <c r="SAZ23" s="45"/>
      <c r="SBA23" s="45"/>
      <c r="SBB23" s="45"/>
      <c r="SBC23" s="45"/>
      <c r="SBD23" s="45"/>
      <c r="SBE23" s="45"/>
      <c r="SBF23" s="45"/>
      <c r="SBG23" s="45"/>
      <c r="SBH23" s="45"/>
      <c r="SBI23" s="45"/>
      <c r="SBJ23" s="45"/>
      <c r="SBK23" s="45"/>
      <c r="SBL23" s="45"/>
      <c r="SBM23" s="45"/>
      <c r="SBN23" s="45"/>
      <c r="SBO23" s="45"/>
      <c r="SBP23" s="45"/>
      <c r="SBQ23" s="45"/>
      <c r="SBR23" s="45"/>
      <c r="SBS23" s="45"/>
      <c r="SBT23" s="45"/>
      <c r="SBU23" s="45"/>
      <c r="SBV23" s="45"/>
      <c r="SBW23" s="45"/>
      <c r="SBX23" s="45"/>
      <c r="SBY23" s="45"/>
      <c r="SBZ23" s="45"/>
      <c r="SCA23" s="45"/>
      <c r="SCB23" s="45"/>
      <c r="SCC23" s="45"/>
      <c r="SCD23" s="45"/>
      <c r="SCE23" s="45"/>
      <c r="SCF23" s="45"/>
      <c r="SCG23" s="45"/>
      <c r="SCH23" s="45"/>
      <c r="SCI23" s="45"/>
      <c r="SCJ23" s="45"/>
      <c r="SCK23" s="45"/>
      <c r="SCL23" s="45"/>
      <c r="SCM23" s="45"/>
      <c r="SCN23" s="45"/>
      <c r="SCO23" s="45"/>
      <c r="SCP23" s="45"/>
      <c r="SCQ23" s="45"/>
      <c r="SCR23" s="45"/>
      <c r="SCS23" s="45"/>
      <c r="SCT23" s="45"/>
      <c r="SCU23" s="45"/>
      <c r="SCV23" s="45"/>
      <c r="SCW23" s="45"/>
      <c r="SCX23" s="45"/>
      <c r="SCY23" s="45"/>
      <c r="SCZ23" s="45"/>
      <c r="SDA23" s="45"/>
      <c r="SDB23" s="45"/>
      <c r="SDC23" s="45"/>
      <c r="SDD23" s="45"/>
      <c r="SDE23" s="45"/>
      <c r="SDF23" s="45"/>
      <c r="SDG23" s="45"/>
      <c r="SDH23" s="45"/>
      <c r="SDI23" s="45"/>
      <c r="SDJ23" s="45"/>
      <c r="SDK23" s="45"/>
      <c r="SDL23" s="45"/>
      <c r="SDM23" s="45"/>
      <c r="SDN23" s="45"/>
      <c r="SDO23" s="45"/>
      <c r="SDP23" s="45"/>
      <c r="SDQ23" s="45"/>
      <c r="SDR23" s="45"/>
      <c r="SDS23" s="45"/>
      <c r="SDT23" s="45"/>
      <c r="SDU23" s="45"/>
      <c r="SDV23" s="45"/>
      <c r="SDW23" s="45"/>
      <c r="SDX23" s="45"/>
      <c r="SDY23" s="45"/>
      <c r="SDZ23" s="45"/>
      <c r="SEA23" s="45"/>
      <c r="SEB23" s="45"/>
      <c r="SEC23" s="45"/>
      <c r="SED23" s="45"/>
      <c r="SEE23" s="45"/>
      <c r="SEF23" s="45"/>
      <c r="SEG23" s="45"/>
      <c r="SEH23" s="45"/>
      <c r="SEI23" s="45"/>
      <c r="SEJ23" s="45"/>
      <c r="SEK23" s="45"/>
      <c r="SEL23" s="45"/>
      <c r="SEM23" s="45"/>
      <c r="SEN23" s="45"/>
      <c r="SEO23" s="45"/>
      <c r="SEP23" s="45"/>
      <c r="SEQ23" s="45"/>
      <c r="SER23" s="45"/>
      <c r="SES23" s="45"/>
      <c r="SET23" s="45"/>
      <c r="SEU23" s="45"/>
      <c r="SEV23" s="45"/>
      <c r="SEW23" s="45"/>
      <c r="SEX23" s="45"/>
      <c r="SEY23" s="45"/>
      <c r="SEZ23" s="45"/>
      <c r="SFA23" s="45"/>
      <c r="SFB23" s="45"/>
      <c r="SFC23" s="45"/>
      <c r="SFD23" s="45"/>
      <c r="SFE23" s="45"/>
      <c r="SFF23" s="45"/>
      <c r="SFG23" s="45"/>
      <c r="SFH23" s="45"/>
      <c r="SFI23" s="45"/>
      <c r="SFJ23" s="45"/>
      <c r="SFK23" s="45"/>
      <c r="SFL23" s="45"/>
      <c r="SFM23" s="45"/>
      <c r="SFN23" s="45"/>
      <c r="SFO23" s="45"/>
      <c r="SFP23" s="45"/>
      <c r="SFQ23" s="45"/>
      <c r="SFR23" s="45"/>
      <c r="SFS23" s="45"/>
      <c r="SFT23" s="45"/>
      <c r="SFU23" s="45"/>
      <c r="SFV23" s="45"/>
      <c r="SFW23" s="45"/>
      <c r="SFX23" s="45"/>
      <c r="SFY23" s="45"/>
      <c r="SFZ23" s="45"/>
      <c r="SGA23" s="45"/>
      <c r="SGB23" s="45"/>
      <c r="SGC23" s="45"/>
      <c r="SGD23" s="45"/>
      <c r="SGE23" s="45"/>
      <c r="SGF23" s="45"/>
      <c r="SGG23" s="45"/>
      <c r="SGH23" s="45"/>
      <c r="SGI23" s="45"/>
      <c r="SGJ23" s="45"/>
      <c r="SGK23" s="45"/>
      <c r="SGL23" s="45"/>
      <c r="SGM23" s="45"/>
      <c r="SGN23" s="45"/>
      <c r="SGO23" s="45"/>
      <c r="SGP23" s="45"/>
      <c r="SGQ23" s="45"/>
      <c r="SGR23" s="45"/>
      <c r="SGS23" s="45"/>
      <c r="SGT23" s="45"/>
      <c r="SGU23" s="45"/>
      <c r="SGV23" s="45"/>
      <c r="SGW23" s="45"/>
      <c r="SGX23" s="45"/>
      <c r="SGY23" s="45"/>
      <c r="SGZ23" s="45"/>
      <c r="SHA23" s="45"/>
      <c r="SHB23" s="45"/>
      <c r="SHC23" s="45"/>
      <c r="SHD23" s="45"/>
      <c r="SHE23" s="45"/>
      <c r="SHF23" s="45"/>
      <c r="SHG23" s="45"/>
      <c r="SHH23" s="45"/>
      <c r="SHI23" s="45"/>
      <c r="SHJ23" s="45"/>
      <c r="SHK23" s="45"/>
      <c r="SHL23" s="45"/>
      <c r="SHM23" s="45"/>
      <c r="SHN23" s="45"/>
      <c r="SHO23" s="45"/>
      <c r="SHP23" s="45"/>
      <c r="SHQ23" s="45"/>
      <c r="SHR23" s="45"/>
      <c r="SHS23" s="45"/>
      <c r="SHT23" s="45"/>
      <c r="SHU23" s="45"/>
      <c r="SHV23" s="45"/>
      <c r="SHW23" s="45"/>
      <c r="SHX23" s="45"/>
      <c r="SHY23" s="45"/>
      <c r="SHZ23" s="45"/>
      <c r="SIA23" s="45"/>
      <c r="SIB23" s="45"/>
      <c r="SIC23" s="45"/>
      <c r="SID23" s="45"/>
      <c r="SIE23" s="45"/>
      <c r="SIF23" s="45"/>
      <c r="SIG23" s="45"/>
      <c r="SIH23" s="45"/>
      <c r="SII23" s="45"/>
      <c r="SIJ23" s="45"/>
      <c r="SIK23" s="45"/>
      <c r="SIL23" s="45"/>
      <c r="SIM23" s="45"/>
      <c r="SIN23" s="45"/>
      <c r="SIO23" s="45"/>
      <c r="SIP23" s="45"/>
      <c r="SIQ23" s="45"/>
      <c r="SIR23" s="45"/>
      <c r="SIS23" s="45"/>
      <c r="SIT23" s="45"/>
      <c r="SIU23" s="45"/>
      <c r="SIV23" s="45"/>
      <c r="SIW23" s="45"/>
      <c r="SIX23" s="45"/>
      <c r="SIY23" s="45"/>
      <c r="SIZ23" s="45"/>
      <c r="SJA23" s="45"/>
      <c r="SJB23" s="45"/>
      <c r="SJC23" s="45"/>
      <c r="SJD23" s="45"/>
      <c r="SJE23" s="45"/>
      <c r="SJF23" s="45"/>
      <c r="SJG23" s="45"/>
      <c r="SJH23" s="45"/>
      <c r="SJI23" s="45"/>
      <c r="SJJ23" s="45"/>
      <c r="SJK23" s="45"/>
      <c r="SJL23" s="45"/>
      <c r="SJM23" s="45"/>
      <c r="SJN23" s="45"/>
      <c r="SJO23" s="45"/>
      <c r="SJP23" s="45"/>
      <c r="SJQ23" s="45"/>
      <c r="SJR23" s="45"/>
      <c r="SJS23" s="45"/>
      <c r="SJT23" s="45"/>
      <c r="SJU23" s="45"/>
      <c r="SJV23" s="45"/>
      <c r="SJW23" s="45"/>
      <c r="SJX23" s="45"/>
      <c r="SJY23" s="45"/>
      <c r="SJZ23" s="45"/>
      <c r="SKA23" s="45"/>
      <c r="SKB23" s="45"/>
      <c r="SKC23" s="45"/>
      <c r="SKD23" s="45"/>
      <c r="SKE23" s="45"/>
      <c r="SKF23" s="45"/>
      <c r="SKG23" s="45"/>
      <c r="SKH23" s="45"/>
      <c r="SKI23" s="45"/>
      <c r="SKJ23" s="45"/>
      <c r="SKK23" s="45"/>
      <c r="SKL23" s="45"/>
      <c r="SKM23" s="45"/>
      <c r="SKN23" s="45"/>
      <c r="SKO23" s="45"/>
      <c r="SKP23" s="45"/>
      <c r="SKQ23" s="45"/>
      <c r="SKR23" s="45"/>
      <c r="SKS23" s="45"/>
      <c r="SKT23" s="45"/>
      <c r="SKU23" s="45"/>
      <c r="SKV23" s="45"/>
      <c r="SKW23" s="45"/>
      <c r="SKX23" s="45"/>
      <c r="SKY23" s="45"/>
      <c r="SKZ23" s="45"/>
      <c r="SLA23" s="45"/>
      <c r="SLB23" s="45"/>
      <c r="SLC23" s="45"/>
      <c r="SLD23" s="45"/>
      <c r="SLE23" s="45"/>
      <c r="SLF23" s="45"/>
      <c r="SLG23" s="45"/>
      <c r="SLH23" s="45"/>
      <c r="SLI23" s="45"/>
      <c r="SLJ23" s="45"/>
      <c r="SLK23" s="45"/>
      <c r="SLL23" s="45"/>
      <c r="SLM23" s="45"/>
      <c r="SLN23" s="45"/>
      <c r="SLO23" s="45"/>
      <c r="SLP23" s="45"/>
      <c r="SLQ23" s="45"/>
      <c r="SLR23" s="45"/>
      <c r="SLS23" s="45"/>
      <c r="SLT23" s="45"/>
      <c r="SLU23" s="45"/>
      <c r="SLV23" s="45"/>
      <c r="SLW23" s="45"/>
      <c r="SLX23" s="45"/>
      <c r="SLY23" s="45"/>
      <c r="SLZ23" s="45"/>
      <c r="SMA23" s="45"/>
      <c r="SMB23" s="45"/>
      <c r="SMC23" s="45"/>
      <c r="SMD23" s="45"/>
      <c r="SME23" s="45"/>
      <c r="SMF23" s="45"/>
      <c r="SMG23" s="45"/>
      <c r="SMH23" s="45"/>
      <c r="SMI23" s="45"/>
      <c r="SMJ23" s="45"/>
      <c r="SMK23" s="45"/>
      <c r="SML23" s="45"/>
      <c r="SMM23" s="45"/>
      <c r="SMN23" s="45"/>
      <c r="SMO23" s="45"/>
      <c r="SMP23" s="45"/>
      <c r="SMQ23" s="45"/>
      <c r="SMR23" s="45"/>
      <c r="SMS23" s="45"/>
      <c r="SMT23" s="45"/>
      <c r="SMU23" s="45"/>
      <c r="SMV23" s="45"/>
      <c r="SMW23" s="45"/>
      <c r="SMX23" s="45"/>
      <c r="SMY23" s="45"/>
      <c r="SMZ23" s="45"/>
      <c r="SNA23" s="45"/>
      <c r="SNB23" s="45"/>
      <c r="SNC23" s="45"/>
      <c r="SND23" s="45"/>
      <c r="SNE23" s="45"/>
      <c r="SNF23" s="45"/>
      <c r="SNG23" s="45"/>
      <c r="SNH23" s="45"/>
      <c r="SNI23" s="45"/>
      <c r="SNJ23" s="45"/>
      <c r="SNK23" s="45"/>
      <c r="SNL23" s="45"/>
      <c r="SNM23" s="45"/>
      <c r="SNN23" s="45"/>
      <c r="SNO23" s="45"/>
      <c r="SNP23" s="45"/>
      <c r="SNQ23" s="45"/>
      <c r="SNR23" s="45"/>
      <c r="SNS23" s="45"/>
      <c r="SNT23" s="45"/>
      <c r="SNU23" s="45"/>
      <c r="SNV23" s="45"/>
      <c r="SNW23" s="45"/>
      <c r="SNX23" s="45"/>
      <c r="SNY23" s="45"/>
      <c r="SNZ23" s="45"/>
      <c r="SOA23" s="45"/>
      <c r="SOB23" s="45"/>
      <c r="SOC23" s="45"/>
      <c r="SOD23" s="45"/>
      <c r="SOE23" s="45"/>
      <c r="SOF23" s="45"/>
      <c r="SOG23" s="45"/>
      <c r="SOH23" s="45"/>
      <c r="SOI23" s="45"/>
      <c r="SOJ23" s="45"/>
      <c r="SOK23" s="45"/>
      <c r="SOL23" s="45"/>
      <c r="SOM23" s="45"/>
      <c r="SON23" s="45"/>
      <c r="SOO23" s="45"/>
      <c r="SOP23" s="45"/>
      <c r="SOQ23" s="45"/>
      <c r="SOR23" s="45"/>
      <c r="SOS23" s="45"/>
      <c r="SOT23" s="45"/>
      <c r="SOU23" s="45"/>
      <c r="SOV23" s="45"/>
      <c r="SOW23" s="45"/>
      <c r="SOX23" s="45"/>
      <c r="SOY23" s="45"/>
      <c r="SOZ23" s="45"/>
      <c r="SPA23" s="45"/>
      <c r="SPB23" s="45"/>
      <c r="SPC23" s="45"/>
      <c r="SPD23" s="45"/>
      <c r="SPE23" s="45"/>
      <c r="SPF23" s="45"/>
      <c r="SPG23" s="45"/>
      <c r="SPH23" s="45"/>
      <c r="SPI23" s="45"/>
      <c r="SPJ23" s="45"/>
      <c r="SPK23" s="45"/>
      <c r="SPL23" s="45"/>
      <c r="SPM23" s="45"/>
      <c r="SPN23" s="45"/>
      <c r="SPO23" s="45"/>
      <c r="SPP23" s="45"/>
      <c r="SPQ23" s="45"/>
      <c r="SPR23" s="45"/>
      <c r="SPS23" s="45"/>
      <c r="SPT23" s="45"/>
      <c r="SPU23" s="45"/>
      <c r="SPV23" s="45"/>
      <c r="SPW23" s="45"/>
      <c r="SPX23" s="45"/>
      <c r="SPY23" s="45"/>
      <c r="SPZ23" s="45"/>
      <c r="SQA23" s="45"/>
      <c r="SQB23" s="45"/>
      <c r="SQC23" s="45"/>
      <c r="SQD23" s="45"/>
      <c r="SQE23" s="45"/>
      <c r="SQF23" s="45"/>
      <c r="SQG23" s="45"/>
      <c r="SQH23" s="45"/>
      <c r="SQI23" s="45"/>
      <c r="SQJ23" s="45"/>
      <c r="SQK23" s="45"/>
      <c r="SQL23" s="45"/>
      <c r="SQM23" s="45"/>
      <c r="SQN23" s="45"/>
      <c r="SQO23" s="45"/>
      <c r="SQP23" s="45"/>
      <c r="SQQ23" s="45"/>
      <c r="SQR23" s="45"/>
      <c r="SQS23" s="45"/>
      <c r="SQT23" s="45"/>
      <c r="SQU23" s="45"/>
      <c r="SQV23" s="45"/>
      <c r="SQW23" s="45"/>
      <c r="SQX23" s="45"/>
      <c r="SQY23" s="45"/>
      <c r="SQZ23" s="45"/>
      <c r="SRA23" s="45"/>
      <c r="SRB23" s="45"/>
      <c r="SRC23" s="45"/>
      <c r="SRD23" s="45"/>
      <c r="SRE23" s="45"/>
      <c r="SRF23" s="45"/>
      <c r="SRG23" s="45"/>
      <c r="SRH23" s="45"/>
      <c r="SRI23" s="45"/>
      <c r="SRJ23" s="45"/>
      <c r="SRK23" s="45"/>
      <c r="SRL23" s="45"/>
      <c r="SRM23" s="45"/>
      <c r="SRN23" s="45"/>
      <c r="SRO23" s="45"/>
      <c r="SRP23" s="45"/>
      <c r="SRQ23" s="45"/>
      <c r="SRR23" s="45"/>
      <c r="SRS23" s="45"/>
      <c r="SRT23" s="45"/>
      <c r="SRU23" s="45"/>
      <c r="SRV23" s="45"/>
      <c r="SRW23" s="45"/>
      <c r="SRX23" s="45"/>
      <c r="SRY23" s="45"/>
      <c r="SRZ23" s="45"/>
      <c r="SSA23" s="45"/>
      <c r="SSB23" s="45"/>
      <c r="SSC23" s="45"/>
      <c r="SSD23" s="45"/>
      <c r="SSE23" s="45"/>
      <c r="SSF23" s="45"/>
      <c r="SSG23" s="45"/>
      <c r="SSH23" s="45"/>
      <c r="SSI23" s="45"/>
      <c r="SSJ23" s="45"/>
      <c r="SSK23" s="45"/>
      <c r="SSL23" s="45"/>
      <c r="SSM23" s="45"/>
      <c r="SSN23" s="45"/>
      <c r="SSO23" s="45"/>
      <c r="SSP23" s="45"/>
      <c r="SSQ23" s="45"/>
      <c r="SSR23" s="45"/>
      <c r="SSS23" s="45"/>
      <c r="SST23" s="45"/>
      <c r="SSU23" s="45"/>
      <c r="SSV23" s="45"/>
      <c r="SSW23" s="45"/>
      <c r="SSX23" s="45"/>
      <c r="SSY23" s="45"/>
      <c r="SSZ23" s="45"/>
      <c r="STA23" s="45"/>
      <c r="STB23" s="45"/>
      <c r="STC23" s="45"/>
      <c r="STD23" s="45"/>
      <c r="STE23" s="45"/>
      <c r="STF23" s="45"/>
      <c r="STG23" s="45"/>
      <c r="STH23" s="45"/>
      <c r="STI23" s="45"/>
      <c r="STJ23" s="45"/>
      <c r="STK23" s="45"/>
      <c r="STL23" s="45"/>
      <c r="STM23" s="45"/>
      <c r="STN23" s="45"/>
      <c r="STO23" s="45"/>
      <c r="STP23" s="45"/>
      <c r="STQ23" s="45"/>
      <c r="STR23" s="45"/>
      <c r="STS23" s="45"/>
      <c r="STT23" s="45"/>
      <c r="STU23" s="45"/>
      <c r="STV23" s="45"/>
      <c r="STW23" s="45"/>
      <c r="STX23" s="45"/>
      <c r="STY23" s="45"/>
      <c r="STZ23" s="45"/>
      <c r="SUA23" s="45"/>
      <c r="SUB23" s="45"/>
      <c r="SUC23" s="45"/>
      <c r="SUD23" s="45"/>
      <c r="SUE23" s="45"/>
      <c r="SUF23" s="45"/>
      <c r="SUG23" s="45"/>
      <c r="SUH23" s="45"/>
      <c r="SUI23" s="45"/>
      <c r="SUJ23" s="45"/>
      <c r="SUK23" s="45"/>
      <c r="SUL23" s="45"/>
      <c r="SUM23" s="45"/>
      <c r="SUN23" s="45"/>
      <c r="SUO23" s="45"/>
      <c r="SUP23" s="45"/>
      <c r="SUQ23" s="45"/>
      <c r="SUR23" s="45"/>
      <c r="SUS23" s="45"/>
      <c r="SUT23" s="45"/>
      <c r="SUU23" s="45"/>
      <c r="SUV23" s="45"/>
      <c r="SUW23" s="45"/>
      <c r="SUX23" s="45"/>
      <c r="SUY23" s="45"/>
      <c r="SUZ23" s="45"/>
      <c r="SVA23" s="45"/>
      <c r="SVB23" s="45"/>
      <c r="SVC23" s="45"/>
      <c r="SVD23" s="45"/>
      <c r="SVE23" s="45"/>
      <c r="SVF23" s="45"/>
      <c r="SVG23" s="45"/>
      <c r="SVH23" s="45"/>
      <c r="SVI23" s="45"/>
      <c r="SVJ23" s="45"/>
      <c r="SVK23" s="45"/>
      <c r="SVL23" s="45"/>
      <c r="SVM23" s="45"/>
      <c r="SVN23" s="45"/>
      <c r="SVO23" s="45"/>
      <c r="SVP23" s="45"/>
      <c r="SVQ23" s="45"/>
      <c r="SVR23" s="45"/>
      <c r="SVS23" s="45"/>
      <c r="SVT23" s="45"/>
      <c r="SVU23" s="45"/>
      <c r="SVV23" s="45"/>
      <c r="SVW23" s="45"/>
      <c r="SVX23" s="45"/>
      <c r="SVY23" s="45"/>
      <c r="SVZ23" s="45"/>
      <c r="SWA23" s="45"/>
      <c r="SWB23" s="45"/>
      <c r="SWC23" s="45"/>
      <c r="SWD23" s="45"/>
      <c r="SWE23" s="45"/>
      <c r="SWF23" s="45"/>
      <c r="SWG23" s="45"/>
      <c r="SWH23" s="45"/>
      <c r="SWI23" s="45"/>
      <c r="SWJ23" s="45"/>
      <c r="SWK23" s="45"/>
      <c r="SWL23" s="45"/>
      <c r="SWM23" s="45"/>
      <c r="SWN23" s="45"/>
      <c r="SWO23" s="45"/>
      <c r="SWP23" s="45"/>
      <c r="SWQ23" s="45"/>
      <c r="SWR23" s="45"/>
      <c r="SWS23" s="45"/>
      <c r="SWT23" s="45"/>
      <c r="SWU23" s="45"/>
      <c r="SWV23" s="45"/>
      <c r="SWW23" s="45"/>
      <c r="SWX23" s="45"/>
      <c r="SWY23" s="45"/>
      <c r="SWZ23" s="45"/>
      <c r="SXA23" s="45"/>
      <c r="SXB23" s="45"/>
      <c r="SXC23" s="45"/>
      <c r="SXD23" s="45"/>
      <c r="SXE23" s="45"/>
      <c r="SXF23" s="45"/>
      <c r="SXG23" s="45"/>
      <c r="SXH23" s="45"/>
      <c r="SXI23" s="45"/>
      <c r="SXJ23" s="45"/>
      <c r="SXK23" s="45"/>
      <c r="SXL23" s="45"/>
      <c r="SXM23" s="45"/>
      <c r="SXN23" s="45"/>
      <c r="SXO23" s="45"/>
      <c r="SXP23" s="45"/>
      <c r="SXQ23" s="45"/>
      <c r="SXR23" s="45"/>
      <c r="SXS23" s="45"/>
      <c r="SXT23" s="45"/>
      <c r="SXU23" s="45"/>
      <c r="SXV23" s="45"/>
      <c r="SXW23" s="45"/>
      <c r="SXX23" s="45"/>
      <c r="SXY23" s="45"/>
      <c r="SXZ23" s="45"/>
      <c r="SYA23" s="45"/>
      <c r="SYB23" s="45"/>
      <c r="SYC23" s="45"/>
      <c r="SYD23" s="45"/>
      <c r="SYE23" s="45"/>
      <c r="SYF23" s="45"/>
      <c r="SYG23" s="45"/>
      <c r="SYH23" s="45"/>
      <c r="SYI23" s="45"/>
      <c r="SYJ23" s="45"/>
      <c r="SYK23" s="45"/>
      <c r="SYL23" s="45"/>
      <c r="SYM23" s="45"/>
      <c r="SYN23" s="45"/>
      <c r="SYO23" s="45"/>
      <c r="SYP23" s="45"/>
      <c r="SYQ23" s="45"/>
      <c r="SYR23" s="45"/>
      <c r="SYS23" s="45"/>
      <c r="SYT23" s="45"/>
      <c r="SYU23" s="45"/>
      <c r="SYV23" s="45"/>
      <c r="SYW23" s="45"/>
      <c r="SYX23" s="45"/>
      <c r="SYY23" s="45"/>
      <c r="SYZ23" s="45"/>
      <c r="SZA23" s="45"/>
      <c r="SZB23" s="45"/>
      <c r="SZC23" s="45"/>
      <c r="SZD23" s="45"/>
      <c r="SZE23" s="45"/>
      <c r="SZF23" s="45"/>
      <c r="SZG23" s="45"/>
      <c r="SZH23" s="45"/>
      <c r="SZI23" s="45"/>
      <c r="SZJ23" s="45"/>
      <c r="SZK23" s="45"/>
      <c r="SZL23" s="45"/>
      <c r="SZM23" s="45"/>
      <c r="SZN23" s="45"/>
      <c r="SZO23" s="45"/>
      <c r="SZP23" s="45"/>
      <c r="SZQ23" s="45"/>
      <c r="SZR23" s="45"/>
      <c r="SZS23" s="45"/>
      <c r="SZT23" s="45"/>
      <c r="SZU23" s="45"/>
      <c r="SZV23" s="45"/>
      <c r="SZW23" s="45"/>
      <c r="SZX23" s="45"/>
      <c r="SZY23" s="45"/>
      <c r="SZZ23" s="45"/>
      <c r="TAA23" s="45"/>
      <c r="TAB23" s="45"/>
      <c r="TAC23" s="45"/>
      <c r="TAD23" s="45"/>
      <c r="TAE23" s="45"/>
      <c r="TAF23" s="45"/>
      <c r="TAG23" s="45"/>
      <c r="TAH23" s="45"/>
      <c r="TAI23" s="45"/>
      <c r="TAJ23" s="45"/>
      <c r="TAK23" s="45"/>
      <c r="TAL23" s="45"/>
      <c r="TAM23" s="45"/>
      <c r="TAN23" s="45"/>
      <c r="TAO23" s="45"/>
      <c r="TAP23" s="45"/>
      <c r="TAQ23" s="45"/>
      <c r="TAR23" s="45"/>
      <c r="TAS23" s="45"/>
      <c r="TAT23" s="45"/>
      <c r="TAU23" s="45"/>
      <c r="TAV23" s="45"/>
      <c r="TAW23" s="45"/>
      <c r="TAX23" s="45"/>
      <c r="TAY23" s="45"/>
      <c r="TAZ23" s="45"/>
      <c r="TBA23" s="45"/>
      <c r="TBB23" s="45"/>
      <c r="TBC23" s="45"/>
      <c r="TBD23" s="45"/>
      <c r="TBE23" s="45"/>
      <c r="TBF23" s="45"/>
      <c r="TBG23" s="45"/>
      <c r="TBH23" s="45"/>
      <c r="TBI23" s="45"/>
      <c r="TBJ23" s="45"/>
      <c r="TBK23" s="45"/>
      <c r="TBL23" s="45"/>
      <c r="TBM23" s="45"/>
      <c r="TBN23" s="45"/>
      <c r="TBO23" s="45"/>
      <c r="TBP23" s="45"/>
      <c r="TBQ23" s="45"/>
      <c r="TBR23" s="45"/>
      <c r="TBS23" s="45"/>
      <c r="TBT23" s="45"/>
      <c r="TBU23" s="45"/>
      <c r="TBV23" s="45"/>
      <c r="TBW23" s="45"/>
      <c r="TBX23" s="45"/>
      <c r="TBY23" s="45"/>
      <c r="TBZ23" s="45"/>
      <c r="TCA23" s="45"/>
      <c r="TCB23" s="45"/>
      <c r="TCC23" s="45"/>
      <c r="TCD23" s="45"/>
      <c r="TCE23" s="45"/>
      <c r="TCF23" s="45"/>
      <c r="TCG23" s="45"/>
      <c r="TCH23" s="45"/>
      <c r="TCI23" s="45"/>
      <c r="TCJ23" s="45"/>
      <c r="TCK23" s="45"/>
      <c r="TCL23" s="45"/>
      <c r="TCM23" s="45"/>
      <c r="TCN23" s="45"/>
      <c r="TCO23" s="45"/>
      <c r="TCP23" s="45"/>
      <c r="TCQ23" s="45"/>
      <c r="TCR23" s="45"/>
      <c r="TCS23" s="45"/>
      <c r="TCT23" s="45"/>
      <c r="TCU23" s="45"/>
      <c r="TCV23" s="45"/>
      <c r="TCW23" s="45"/>
      <c r="TCX23" s="45"/>
      <c r="TCY23" s="45"/>
      <c r="TCZ23" s="45"/>
      <c r="TDA23" s="45"/>
      <c r="TDB23" s="45"/>
      <c r="TDC23" s="45"/>
      <c r="TDD23" s="45"/>
      <c r="TDE23" s="45"/>
      <c r="TDF23" s="45"/>
      <c r="TDG23" s="45"/>
      <c r="TDH23" s="45"/>
      <c r="TDI23" s="45"/>
      <c r="TDJ23" s="45"/>
      <c r="TDK23" s="45"/>
      <c r="TDL23" s="45"/>
      <c r="TDM23" s="45"/>
      <c r="TDN23" s="45"/>
      <c r="TDO23" s="45"/>
      <c r="TDP23" s="45"/>
      <c r="TDQ23" s="45"/>
      <c r="TDR23" s="45"/>
      <c r="TDS23" s="45"/>
      <c r="TDT23" s="45"/>
      <c r="TDU23" s="45"/>
      <c r="TDV23" s="45"/>
      <c r="TDW23" s="45"/>
      <c r="TDX23" s="45"/>
      <c r="TDY23" s="45"/>
      <c r="TDZ23" s="45"/>
      <c r="TEA23" s="45"/>
      <c r="TEB23" s="45"/>
      <c r="TEC23" s="45"/>
      <c r="TED23" s="45"/>
      <c r="TEE23" s="45"/>
      <c r="TEF23" s="45"/>
      <c r="TEG23" s="45"/>
      <c r="TEH23" s="45"/>
      <c r="TEI23" s="45"/>
      <c r="TEJ23" s="45"/>
      <c r="TEK23" s="45"/>
      <c r="TEL23" s="45"/>
      <c r="TEM23" s="45"/>
      <c r="TEN23" s="45"/>
      <c r="TEO23" s="45"/>
      <c r="TEP23" s="45"/>
      <c r="TEQ23" s="45"/>
      <c r="TER23" s="45"/>
      <c r="TES23" s="45"/>
      <c r="TET23" s="45"/>
      <c r="TEU23" s="45"/>
      <c r="TEV23" s="45"/>
      <c r="TEW23" s="45"/>
      <c r="TEX23" s="45"/>
      <c r="TEY23" s="45"/>
      <c r="TEZ23" s="45"/>
      <c r="TFA23" s="45"/>
      <c r="TFB23" s="45"/>
      <c r="TFC23" s="45"/>
      <c r="TFD23" s="45"/>
      <c r="TFE23" s="45"/>
      <c r="TFF23" s="45"/>
      <c r="TFG23" s="45"/>
      <c r="TFH23" s="45"/>
      <c r="TFI23" s="45"/>
      <c r="TFJ23" s="45"/>
      <c r="TFK23" s="45"/>
      <c r="TFL23" s="45"/>
      <c r="TFM23" s="45"/>
      <c r="TFN23" s="45"/>
      <c r="TFO23" s="45"/>
      <c r="TFP23" s="45"/>
      <c r="TFQ23" s="45"/>
      <c r="TFR23" s="45"/>
      <c r="TFS23" s="45"/>
      <c r="TFT23" s="45"/>
      <c r="TFU23" s="45"/>
      <c r="TFV23" s="45"/>
      <c r="TFW23" s="45"/>
      <c r="TFX23" s="45"/>
      <c r="TFY23" s="45"/>
      <c r="TFZ23" s="45"/>
      <c r="TGA23" s="45"/>
      <c r="TGB23" s="45"/>
      <c r="TGC23" s="45"/>
      <c r="TGD23" s="45"/>
      <c r="TGE23" s="45"/>
      <c r="TGF23" s="45"/>
      <c r="TGG23" s="45"/>
      <c r="TGH23" s="45"/>
      <c r="TGI23" s="45"/>
      <c r="TGJ23" s="45"/>
      <c r="TGK23" s="45"/>
      <c r="TGL23" s="45"/>
      <c r="TGM23" s="45"/>
      <c r="TGN23" s="45"/>
      <c r="TGO23" s="45"/>
      <c r="TGP23" s="45"/>
      <c r="TGQ23" s="45"/>
      <c r="TGR23" s="45"/>
      <c r="TGS23" s="45"/>
      <c r="TGT23" s="45"/>
      <c r="TGU23" s="45"/>
      <c r="TGV23" s="45"/>
      <c r="TGW23" s="45"/>
      <c r="TGX23" s="45"/>
      <c r="TGY23" s="45"/>
      <c r="TGZ23" s="45"/>
      <c r="THA23" s="45"/>
      <c r="THB23" s="45"/>
      <c r="THC23" s="45"/>
      <c r="THD23" s="45"/>
      <c r="THE23" s="45"/>
      <c r="THF23" s="45"/>
      <c r="THG23" s="45"/>
      <c r="THH23" s="45"/>
      <c r="THI23" s="45"/>
      <c r="THJ23" s="45"/>
      <c r="THK23" s="45"/>
      <c r="THL23" s="45"/>
      <c r="THM23" s="45"/>
      <c r="THN23" s="45"/>
      <c r="THO23" s="45"/>
      <c r="THP23" s="45"/>
      <c r="THQ23" s="45"/>
      <c r="THR23" s="45"/>
      <c r="THS23" s="45"/>
      <c r="THT23" s="45"/>
      <c r="THU23" s="45"/>
      <c r="THV23" s="45"/>
      <c r="THW23" s="45"/>
      <c r="THX23" s="45"/>
      <c r="THY23" s="45"/>
      <c r="THZ23" s="45"/>
      <c r="TIA23" s="45"/>
      <c r="TIB23" s="45"/>
      <c r="TIC23" s="45"/>
      <c r="TID23" s="45"/>
      <c r="TIE23" s="45"/>
      <c r="TIF23" s="45"/>
      <c r="TIG23" s="45"/>
      <c r="TIH23" s="45"/>
      <c r="TII23" s="45"/>
      <c r="TIJ23" s="45"/>
      <c r="TIK23" s="45"/>
      <c r="TIL23" s="45"/>
      <c r="TIM23" s="45"/>
      <c r="TIN23" s="45"/>
      <c r="TIO23" s="45"/>
      <c r="TIP23" s="45"/>
      <c r="TIQ23" s="45"/>
      <c r="TIR23" s="45"/>
      <c r="TIS23" s="45"/>
      <c r="TIT23" s="45"/>
      <c r="TIU23" s="45"/>
      <c r="TIV23" s="45"/>
      <c r="TIW23" s="45"/>
      <c r="TIX23" s="45"/>
      <c r="TIY23" s="45"/>
      <c r="TIZ23" s="45"/>
      <c r="TJA23" s="45"/>
      <c r="TJB23" s="45"/>
      <c r="TJC23" s="45"/>
      <c r="TJD23" s="45"/>
      <c r="TJE23" s="45"/>
      <c r="TJF23" s="45"/>
      <c r="TJG23" s="45"/>
      <c r="TJH23" s="45"/>
      <c r="TJI23" s="45"/>
      <c r="TJJ23" s="45"/>
      <c r="TJK23" s="45"/>
      <c r="TJL23" s="45"/>
      <c r="TJM23" s="45"/>
      <c r="TJN23" s="45"/>
      <c r="TJO23" s="45"/>
      <c r="TJP23" s="45"/>
      <c r="TJQ23" s="45"/>
      <c r="TJR23" s="45"/>
      <c r="TJS23" s="45"/>
      <c r="TJT23" s="45"/>
      <c r="TJU23" s="45"/>
      <c r="TJV23" s="45"/>
      <c r="TJW23" s="45"/>
      <c r="TJX23" s="45"/>
      <c r="TJY23" s="45"/>
      <c r="TJZ23" s="45"/>
      <c r="TKA23" s="45"/>
      <c r="TKB23" s="45"/>
      <c r="TKC23" s="45"/>
      <c r="TKD23" s="45"/>
      <c r="TKE23" s="45"/>
      <c r="TKF23" s="45"/>
      <c r="TKG23" s="45"/>
      <c r="TKH23" s="45"/>
      <c r="TKI23" s="45"/>
      <c r="TKJ23" s="45"/>
      <c r="TKK23" s="45"/>
      <c r="TKL23" s="45"/>
      <c r="TKM23" s="45"/>
      <c r="TKN23" s="45"/>
      <c r="TKO23" s="45"/>
      <c r="TKP23" s="45"/>
      <c r="TKQ23" s="45"/>
      <c r="TKR23" s="45"/>
      <c r="TKS23" s="45"/>
      <c r="TKT23" s="45"/>
      <c r="TKU23" s="45"/>
      <c r="TKV23" s="45"/>
      <c r="TKW23" s="45"/>
      <c r="TKX23" s="45"/>
      <c r="TKY23" s="45"/>
      <c r="TKZ23" s="45"/>
      <c r="TLA23" s="45"/>
      <c r="TLB23" s="45"/>
      <c r="TLC23" s="45"/>
      <c r="TLD23" s="45"/>
      <c r="TLE23" s="45"/>
      <c r="TLF23" s="45"/>
      <c r="TLG23" s="45"/>
      <c r="TLH23" s="45"/>
      <c r="TLI23" s="45"/>
      <c r="TLJ23" s="45"/>
      <c r="TLK23" s="45"/>
      <c r="TLL23" s="45"/>
      <c r="TLM23" s="45"/>
      <c r="TLN23" s="45"/>
      <c r="TLO23" s="45"/>
      <c r="TLP23" s="45"/>
      <c r="TLQ23" s="45"/>
      <c r="TLR23" s="45"/>
      <c r="TLS23" s="45"/>
      <c r="TLT23" s="45"/>
      <c r="TLU23" s="45"/>
      <c r="TLV23" s="45"/>
      <c r="TLW23" s="45"/>
      <c r="TLX23" s="45"/>
      <c r="TLY23" s="45"/>
      <c r="TLZ23" s="45"/>
      <c r="TMA23" s="45"/>
      <c r="TMB23" s="45"/>
      <c r="TMC23" s="45"/>
      <c r="TMD23" s="45"/>
      <c r="TME23" s="45"/>
      <c r="TMF23" s="45"/>
      <c r="TMG23" s="45"/>
      <c r="TMH23" s="45"/>
      <c r="TMI23" s="45"/>
      <c r="TMJ23" s="45"/>
      <c r="TMK23" s="45"/>
      <c r="TML23" s="45"/>
      <c r="TMM23" s="45"/>
      <c r="TMN23" s="45"/>
      <c r="TMO23" s="45"/>
      <c r="TMP23" s="45"/>
      <c r="TMQ23" s="45"/>
      <c r="TMR23" s="45"/>
      <c r="TMS23" s="45"/>
      <c r="TMT23" s="45"/>
      <c r="TMU23" s="45"/>
      <c r="TMV23" s="45"/>
      <c r="TMW23" s="45"/>
      <c r="TMX23" s="45"/>
      <c r="TMY23" s="45"/>
      <c r="TMZ23" s="45"/>
      <c r="TNA23" s="45"/>
      <c r="TNB23" s="45"/>
      <c r="TNC23" s="45"/>
      <c r="TND23" s="45"/>
      <c r="TNE23" s="45"/>
      <c r="TNF23" s="45"/>
      <c r="TNG23" s="45"/>
      <c r="TNH23" s="45"/>
      <c r="TNI23" s="45"/>
      <c r="TNJ23" s="45"/>
      <c r="TNK23" s="45"/>
      <c r="TNL23" s="45"/>
      <c r="TNM23" s="45"/>
      <c r="TNN23" s="45"/>
      <c r="TNO23" s="45"/>
      <c r="TNP23" s="45"/>
      <c r="TNQ23" s="45"/>
      <c r="TNR23" s="45"/>
      <c r="TNS23" s="45"/>
      <c r="TNT23" s="45"/>
      <c r="TNU23" s="45"/>
      <c r="TNV23" s="45"/>
      <c r="TNW23" s="45"/>
      <c r="TNX23" s="45"/>
      <c r="TNY23" s="45"/>
      <c r="TNZ23" s="45"/>
      <c r="TOA23" s="45"/>
      <c r="TOB23" s="45"/>
      <c r="TOC23" s="45"/>
      <c r="TOD23" s="45"/>
      <c r="TOE23" s="45"/>
      <c r="TOF23" s="45"/>
      <c r="TOG23" s="45"/>
      <c r="TOH23" s="45"/>
      <c r="TOI23" s="45"/>
      <c r="TOJ23" s="45"/>
      <c r="TOK23" s="45"/>
      <c r="TOL23" s="45"/>
      <c r="TOM23" s="45"/>
      <c r="TON23" s="45"/>
      <c r="TOO23" s="45"/>
      <c r="TOP23" s="45"/>
      <c r="TOQ23" s="45"/>
      <c r="TOR23" s="45"/>
      <c r="TOS23" s="45"/>
      <c r="TOT23" s="45"/>
      <c r="TOU23" s="45"/>
      <c r="TOV23" s="45"/>
      <c r="TOW23" s="45"/>
      <c r="TOX23" s="45"/>
      <c r="TOY23" s="45"/>
      <c r="TOZ23" s="45"/>
      <c r="TPA23" s="45"/>
      <c r="TPB23" s="45"/>
      <c r="TPC23" s="45"/>
      <c r="TPD23" s="45"/>
      <c r="TPE23" s="45"/>
      <c r="TPF23" s="45"/>
      <c r="TPG23" s="45"/>
      <c r="TPH23" s="45"/>
      <c r="TPI23" s="45"/>
      <c r="TPJ23" s="45"/>
      <c r="TPK23" s="45"/>
      <c r="TPL23" s="45"/>
      <c r="TPM23" s="45"/>
      <c r="TPN23" s="45"/>
      <c r="TPO23" s="45"/>
      <c r="TPP23" s="45"/>
      <c r="TPQ23" s="45"/>
      <c r="TPR23" s="45"/>
      <c r="TPS23" s="45"/>
      <c r="TPT23" s="45"/>
      <c r="TPU23" s="45"/>
      <c r="TPV23" s="45"/>
      <c r="TPW23" s="45"/>
      <c r="TPX23" s="45"/>
      <c r="TPY23" s="45"/>
      <c r="TPZ23" s="45"/>
      <c r="TQA23" s="45"/>
      <c r="TQB23" s="45"/>
      <c r="TQC23" s="45"/>
      <c r="TQD23" s="45"/>
      <c r="TQE23" s="45"/>
      <c r="TQF23" s="45"/>
      <c r="TQG23" s="45"/>
      <c r="TQH23" s="45"/>
      <c r="TQI23" s="45"/>
      <c r="TQJ23" s="45"/>
      <c r="TQK23" s="45"/>
      <c r="TQL23" s="45"/>
      <c r="TQM23" s="45"/>
      <c r="TQN23" s="45"/>
      <c r="TQO23" s="45"/>
      <c r="TQP23" s="45"/>
      <c r="TQQ23" s="45"/>
      <c r="TQR23" s="45"/>
      <c r="TQS23" s="45"/>
      <c r="TQT23" s="45"/>
      <c r="TQU23" s="45"/>
      <c r="TQV23" s="45"/>
      <c r="TQW23" s="45"/>
      <c r="TQX23" s="45"/>
      <c r="TQY23" s="45"/>
      <c r="TQZ23" s="45"/>
      <c r="TRA23" s="45"/>
      <c r="TRB23" s="45"/>
      <c r="TRC23" s="45"/>
      <c r="TRD23" s="45"/>
      <c r="TRE23" s="45"/>
      <c r="TRF23" s="45"/>
      <c r="TRG23" s="45"/>
      <c r="TRH23" s="45"/>
      <c r="TRI23" s="45"/>
      <c r="TRJ23" s="45"/>
      <c r="TRK23" s="45"/>
      <c r="TRL23" s="45"/>
      <c r="TRM23" s="45"/>
      <c r="TRN23" s="45"/>
      <c r="TRO23" s="45"/>
      <c r="TRP23" s="45"/>
      <c r="TRQ23" s="45"/>
      <c r="TRR23" s="45"/>
      <c r="TRS23" s="45"/>
      <c r="TRT23" s="45"/>
      <c r="TRU23" s="45"/>
      <c r="TRV23" s="45"/>
      <c r="TRW23" s="45"/>
      <c r="TRX23" s="45"/>
      <c r="TRY23" s="45"/>
      <c r="TRZ23" s="45"/>
      <c r="TSA23" s="45"/>
      <c r="TSB23" s="45"/>
      <c r="TSC23" s="45"/>
      <c r="TSD23" s="45"/>
      <c r="TSE23" s="45"/>
      <c r="TSF23" s="45"/>
      <c r="TSG23" s="45"/>
      <c r="TSH23" s="45"/>
      <c r="TSI23" s="45"/>
      <c r="TSJ23" s="45"/>
      <c r="TSK23" s="45"/>
      <c r="TSL23" s="45"/>
      <c r="TSM23" s="45"/>
      <c r="TSN23" s="45"/>
      <c r="TSO23" s="45"/>
      <c r="TSP23" s="45"/>
      <c r="TSQ23" s="45"/>
      <c r="TSR23" s="45"/>
      <c r="TSS23" s="45"/>
      <c r="TST23" s="45"/>
      <c r="TSU23" s="45"/>
      <c r="TSV23" s="45"/>
      <c r="TSW23" s="45"/>
      <c r="TSX23" s="45"/>
      <c r="TSY23" s="45"/>
      <c r="TSZ23" s="45"/>
      <c r="TTA23" s="45"/>
      <c r="TTB23" s="45"/>
      <c r="TTC23" s="45"/>
      <c r="TTD23" s="45"/>
      <c r="TTE23" s="45"/>
      <c r="TTF23" s="45"/>
      <c r="TTG23" s="45"/>
      <c r="TTH23" s="45"/>
      <c r="TTI23" s="45"/>
      <c r="TTJ23" s="45"/>
      <c r="TTK23" s="45"/>
      <c r="TTL23" s="45"/>
      <c r="TTM23" s="45"/>
      <c r="TTN23" s="45"/>
      <c r="TTO23" s="45"/>
      <c r="TTP23" s="45"/>
      <c r="TTQ23" s="45"/>
      <c r="TTR23" s="45"/>
      <c r="TTS23" s="45"/>
      <c r="TTT23" s="45"/>
      <c r="TTU23" s="45"/>
      <c r="TTV23" s="45"/>
      <c r="TTW23" s="45"/>
      <c r="TTX23" s="45"/>
      <c r="TTY23" s="45"/>
      <c r="TTZ23" s="45"/>
      <c r="TUA23" s="45"/>
      <c r="TUB23" s="45"/>
      <c r="TUC23" s="45"/>
      <c r="TUD23" s="45"/>
      <c r="TUE23" s="45"/>
      <c r="TUF23" s="45"/>
      <c r="TUG23" s="45"/>
      <c r="TUH23" s="45"/>
      <c r="TUI23" s="45"/>
      <c r="TUJ23" s="45"/>
      <c r="TUK23" s="45"/>
      <c r="TUL23" s="45"/>
      <c r="TUM23" s="45"/>
      <c r="TUN23" s="45"/>
      <c r="TUO23" s="45"/>
      <c r="TUP23" s="45"/>
      <c r="TUQ23" s="45"/>
      <c r="TUR23" s="45"/>
      <c r="TUS23" s="45"/>
      <c r="TUT23" s="45"/>
      <c r="TUU23" s="45"/>
      <c r="TUV23" s="45"/>
      <c r="TUW23" s="45"/>
      <c r="TUX23" s="45"/>
      <c r="TUY23" s="45"/>
      <c r="TUZ23" s="45"/>
      <c r="TVA23" s="45"/>
      <c r="TVB23" s="45"/>
      <c r="TVC23" s="45"/>
      <c r="TVD23" s="45"/>
      <c r="TVE23" s="45"/>
      <c r="TVF23" s="45"/>
      <c r="TVG23" s="45"/>
      <c r="TVH23" s="45"/>
      <c r="TVI23" s="45"/>
      <c r="TVJ23" s="45"/>
      <c r="TVK23" s="45"/>
      <c r="TVL23" s="45"/>
      <c r="TVM23" s="45"/>
      <c r="TVN23" s="45"/>
      <c r="TVO23" s="45"/>
      <c r="TVP23" s="45"/>
      <c r="TVQ23" s="45"/>
      <c r="TVR23" s="45"/>
      <c r="TVS23" s="45"/>
      <c r="TVT23" s="45"/>
      <c r="TVU23" s="45"/>
      <c r="TVV23" s="45"/>
      <c r="TVW23" s="45"/>
      <c r="TVX23" s="45"/>
      <c r="TVY23" s="45"/>
      <c r="TVZ23" s="45"/>
      <c r="TWA23" s="45"/>
      <c r="TWB23" s="45"/>
      <c r="TWC23" s="45"/>
      <c r="TWD23" s="45"/>
      <c r="TWE23" s="45"/>
      <c r="TWF23" s="45"/>
      <c r="TWG23" s="45"/>
      <c r="TWH23" s="45"/>
      <c r="TWI23" s="45"/>
      <c r="TWJ23" s="45"/>
      <c r="TWK23" s="45"/>
      <c r="TWL23" s="45"/>
      <c r="TWM23" s="45"/>
      <c r="TWN23" s="45"/>
      <c r="TWO23" s="45"/>
      <c r="TWP23" s="45"/>
      <c r="TWQ23" s="45"/>
      <c r="TWR23" s="45"/>
      <c r="TWS23" s="45"/>
      <c r="TWT23" s="45"/>
      <c r="TWU23" s="45"/>
      <c r="TWV23" s="45"/>
      <c r="TWW23" s="45"/>
      <c r="TWX23" s="45"/>
      <c r="TWY23" s="45"/>
      <c r="TWZ23" s="45"/>
      <c r="TXA23" s="45"/>
      <c r="TXB23" s="45"/>
      <c r="TXC23" s="45"/>
      <c r="TXD23" s="45"/>
      <c r="TXE23" s="45"/>
      <c r="TXF23" s="45"/>
      <c r="TXG23" s="45"/>
      <c r="TXH23" s="45"/>
      <c r="TXI23" s="45"/>
      <c r="TXJ23" s="45"/>
      <c r="TXK23" s="45"/>
      <c r="TXL23" s="45"/>
      <c r="TXM23" s="45"/>
      <c r="TXN23" s="45"/>
      <c r="TXO23" s="45"/>
      <c r="TXP23" s="45"/>
      <c r="TXQ23" s="45"/>
      <c r="TXR23" s="45"/>
      <c r="TXS23" s="45"/>
      <c r="TXT23" s="45"/>
      <c r="TXU23" s="45"/>
      <c r="TXV23" s="45"/>
      <c r="TXW23" s="45"/>
      <c r="TXX23" s="45"/>
      <c r="TXY23" s="45"/>
      <c r="TXZ23" s="45"/>
      <c r="TYA23" s="45"/>
      <c r="TYB23" s="45"/>
      <c r="TYC23" s="45"/>
      <c r="TYD23" s="45"/>
      <c r="TYE23" s="45"/>
      <c r="TYF23" s="45"/>
      <c r="TYG23" s="45"/>
      <c r="TYH23" s="45"/>
      <c r="TYI23" s="45"/>
      <c r="TYJ23" s="45"/>
      <c r="TYK23" s="45"/>
      <c r="TYL23" s="45"/>
      <c r="TYM23" s="45"/>
      <c r="TYN23" s="45"/>
      <c r="TYO23" s="45"/>
      <c r="TYP23" s="45"/>
      <c r="TYQ23" s="45"/>
      <c r="TYR23" s="45"/>
      <c r="TYS23" s="45"/>
      <c r="TYT23" s="45"/>
      <c r="TYU23" s="45"/>
      <c r="TYV23" s="45"/>
      <c r="TYW23" s="45"/>
      <c r="TYX23" s="45"/>
      <c r="TYY23" s="45"/>
      <c r="TYZ23" s="45"/>
      <c r="TZA23" s="45"/>
      <c r="TZB23" s="45"/>
      <c r="TZC23" s="45"/>
      <c r="TZD23" s="45"/>
      <c r="TZE23" s="45"/>
      <c r="TZF23" s="45"/>
      <c r="TZG23" s="45"/>
      <c r="TZH23" s="45"/>
      <c r="TZI23" s="45"/>
      <c r="TZJ23" s="45"/>
      <c r="TZK23" s="45"/>
      <c r="TZL23" s="45"/>
      <c r="TZM23" s="45"/>
      <c r="TZN23" s="45"/>
      <c r="TZO23" s="45"/>
      <c r="TZP23" s="45"/>
      <c r="TZQ23" s="45"/>
      <c r="TZR23" s="45"/>
      <c r="TZS23" s="45"/>
      <c r="TZT23" s="45"/>
      <c r="TZU23" s="45"/>
      <c r="TZV23" s="45"/>
      <c r="TZW23" s="45"/>
      <c r="TZX23" s="45"/>
      <c r="TZY23" s="45"/>
      <c r="TZZ23" s="45"/>
      <c r="UAA23" s="45"/>
      <c r="UAB23" s="45"/>
      <c r="UAC23" s="45"/>
      <c r="UAD23" s="45"/>
      <c r="UAE23" s="45"/>
      <c r="UAF23" s="45"/>
      <c r="UAG23" s="45"/>
      <c r="UAH23" s="45"/>
      <c r="UAI23" s="45"/>
      <c r="UAJ23" s="45"/>
      <c r="UAK23" s="45"/>
      <c r="UAL23" s="45"/>
      <c r="UAM23" s="45"/>
      <c r="UAN23" s="45"/>
      <c r="UAO23" s="45"/>
      <c r="UAP23" s="45"/>
      <c r="UAQ23" s="45"/>
      <c r="UAR23" s="45"/>
      <c r="UAS23" s="45"/>
      <c r="UAT23" s="45"/>
      <c r="UAU23" s="45"/>
      <c r="UAV23" s="45"/>
      <c r="UAW23" s="45"/>
      <c r="UAX23" s="45"/>
      <c r="UAY23" s="45"/>
      <c r="UAZ23" s="45"/>
      <c r="UBA23" s="45"/>
      <c r="UBB23" s="45"/>
      <c r="UBC23" s="45"/>
      <c r="UBD23" s="45"/>
      <c r="UBE23" s="45"/>
      <c r="UBF23" s="45"/>
      <c r="UBG23" s="45"/>
      <c r="UBH23" s="45"/>
      <c r="UBI23" s="45"/>
      <c r="UBJ23" s="45"/>
      <c r="UBK23" s="45"/>
      <c r="UBL23" s="45"/>
      <c r="UBM23" s="45"/>
      <c r="UBN23" s="45"/>
      <c r="UBO23" s="45"/>
      <c r="UBP23" s="45"/>
      <c r="UBQ23" s="45"/>
      <c r="UBR23" s="45"/>
      <c r="UBS23" s="45"/>
      <c r="UBT23" s="45"/>
      <c r="UBU23" s="45"/>
      <c r="UBV23" s="45"/>
      <c r="UBW23" s="45"/>
      <c r="UBX23" s="45"/>
      <c r="UBY23" s="45"/>
      <c r="UBZ23" s="45"/>
      <c r="UCA23" s="45"/>
      <c r="UCB23" s="45"/>
      <c r="UCC23" s="45"/>
      <c r="UCD23" s="45"/>
      <c r="UCE23" s="45"/>
      <c r="UCF23" s="45"/>
      <c r="UCG23" s="45"/>
      <c r="UCH23" s="45"/>
      <c r="UCI23" s="45"/>
      <c r="UCJ23" s="45"/>
      <c r="UCK23" s="45"/>
      <c r="UCL23" s="45"/>
      <c r="UCM23" s="45"/>
      <c r="UCN23" s="45"/>
      <c r="UCO23" s="45"/>
      <c r="UCP23" s="45"/>
      <c r="UCQ23" s="45"/>
      <c r="UCR23" s="45"/>
      <c r="UCS23" s="45"/>
      <c r="UCT23" s="45"/>
      <c r="UCU23" s="45"/>
      <c r="UCV23" s="45"/>
      <c r="UCW23" s="45"/>
      <c r="UCX23" s="45"/>
      <c r="UCY23" s="45"/>
      <c r="UCZ23" s="45"/>
      <c r="UDA23" s="45"/>
      <c r="UDB23" s="45"/>
      <c r="UDC23" s="45"/>
      <c r="UDD23" s="45"/>
      <c r="UDE23" s="45"/>
      <c r="UDF23" s="45"/>
      <c r="UDG23" s="45"/>
      <c r="UDH23" s="45"/>
      <c r="UDI23" s="45"/>
      <c r="UDJ23" s="45"/>
      <c r="UDK23" s="45"/>
      <c r="UDL23" s="45"/>
      <c r="UDM23" s="45"/>
      <c r="UDN23" s="45"/>
      <c r="UDO23" s="45"/>
      <c r="UDP23" s="45"/>
      <c r="UDQ23" s="45"/>
      <c r="UDR23" s="45"/>
      <c r="UDS23" s="45"/>
      <c r="UDT23" s="45"/>
      <c r="UDU23" s="45"/>
      <c r="UDV23" s="45"/>
      <c r="UDW23" s="45"/>
      <c r="UDX23" s="45"/>
      <c r="UDY23" s="45"/>
      <c r="UDZ23" s="45"/>
      <c r="UEA23" s="45"/>
      <c r="UEB23" s="45"/>
      <c r="UEC23" s="45"/>
      <c r="UED23" s="45"/>
      <c r="UEE23" s="45"/>
      <c r="UEF23" s="45"/>
      <c r="UEG23" s="45"/>
      <c r="UEH23" s="45"/>
      <c r="UEI23" s="45"/>
      <c r="UEJ23" s="45"/>
      <c r="UEK23" s="45"/>
      <c r="UEL23" s="45"/>
      <c r="UEM23" s="45"/>
      <c r="UEN23" s="45"/>
      <c r="UEO23" s="45"/>
      <c r="UEP23" s="45"/>
      <c r="UEQ23" s="45"/>
      <c r="UER23" s="45"/>
      <c r="UES23" s="45"/>
      <c r="UET23" s="45"/>
      <c r="UEU23" s="45"/>
      <c r="UEV23" s="45"/>
      <c r="UEW23" s="45"/>
      <c r="UEX23" s="45"/>
      <c r="UEY23" s="45"/>
      <c r="UEZ23" s="45"/>
      <c r="UFA23" s="45"/>
      <c r="UFB23" s="45"/>
      <c r="UFC23" s="45"/>
      <c r="UFD23" s="45"/>
      <c r="UFE23" s="45"/>
      <c r="UFF23" s="45"/>
      <c r="UFG23" s="45"/>
      <c r="UFH23" s="45"/>
      <c r="UFI23" s="45"/>
      <c r="UFJ23" s="45"/>
      <c r="UFK23" s="45"/>
      <c r="UFL23" s="45"/>
      <c r="UFM23" s="45"/>
      <c r="UFN23" s="45"/>
      <c r="UFO23" s="45"/>
      <c r="UFP23" s="45"/>
      <c r="UFQ23" s="45"/>
      <c r="UFR23" s="45"/>
      <c r="UFS23" s="45"/>
      <c r="UFT23" s="45"/>
      <c r="UFU23" s="45"/>
      <c r="UFV23" s="45"/>
      <c r="UFW23" s="45"/>
      <c r="UFX23" s="45"/>
      <c r="UFY23" s="45"/>
      <c r="UFZ23" s="45"/>
      <c r="UGA23" s="45"/>
      <c r="UGB23" s="45"/>
      <c r="UGC23" s="45"/>
      <c r="UGD23" s="45"/>
      <c r="UGE23" s="45"/>
      <c r="UGF23" s="45"/>
      <c r="UGG23" s="45"/>
      <c r="UGH23" s="45"/>
      <c r="UGI23" s="45"/>
      <c r="UGJ23" s="45"/>
      <c r="UGK23" s="45"/>
      <c r="UGL23" s="45"/>
      <c r="UGM23" s="45"/>
      <c r="UGN23" s="45"/>
      <c r="UGO23" s="45"/>
      <c r="UGP23" s="45"/>
      <c r="UGQ23" s="45"/>
      <c r="UGR23" s="45"/>
      <c r="UGS23" s="45"/>
      <c r="UGT23" s="45"/>
      <c r="UGU23" s="45"/>
      <c r="UGV23" s="45"/>
      <c r="UGW23" s="45"/>
      <c r="UGX23" s="45"/>
      <c r="UGY23" s="45"/>
      <c r="UGZ23" s="45"/>
      <c r="UHA23" s="45"/>
      <c r="UHB23" s="45"/>
      <c r="UHC23" s="45"/>
      <c r="UHD23" s="45"/>
      <c r="UHE23" s="45"/>
      <c r="UHF23" s="45"/>
      <c r="UHG23" s="45"/>
      <c r="UHH23" s="45"/>
      <c r="UHI23" s="45"/>
      <c r="UHJ23" s="45"/>
      <c r="UHK23" s="45"/>
      <c r="UHL23" s="45"/>
      <c r="UHM23" s="45"/>
      <c r="UHN23" s="45"/>
      <c r="UHO23" s="45"/>
      <c r="UHP23" s="45"/>
      <c r="UHQ23" s="45"/>
      <c r="UHR23" s="45"/>
      <c r="UHS23" s="45"/>
      <c r="UHT23" s="45"/>
      <c r="UHU23" s="45"/>
      <c r="UHV23" s="45"/>
      <c r="UHW23" s="45"/>
      <c r="UHX23" s="45"/>
      <c r="UHY23" s="45"/>
      <c r="UHZ23" s="45"/>
      <c r="UIA23" s="45"/>
      <c r="UIB23" s="45"/>
      <c r="UIC23" s="45"/>
      <c r="UID23" s="45"/>
      <c r="UIE23" s="45"/>
      <c r="UIF23" s="45"/>
      <c r="UIG23" s="45"/>
      <c r="UIH23" s="45"/>
      <c r="UII23" s="45"/>
      <c r="UIJ23" s="45"/>
      <c r="UIK23" s="45"/>
      <c r="UIL23" s="45"/>
      <c r="UIM23" s="45"/>
      <c r="UIN23" s="45"/>
      <c r="UIO23" s="45"/>
      <c r="UIP23" s="45"/>
      <c r="UIQ23" s="45"/>
      <c r="UIR23" s="45"/>
      <c r="UIS23" s="45"/>
      <c r="UIT23" s="45"/>
      <c r="UIU23" s="45"/>
      <c r="UIV23" s="45"/>
      <c r="UIW23" s="45"/>
      <c r="UIX23" s="45"/>
      <c r="UIY23" s="45"/>
      <c r="UIZ23" s="45"/>
      <c r="UJA23" s="45"/>
      <c r="UJB23" s="45"/>
      <c r="UJC23" s="45"/>
      <c r="UJD23" s="45"/>
      <c r="UJE23" s="45"/>
      <c r="UJF23" s="45"/>
      <c r="UJG23" s="45"/>
      <c r="UJH23" s="45"/>
      <c r="UJI23" s="45"/>
      <c r="UJJ23" s="45"/>
      <c r="UJK23" s="45"/>
      <c r="UJL23" s="45"/>
      <c r="UJM23" s="45"/>
      <c r="UJN23" s="45"/>
      <c r="UJO23" s="45"/>
      <c r="UJP23" s="45"/>
      <c r="UJQ23" s="45"/>
      <c r="UJR23" s="45"/>
      <c r="UJS23" s="45"/>
      <c r="UJT23" s="45"/>
      <c r="UJU23" s="45"/>
      <c r="UJV23" s="45"/>
      <c r="UJW23" s="45"/>
      <c r="UJX23" s="45"/>
      <c r="UJY23" s="45"/>
      <c r="UJZ23" s="45"/>
      <c r="UKA23" s="45"/>
      <c r="UKB23" s="45"/>
      <c r="UKC23" s="45"/>
      <c r="UKD23" s="45"/>
      <c r="UKE23" s="45"/>
      <c r="UKF23" s="45"/>
      <c r="UKG23" s="45"/>
      <c r="UKH23" s="45"/>
      <c r="UKI23" s="45"/>
      <c r="UKJ23" s="45"/>
      <c r="UKK23" s="45"/>
      <c r="UKL23" s="45"/>
      <c r="UKM23" s="45"/>
      <c r="UKN23" s="45"/>
      <c r="UKO23" s="45"/>
      <c r="UKP23" s="45"/>
      <c r="UKQ23" s="45"/>
      <c r="UKR23" s="45"/>
      <c r="UKS23" s="45"/>
      <c r="UKT23" s="45"/>
      <c r="UKU23" s="45"/>
      <c r="UKV23" s="45"/>
      <c r="UKW23" s="45"/>
      <c r="UKX23" s="45"/>
      <c r="UKY23" s="45"/>
      <c r="UKZ23" s="45"/>
      <c r="ULA23" s="45"/>
      <c r="ULB23" s="45"/>
      <c r="ULC23" s="45"/>
      <c r="ULD23" s="45"/>
      <c r="ULE23" s="45"/>
      <c r="ULF23" s="45"/>
      <c r="ULG23" s="45"/>
      <c r="ULH23" s="45"/>
      <c r="ULI23" s="45"/>
      <c r="ULJ23" s="45"/>
      <c r="ULK23" s="45"/>
      <c r="ULL23" s="45"/>
      <c r="ULM23" s="45"/>
      <c r="ULN23" s="45"/>
      <c r="ULO23" s="45"/>
      <c r="ULP23" s="45"/>
      <c r="ULQ23" s="45"/>
      <c r="ULR23" s="45"/>
      <c r="ULS23" s="45"/>
      <c r="ULT23" s="45"/>
      <c r="ULU23" s="45"/>
      <c r="ULV23" s="45"/>
      <c r="ULW23" s="45"/>
      <c r="ULX23" s="45"/>
      <c r="ULY23" s="45"/>
      <c r="ULZ23" s="45"/>
      <c r="UMA23" s="45"/>
      <c r="UMB23" s="45"/>
      <c r="UMC23" s="45"/>
      <c r="UMD23" s="45"/>
      <c r="UME23" s="45"/>
      <c r="UMF23" s="45"/>
      <c r="UMG23" s="45"/>
      <c r="UMH23" s="45"/>
      <c r="UMI23" s="45"/>
      <c r="UMJ23" s="45"/>
      <c r="UMK23" s="45"/>
      <c r="UML23" s="45"/>
      <c r="UMM23" s="45"/>
      <c r="UMN23" s="45"/>
      <c r="UMO23" s="45"/>
      <c r="UMP23" s="45"/>
      <c r="UMQ23" s="45"/>
      <c r="UMR23" s="45"/>
      <c r="UMS23" s="45"/>
      <c r="UMT23" s="45"/>
      <c r="UMU23" s="45"/>
      <c r="UMV23" s="45"/>
      <c r="UMW23" s="45"/>
      <c r="UMX23" s="45"/>
      <c r="UMY23" s="45"/>
      <c r="UMZ23" s="45"/>
      <c r="UNA23" s="45"/>
      <c r="UNB23" s="45"/>
      <c r="UNC23" s="45"/>
      <c r="UND23" s="45"/>
      <c r="UNE23" s="45"/>
      <c r="UNF23" s="45"/>
      <c r="UNG23" s="45"/>
      <c r="UNH23" s="45"/>
      <c r="UNI23" s="45"/>
      <c r="UNJ23" s="45"/>
      <c r="UNK23" s="45"/>
      <c r="UNL23" s="45"/>
      <c r="UNM23" s="45"/>
      <c r="UNN23" s="45"/>
      <c r="UNO23" s="45"/>
      <c r="UNP23" s="45"/>
      <c r="UNQ23" s="45"/>
      <c r="UNR23" s="45"/>
      <c r="UNS23" s="45"/>
      <c r="UNT23" s="45"/>
      <c r="UNU23" s="45"/>
      <c r="UNV23" s="45"/>
      <c r="UNW23" s="45"/>
      <c r="UNX23" s="45"/>
      <c r="UNY23" s="45"/>
      <c r="UNZ23" s="45"/>
      <c r="UOA23" s="45"/>
      <c r="UOB23" s="45"/>
      <c r="UOC23" s="45"/>
      <c r="UOD23" s="45"/>
      <c r="UOE23" s="45"/>
      <c r="UOF23" s="45"/>
      <c r="UOG23" s="45"/>
      <c r="UOH23" s="45"/>
      <c r="UOI23" s="45"/>
      <c r="UOJ23" s="45"/>
      <c r="UOK23" s="45"/>
      <c r="UOL23" s="45"/>
      <c r="UOM23" s="45"/>
      <c r="UON23" s="45"/>
      <c r="UOO23" s="45"/>
      <c r="UOP23" s="45"/>
      <c r="UOQ23" s="45"/>
      <c r="UOR23" s="45"/>
      <c r="UOS23" s="45"/>
      <c r="UOT23" s="45"/>
      <c r="UOU23" s="45"/>
      <c r="UOV23" s="45"/>
      <c r="UOW23" s="45"/>
      <c r="UOX23" s="45"/>
      <c r="UOY23" s="45"/>
      <c r="UOZ23" s="45"/>
      <c r="UPA23" s="45"/>
      <c r="UPB23" s="45"/>
      <c r="UPC23" s="45"/>
      <c r="UPD23" s="45"/>
      <c r="UPE23" s="45"/>
      <c r="UPF23" s="45"/>
      <c r="UPG23" s="45"/>
      <c r="UPH23" s="45"/>
      <c r="UPI23" s="45"/>
      <c r="UPJ23" s="45"/>
      <c r="UPK23" s="45"/>
      <c r="UPL23" s="45"/>
      <c r="UPM23" s="45"/>
      <c r="UPN23" s="45"/>
      <c r="UPO23" s="45"/>
      <c r="UPP23" s="45"/>
      <c r="UPQ23" s="45"/>
      <c r="UPR23" s="45"/>
      <c r="UPS23" s="45"/>
      <c r="UPT23" s="45"/>
      <c r="UPU23" s="45"/>
      <c r="UPV23" s="45"/>
      <c r="UPW23" s="45"/>
      <c r="UPX23" s="45"/>
      <c r="UPY23" s="45"/>
      <c r="UPZ23" s="45"/>
      <c r="UQA23" s="45"/>
      <c r="UQB23" s="45"/>
      <c r="UQC23" s="45"/>
      <c r="UQD23" s="45"/>
      <c r="UQE23" s="45"/>
      <c r="UQF23" s="45"/>
      <c r="UQG23" s="45"/>
      <c r="UQH23" s="45"/>
      <c r="UQI23" s="45"/>
      <c r="UQJ23" s="45"/>
      <c r="UQK23" s="45"/>
      <c r="UQL23" s="45"/>
      <c r="UQM23" s="45"/>
      <c r="UQN23" s="45"/>
      <c r="UQO23" s="45"/>
      <c r="UQP23" s="45"/>
      <c r="UQQ23" s="45"/>
      <c r="UQR23" s="45"/>
      <c r="UQS23" s="45"/>
      <c r="UQT23" s="45"/>
      <c r="UQU23" s="45"/>
      <c r="UQV23" s="45"/>
      <c r="UQW23" s="45"/>
      <c r="UQX23" s="45"/>
      <c r="UQY23" s="45"/>
      <c r="UQZ23" s="45"/>
      <c r="URA23" s="45"/>
      <c r="URB23" s="45"/>
      <c r="URC23" s="45"/>
      <c r="URD23" s="45"/>
      <c r="URE23" s="45"/>
      <c r="URF23" s="45"/>
      <c r="URG23" s="45"/>
      <c r="URH23" s="45"/>
      <c r="URI23" s="45"/>
      <c r="URJ23" s="45"/>
      <c r="URK23" s="45"/>
      <c r="URL23" s="45"/>
      <c r="URM23" s="45"/>
      <c r="URN23" s="45"/>
      <c r="URO23" s="45"/>
      <c r="URP23" s="45"/>
      <c r="URQ23" s="45"/>
      <c r="URR23" s="45"/>
      <c r="URS23" s="45"/>
      <c r="URT23" s="45"/>
      <c r="URU23" s="45"/>
      <c r="URV23" s="45"/>
      <c r="URW23" s="45"/>
      <c r="URX23" s="45"/>
      <c r="URY23" s="45"/>
      <c r="URZ23" s="45"/>
      <c r="USA23" s="45"/>
      <c r="USB23" s="45"/>
      <c r="USC23" s="45"/>
      <c r="USD23" s="45"/>
      <c r="USE23" s="45"/>
      <c r="USF23" s="45"/>
      <c r="USG23" s="45"/>
      <c r="USH23" s="45"/>
      <c r="USI23" s="45"/>
      <c r="USJ23" s="45"/>
      <c r="USK23" s="45"/>
      <c r="USL23" s="45"/>
      <c r="USM23" s="45"/>
      <c r="USN23" s="45"/>
      <c r="USO23" s="45"/>
      <c r="USP23" s="45"/>
      <c r="USQ23" s="45"/>
      <c r="USR23" s="45"/>
      <c r="USS23" s="45"/>
      <c r="UST23" s="45"/>
      <c r="USU23" s="45"/>
      <c r="USV23" s="45"/>
      <c r="USW23" s="45"/>
      <c r="USX23" s="45"/>
      <c r="USY23" s="45"/>
      <c r="USZ23" s="45"/>
      <c r="UTA23" s="45"/>
      <c r="UTB23" s="45"/>
      <c r="UTC23" s="45"/>
      <c r="UTD23" s="45"/>
      <c r="UTE23" s="45"/>
      <c r="UTF23" s="45"/>
      <c r="UTG23" s="45"/>
      <c r="UTH23" s="45"/>
      <c r="UTI23" s="45"/>
      <c r="UTJ23" s="45"/>
      <c r="UTK23" s="45"/>
      <c r="UTL23" s="45"/>
      <c r="UTM23" s="45"/>
      <c r="UTN23" s="45"/>
      <c r="UTO23" s="45"/>
      <c r="UTP23" s="45"/>
      <c r="UTQ23" s="45"/>
      <c r="UTR23" s="45"/>
      <c r="UTS23" s="45"/>
      <c r="UTT23" s="45"/>
      <c r="UTU23" s="45"/>
      <c r="UTV23" s="45"/>
      <c r="UTW23" s="45"/>
      <c r="UTX23" s="45"/>
      <c r="UTY23" s="45"/>
      <c r="UTZ23" s="45"/>
      <c r="UUA23" s="45"/>
      <c r="UUB23" s="45"/>
      <c r="UUC23" s="45"/>
      <c r="UUD23" s="45"/>
      <c r="UUE23" s="45"/>
      <c r="UUF23" s="45"/>
      <c r="UUG23" s="45"/>
      <c r="UUH23" s="45"/>
      <c r="UUI23" s="45"/>
      <c r="UUJ23" s="45"/>
      <c r="UUK23" s="45"/>
      <c r="UUL23" s="45"/>
      <c r="UUM23" s="45"/>
      <c r="UUN23" s="45"/>
      <c r="UUO23" s="45"/>
      <c r="UUP23" s="45"/>
      <c r="UUQ23" s="45"/>
      <c r="UUR23" s="45"/>
      <c r="UUS23" s="45"/>
      <c r="UUT23" s="45"/>
      <c r="UUU23" s="45"/>
      <c r="UUV23" s="45"/>
      <c r="UUW23" s="45"/>
      <c r="UUX23" s="45"/>
      <c r="UUY23" s="45"/>
      <c r="UUZ23" s="45"/>
      <c r="UVA23" s="45"/>
      <c r="UVB23" s="45"/>
      <c r="UVC23" s="45"/>
      <c r="UVD23" s="45"/>
      <c r="UVE23" s="45"/>
      <c r="UVF23" s="45"/>
      <c r="UVG23" s="45"/>
      <c r="UVH23" s="45"/>
      <c r="UVI23" s="45"/>
      <c r="UVJ23" s="45"/>
      <c r="UVK23" s="45"/>
      <c r="UVL23" s="45"/>
      <c r="UVM23" s="45"/>
      <c r="UVN23" s="45"/>
      <c r="UVO23" s="45"/>
      <c r="UVP23" s="45"/>
      <c r="UVQ23" s="45"/>
      <c r="UVR23" s="45"/>
      <c r="UVS23" s="45"/>
      <c r="UVT23" s="45"/>
      <c r="UVU23" s="45"/>
      <c r="UVV23" s="45"/>
      <c r="UVW23" s="45"/>
      <c r="UVX23" s="45"/>
      <c r="UVY23" s="45"/>
      <c r="UVZ23" s="45"/>
      <c r="UWA23" s="45"/>
      <c r="UWB23" s="45"/>
      <c r="UWC23" s="45"/>
      <c r="UWD23" s="45"/>
      <c r="UWE23" s="45"/>
      <c r="UWF23" s="45"/>
      <c r="UWG23" s="45"/>
      <c r="UWH23" s="45"/>
      <c r="UWI23" s="45"/>
      <c r="UWJ23" s="45"/>
      <c r="UWK23" s="45"/>
      <c r="UWL23" s="45"/>
      <c r="UWM23" s="45"/>
      <c r="UWN23" s="45"/>
      <c r="UWO23" s="45"/>
      <c r="UWP23" s="45"/>
      <c r="UWQ23" s="45"/>
      <c r="UWR23" s="45"/>
      <c r="UWS23" s="45"/>
      <c r="UWT23" s="45"/>
      <c r="UWU23" s="45"/>
      <c r="UWV23" s="45"/>
      <c r="UWW23" s="45"/>
      <c r="UWX23" s="45"/>
      <c r="UWY23" s="45"/>
      <c r="UWZ23" s="45"/>
      <c r="UXA23" s="45"/>
      <c r="UXB23" s="45"/>
      <c r="UXC23" s="45"/>
      <c r="UXD23" s="45"/>
      <c r="UXE23" s="45"/>
      <c r="UXF23" s="45"/>
      <c r="UXG23" s="45"/>
      <c r="UXH23" s="45"/>
      <c r="UXI23" s="45"/>
      <c r="UXJ23" s="45"/>
      <c r="UXK23" s="45"/>
      <c r="UXL23" s="45"/>
      <c r="UXM23" s="45"/>
      <c r="UXN23" s="45"/>
      <c r="UXO23" s="45"/>
      <c r="UXP23" s="45"/>
      <c r="UXQ23" s="45"/>
      <c r="UXR23" s="45"/>
      <c r="UXS23" s="45"/>
      <c r="UXT23" s="45"/>
      <c r="UXU23" s="45"/>
      <c r="UXV23" s="45"/>
      <c r="UXW23" s="45"/>
      <c r="UXX23" s="45"/>
      <c r="UXY23" s="45"/>
      <c r="UXZ23" s="45"/>
      <c r="UYA23" s="45"/>
      <c r="UYB23" s="45"/>
      <c r="UYC23" s="45"/>
      <c r="UYD23" s="45"/>
      <c r="UYE23" s="45"/>
      <c r="UYF23" s="45"/>
      <c r="UYG23" s="45"/>
      <c r="UYH23" s="45"/>
      <c r="UYI23" s="45"/>
      <c r="UYJ23" s="45"/>
      <c r="UYK23" s="45"/>
      <c r="UYL23" s="45"/>
      <c r="UYM23" s="45"/>
      <c r="UYN23" s="45"/>
      <c r="UYO23" s="45"/>
      <c r="UYP23" s="45"/>
      <c r="UYQ23" s="45"/>
      <c r="UYR23" s="45"/>
      <c r="UYS23" s="45"/>
      <c r="UYT23" s="45"/>
      <c r="UYU23" s="45"/>
      <c r="UYV23" s="45"/>
      <c r="UYW23" s="45"/>
      <c r="UYX23" s="45"/>
      <c r="UYY23" s="45"/>
      <c r="UYZ23" s="45"/>
      <c r="UZA23" s="45"/>
      <c r="UZB23" s="45"/>
      <c r="UZC23" s="45"/>
      <c r="UZD23" s="45"/>
      <c r="UZE23" s="45"/>
      <c r="UZF23" s="45"/>
      <c r="UZG23" s="45"/>
      <c r="UZH23" s="45"/>
      <c r="UZI23" s="45"/>
      <c r="UZJ23" s="45"/>
      <c r="UZK23" s="45"/>
      <c r="UZL23" s="45"/>
      <c r="UZM23" s="45"/>
      <c r="UZN23" s="45"/>
      <c r="UZO23" s="45"/>
      <c r="UZP23" s="45"/>
      <c r="UZQ23" s="45"/>
      <c r="UZR23" s="45"/>
      <c r="UZS23" s="45"/>
      <c r="UZT23" s="45"/>
      <c r="UZU23" s="45"/>
      <c r="UZV23" s="45"/>
      <c r="UZW23" s="45"/>
      <c r="UZX23" s="45"/>
      <c r="UZY23" s="45"/>
      <c r="UZZ23" s="45"/>
      <c r="VAA23" s="45"/>
      <c r="VAB23" s="45"/>
      <c r="VAC23" s="45"/>
      <c r="VAD23" s="45"/>
      <c r="VAE23" s="45"/>
      <c r="VAF23" s="45"/>
      <c r="VAG23" s="45"/>
      <c r="VAH23" s="45"/>
      <c r="VAI23" s="45"/>
      <c r="VAJ23" s="45"/>
      <c r="VAK23" s="45"/>
      <c r="VAL23" s="45"/>
      <c r="VAM23" s="45"/>
      <c r="VAN23" s="45"/>
      <c r="VAO23" s="45"/>
      <c r="VAP23" s="45"/>
      <c r="VAQ23" s="45"/>
      <c r="VAR23" s="45"/>
      <c r="VAS23" s="45"/>
      <c r="VAT23" s="45"/>
      <c r="VAU23" s="45"/>
      <c r="VAV23" s="45"/>
      <c r="VAW23" s="45"/>
      <c r="VAX23" s="45"/>
      <c r="VAY23" s="45"/>
      <c r="VAZ23" s="45"/>
      <c r="VBA23" s="45"/>
      <c r="VBB23" s="45"/>
      <c r="VBC23" s="45"/>
      <c r="VBD23" s="45"/>
      <c r="VBE23" s="45"/>
      <c r="VBF23" s="45"/>
      <c r="VBG23" s="45"/>
      <c r="VBH23" s="45"/>
      <c r="VBI23" s="45"/>
      <c r="VBJ23" s="45"/>
      <c r="VBK23" s="45"/>
      <c r="VBL23" s="45"/>
      <c r="VBM23" s="45"/>
      <c r="VBN23" s="45"/>
      <c r="VBO23" s="45"/>
      <c r="VBP23" s="45"/>
      <c r="VBQ23" s="45"/>
      <c r="VBR23" s="45"/>
      <c r="VBS23" s="45"/>
      <c r="VBT23" s="45"/>
      <c r="VBU23" s="45"/>
      <c r="VBV23" s="45"/>
      <c r="VBW23" s="45"/>
      <c r="VBX23" s="45"/>
      <c r="VBY23" s="45"/>
      <c r="VBZ23" s="45"/>
      <c r="VCA23" s="45"/>
      <c r="VCB23" s="45"/>
      <c r="VCC23" s="45"/>
      <c r="VCD23" s="45"/>
      <c r="VCE23" s="45"/>
      <c r="VCF23" s="45"/>
      <c r="VCG23" s="45"/>
      <c r="VCH23" s="45"/>
      <c r="VCI23" s="45"/>
      <c r="VCJ23" s="45"/>
      <c r="VCK23" s="45"/>
      <c r="VCL23" s="45"/>
      <c r="VCM23" s="45"/>
      <c r="VCN23" s="45"/>
      <c r="VCO23" s="45"/>
      <c r="VCP23" s="45"/>
      <c r="VCQ23" s="45"/>
      <c r="VCR23" s="45"/>
      <c r="VCS23" s="45"/>
      <c r="VCT23" s="45"/>
      <c r="VCU23" s="45"/>
      <c r="VCV23" s="45"/>
      <c r="VCW23" s="45"/>
      <c r="VCX23" s="45"/>
      <c r="VCY23" s="45"/>
      <c r="VCZ23" s="45"/>
      <c r="VDA23" s="45"/>
      <c r="VDB23" s="45"/>
      <c r="VDC23" s="45"/>
      <c r="VDD23" s="45"/>
      <c r="VDE23" s="45"/>
      <c r="VDF23" s="45"/>
      <c r="VDG23" s="45"/>
      <c r="VDH23" s="45"/>
      <c r="VDI23" s="45"/>
      <c r="VDJ23" s="45"/>
      <c r="VDK23" s="45"/>
      <c r="VDL23" s="45"/>
      <c r="VDM23" s="45"/>
      <c r="VDN23" s="45"/>
      <c r="VDO23" s="45"/>
      <c r="VDP23" s="45"/>
      <c r="VDQ23" s="45"/>
      <c r="VDR23" s="45"/>
      <c r="VDS23" s="45"/>
      <c r="VDT23" s="45"/>
      <c r="VDU23" s="45"/>
      <c r="VDV23" s="45"/>
      <c r="VDW23" s="45"/>
      <c r="VDX23" s="45"/>
      <c r="VDY23" s="45"/>
      <c r="VDZ23" s="45"/>
      <c r="VEA23" s="45"/>
      <c r="VEB23" s="45"/>
      <c r="VEC23" s="45"/>
      <c r="VED23" s="45"/>
      <c r="VEE23" s="45"/>
      <c r="VEF23" s="45"/>
      <c r="VEG23" s="45"/>
      <c r="VEH23" s="45"/>
      <c r="VEI23" s="45"/>
      <c r="VEJ23" s="45"/>
      <c r="VEK23" s="45"/>
      <c r="VEL23" s="45"/>
      <c r="VEM23" s="45"/>
      <c r="VEN23" s="45"/>
      <c r="VEO23" s="45"/>
      <c r="VEP23" s="45"/>
      <c r="VEQ23" s="45"/>
      <c r="VER23" s="45"/>
      <c r="VES23" s="45"/>
      <c r="VET23" s="45"/>
      <c r="VEU23" s="45"/>
      <c r="VEV23" s="45"/>
      <c r="VEW23" s="45"/>
      <c r="VEX23" s="45"/>
      <c r="VEY23" s="45"/>
      <c r="VEZ23" s="45"/>
      <c r="VFA23" s="45"/>
      <c r="VFB23" s="45"/>
      <c r="VFC23" s="45"/>
      <c r="VFD23" s="45"/>
      <c r="VFE23" s="45"/>
      <c r="VFF23" s="45"/>
      <c r="VFG23" s="45"/>
      <c r="VFH23" s="45"/>
      <c r="VFI23" s="45"/>
      <c r="VFJ23" s="45"/>
      <c r="VFK23" s="45"/>
      <c r="VFL23" s="45"/>
      <c r="VFM23" s="45"/>
      <c r="VFN23" s="45"/>
      <c r="VFO23" s="45"/>
      <c r="VFP23" s="45"/>
      <c r="VFQ23" s="45"/>
      <c r="VFR23" s="45"/>
      <c r="VFS23" s="45"/>
      <c r="VFT23" s="45"/>
      <c r="VFU23" s="45"/>
      <c r="VFV23" s="45"/>
      <c r="VFW23" s="45"/>
      <c r="VFX23" s="45"/>
      <c r="VFY23" s="45"/>
      <c r="VFZ23" s="45"/>
      <c r="VGA23" s="45"/>
      <c r="VGB23" s="45"/>
      <c r="VGC23" s="45"/>
      <c r="VGD23" s="45"/>
      <c r="VGE23" s="45"/>
      <c r="VGF23" s="45"/>
      <c r="VGG23" s="45"/>
      <c r="VGH23" s="45"/>
      <c r="VGI23" s="45"/>
      <c r="VGJ23" s="45"/>
      <c r="VGK23" s="45"/>
      <c r="VGL23" s="45"/>
      <c r="VGM23" s="45"/>
      <c r="VGN23" s="45"/>
      <c r="VGO23" s="45"/>
      <c r="VGP23" s="45"/>
      <c r="VGQ23" s="45"/>
      <c r="VGR23" s="45"/>
      <c r="VGS23" s="45"/>
      <c r="VGT23" s="45"/>
      <c r="VGU23" s="45"/>
      <c r="VGV23" s="45"/>
      <c r="VGW23" s="45"/>
      <c r="VGX23" s="45"/>
      <c r="VGY23" s="45"/>
      <c r="VGZ23" s="45"/>
      <c r="VHA23" s="45"/>
      <c r="VHB23" s="45"/>
      <c r="VHC23" s="45"/>
      <c r="VHD23" s="45"/>
      <c r="VHE23" s="45"/>
      <c r="VHF23" s="45"/>
      <c r="VHG23" s="45"/>
      <c r="VHH23" s="45"/>
      <c r="VHI23" s="45"/>
      <c r="VHJ23" s="45"/>
      <c r="VHK23" s="45"/>
      <c r="VHL23" s="45"/>
      <c r="VHM23" s="45"/>
      <c r="VHN23" s="45"/>
      <c r="VHO23" s="45"/>
      <c r="VHP23" s="45"/>
      <c r="VHQ23" s="45"/>
      <c r="VHR23" s="45"/>
      <c r="VHS23" s="45"/>
      <c r="VHT23" s="45"/>
      <c r="VHU23" s="45"/>
      <c r="VHV23" s="45"/>
      <c r="VHW23" s="45"/>
      <c r="VHX23" s="45"/>
      <c r="VHY23" s="45"/>
      <c r="VHZ23" s="45"/>
      <c r="VIA23" s="45"/>
      <c r="VIB23" s="45"/>
      <c r="VIC23" s="45"/>
      <c r="VID23" s="45"/>
      <c r="VIE23" s="45"/>
      <c r="VIF23" s="45"/>
      <c r="VIG23" s="45"/>
      <c r="VIH23" s="45"/>
      <c r="VII23" s="45"/>
      <c r="VIJ23" s="45"/>
      <c r="VIK23" s="45"/>
      <c r="VIL23" s="45"/>
      <c r="VIM23" s="45"/>
      <c r="VIN23" s="45"/>
      <c r="VIO23" s="45"/>
      <c r="VIP23" s="45"/>
      <c r="VIQ23" s="45"/>
      <c r="VIR23" s="45"/>
      <c r="VIS23" s="45"/>
      <c r="VIT23" s="45"/>
      <c r="VIU23" s="45"/>
      <c r="VIV23" s="45"/>
      <c r="VIW23" s="45"/>
      <c r="VIX23" s="45"/>
      <c r="VIY23" s="45"/>
      <c r="VIZ23" s="45"/>
      <c r="VJA23" s="45"/>
      <c r="VJB23" s="45"/>
      <c r="VJC23" s="45"/>
      <c r="VJD23" s="45"/>
      <c r="VJE23" s="45"/>
      <c r="VJF23" s="45"/>
      <c r="VJG23" s="45"/>
      <c r="VJH23" s="45"/>
      <c r="VJI23" s="45"/>
      <c r="VJJ23" s="45"/>
      <c r="VJK23" s="45"/>
      <c r="VJL23" s="45"/>
      <c r="VJM23" s="45"/>
      <c r="VJN23" s="45"/>
      <c r="VJO23" s="45"/>
      <c r="VJP23" s="45"/>
      <c r="VJQ23" s="45"/>
      <c r="VJR23" s="45"/>
      <c r="VJS23" s="45"/>
      <c r="VJT23" s="45"/>
      <c r="VJU23" s="45"/>
      <c r="VJV23" s="45"/>
      <c r="VJW23" s="45"/>
      <c r="VJX23" s="45"/>
      <c r="VJY23" s="45"/>
      <c r="VJZ23" s="45"/>
      <c r="VKA23" s="45"/>
      <c r="VKB23" s="45"/>
      <c r="VKC23" s="45"/>
      <c r="VKD23" s="45"/>
      <c r="VKE23" s="45"/>
      <c r="VKF23" s="45"/>
      <c r="VKG23" s="45"/>
      <c r="VKH23" s="45"/>
      <c r="VKI23" s="45"/>
      <c r="VKJ23" s="45"/>
      <c r="VKK23" s="45"/>
      <c r="VKL23" s="45"/>
      <c r="VKM23" s="45"/>
      <c r="VKN23" s="45"/>
      <c r="VKO23" s="45"/>
      <c r="VKP23" s="45"/>
      <c r="VKQ23" s="45"/>
      <c r="VKR23" s="45"/>
      <c r="VKS23" s="45"/>
      <c r="VKT23" s="45"/>
      <c r="VKU23" s="45"/>
      <c r="VKV23" s="45"/>
      <c r="VKW23" s="45"/>
      <c r="VKX23" s="45"/>
      <c r="VKY23" s="45"/>
      <c r="VKZ23" s="45"/>
      <c r="VLA23" s="45"/>
      <c r="VLB23" s="45"/>
      <c r="VLC23" s="45"/>
      <c r="VLD23" s="45"/>
      <c r="VLE23" s="45"/>
      <c r="VLF23" s="45"/>
      <c r="VLG23" s="45"/>
      <c r="VLH23" s="45"/>
      <c r="VLI23" s="45"/>
      <c r="VLJ23" s="45"/>
      <c r="VLK23" s="45"/>
      <c r="VLL23" s="45"/>
      <c r="VLM23" s="45"/>
      <c r="VLN23" s="45"/>
      <c r="VLO23" s="45"/>
      <c r="VLP23" s="45"/>
      <c r="VLQ23" s="45"/>
      <c r="VLR23" s="45"/>
      <c r="VLS23" s="45"/>
      <c r="VLT23" s="45"/>
      <c r="VLU23" s="45"/>
      <c r="VLV23" s="45"/>
      <c r="VLW23" s="45"/>
      <c r="VLX23" s="45"/>
      <c r="VLY23" s="45"/>
      <c r="VLZ23" s="45"/>
      <c r="VMA23" s="45"/>
      <c r="VMB23" s="45"/>
      <c r="VMC23" s="45"/>
      <c r="VMD23" s="45"/>
      <c r="VME23" s="45"/>
      <c r="VMF23" s="45"/>
      <c r="VMG23" s="45"/>
      <c r="VMH23" s="45"/>
      <c r="VMI23" s="45"/>
      <c r="VMJ23" s="45"/>
      <c r="VMK23" s="45"/>
      <c r="VML23" s="45"/>
      <c r="VMM23" s="45"/>
      <c r="VMN23" s="45"/>
      <c r="VMO23" s="45"/>
      <c r="VMP23" s="45"/>
      <c r="VMQ23" s="45"/>
      <c r="VMR23" s="45"/>
      <c r="VMS23" s="45"/>
      <c r="VMT23" s="45"/>
      <c r="VMU23" s="45"/>
      <c r="VMV23" s="45"/>
      <c r="VMW23" s="45"/>
      <c r="VMX23" s="45"/>
      <c r="VMY23" s="45"/>
      <c r="VMZ23" s="45"/>
      <c r="VNA23" s="45"/>
      <c r="VNB23" s="45"/>
      <c r="VNC23" s="45"/>
      <c r="VND23" s="45"/>
      <c r="VNE23" s="45"/>
      <c r="VNF23" s="45"/>
      <c r="VNG23" s="45"/>
      <c r="VNH23" s="45"/>
      <c r="VNI23" s="45"/>
      <c r="VNJ23" s="45"/>
      <c r="VNK23" s="45"/>
      <c r="VNL23" s="45"/>
      <c r="VNM23" s="45"/>
      <c r="VNN23" s="45"/>
      <c r="VNO23" s="45"/>
      <c r="VNP23" s="45"/>
      <c r="VNQ23" s="45"/>
      <c r="VNR23" s="45"/>
      <c r="VNS23" s="45"/>
      <c r="VNT23" s="45"/>
      <c r="VNU23" s="45"/>
      <c r="VNV23" s="45"/>
      <c r="VNW23" s="45"/>
      <c r="VNX23" s="45"/>
      <c r="VNY23" s="45"/>
      <c r="VNZ23" s="45"/>
      <c r="VOA23" s="45"/>
      <c r="VOB23" s="45"/>
      <c r="VOC23" s="45"/>
      <c r="VOD23" s="45"/>
      <c r="VOE23" s="45"/>
      <c r="VOF23" s="45"/>
      <c r="VOG23" s="45"/>
      <c r="VOH23" s="45"/>
      <c r="VOI23" s="45"/>
      <c r="VOJ23" s="45"/>
      <c r="VOK23" s="45"/>
      <c r="VOL23" s="45"/>
      <c r="VOM23" s="45"/>
      <c r="VON23" s="45"/>
      <c r="VOO23" s="45"/>
      <c r="VOP23" s="45"/>
      <c r="VOQ23" s="45"/>
      <c r="VOR23" s="45"/>
      <c r="VOS23" s="45"/>
      <c r="VOT23" s="45"/>
      <c r="VOU23" s="45"/>
      <c r="VOV23" s="45"/>
      <c r="VOW23" s="45"/>
      <c r="VOX23" s="45"/>
      <c r="VOY23" s="45"/>
      <c r="VOZ23" s="45"/>
      <c r="VPA23" s="45"/>
      <c r="VPB23" s="45"/>
      <c r="VPC23" s="45"/>
      <c r="VPD23" s="45"/>
      <c r="VPE23" s="45"/>
      <c r="VPF23" s="45"/>
      <c r="VPG23" s="45"/>
      <c r="VPH23" s="45"/>
      <c r="VPI23" s="45"/>
      <c r="VPJ23" s="45"/>
      <c r="VPK23" s="45"/>
      <c r="VPL23" s="45"/>
      <c r="VPM23" s="45"/>
      <c r="VPN23" s="45"/>
      <c r="VPO23" s="45"/>
      <c r="VPP23" s="45"/>
      <c r="VPQ23" s="45"/>
      <c r="VPR23" s="45"/>
      <c r="VPS23" s="45"/>
      <c r="VPT23" s="45"/>
      <c r="VPU23" s="45"/>
      <c r="VPV23" s="45"/>
      <c r="VPW23" s="45"/>
      <c r="VPX23" s="45"/>
      <c r="VPY23" s="45"/>
      <c r="VPZ23" s="45"/>
      <c r="VQA23" s="45"/>
      <c r="VQB23" s="45"/>
      <c r="VQC23" s="45"/>
      <c r="VQD23" s="45"/>
      <c r="VQE23" s="45"/>
      <c r="VQF23" s="45"/>
      <c r="VQG23" s="45"/>
      <c r="VQH23" s="45"/>
      <c r="VQI23" s="45"/>
      <c r="VQJ23" s="45"/>
      <c r="VQK23" s="45"/>
      <c r="VQL23" s="45"/>
      <c r="VQM23" s="45"/>
      <c r="VQN23" s="45"/>
      <c r="VQO23" s="45"/>
      <c r="VQP23" s="45"/>
      <c r="VQQ23" s="45"/>
      <c r="VQR23" s="45"/>
      <c r="VQS23" s="45"/>
      <c r="VQT23" s="45"/>
      <c r="VQU23" s="45"/>
      <c r="VQV23" s="45"/>
      <c r="VQW23" s="45"/>
      <c r="VQX23" s="45"/>
      <c r="VQY23" s="45"/>
      <c r="VQZ23" s="45"/>
      <c r="VRA23" s="45"/>
      <c r="VRB23" s="45"/>
      <c r="VRC23" s="45"/>
      <c r="VRD23" s="45"/>
      <c r="VRE23" s="45"/>
      <c r="VRF23" s="45"/>
      <c r="VRG23" s="45"/>
      <c r="VRH23" s="45"/>
      <c r="VRI23" s="45"/>
      <c r="VRJ23" s="45"/>
      <c r="VRK23" s="45"/>
      <c r="VRL23" s="45"/>
      <c r="VRM23" s="45"/>
      <c r="VRN23" s="45"/>
      <c r="VRO23" s="45"/>
      <c r="VRP23" s="45"/>
      <c r="VRQ23" s="45"/>
      <c r="VRR23" s="45"/>
      <c r="VRS23" s="45"/>
      <c r="VRT23" s="45"/>
      <c r="VRU23" s="45"/>
      <c r="VRV23" s="45"/>
      <c r="VRW23" s="45"/>
      <c r="VRX23" s="45"/>
      <c r="VRY23" s="45"/>
      <c r="VRZ23" s="45"/>
      <c r="VSA23" s="45"/>
      <c r="VSB23" s="45"/>
      <c r="VSC23" s="45"/>
      <c r="VSD23" s="45"/>
      <c r="VSE23" s="45"/>
      <c r="VSF23" s="45"/>
      <c r="VSG23" s="45"/>
      <c r="VSH23" s="45"/>
      <c r="VSI23" s="45"/>
      <c r="VSJ23" s="45"/>
      <c r="VSK23" s="45"/>
      <c r="VSL23" s="45"/>
      <c r="VSM23" s="45"/>
      <c r="VSN23" s="45"/>
      <c r="VSO23" s="45"/>
      <c r="VSP23" s="45"/>
      <c r="VSQ23" s="45"/>
      <c r="VSR23" s="45"/>
      <c r="VSS23" s="45"/>
      <c r="VST23" s="45"/>
      <c r="VSU23" s="45"/>
      <c r="VSV23" s="45"/>
      <c r="VSW23" s="45"/>
      <c r="VSX23" s="45"/>
      <c r="VSY23" s="45"/>
      <c r="VSZ23" s="45"/>
      <c r="VTA23" s="45"/>
      <c r="VTB23" s="45"/>
      <c r="VTC23" s="45"/>
      <c r="VTD23" s="45"/>
      <c r="VTE23" s="45"/>
      <c r="VTF23" s="45"/>
      <c r="VTG23" s="45"/>
      <c r="VTH23" s="45"/>
      <c r="VTI23" s="45"/>
      <c r="VTJ23" s="45"/>
      <c r="VTK23" s="45"/>
      <c r="VTL23" s="45"/>
      <c r="VTM23" s="45"/>
      <c r="VTN23" s="45"/>
      <c r="VTO23" s="45"/>
      <c r="VTP23" s="45"/>
      <c r="VTQ23" s="45"/>
      <c r="VTR23" s="45"/>
      <c r="VTS23" s="45"/>
      <c r="VTT23" s="45"/>
      <c r="VTU23" s="45"/>
      <c r="VTV23" s="45"/>
      <c r="VTW23" s="45"/>
      <c r="VTX23" s="45"/>
      <c r="VTY23" s="45"/>
      <c r="VTZ23" s="45"/>
      <c r="VUA23" s="45"/>
      <c r="VUB23" s="45"/>
      <c r="VUC23" s="45"/>
      <c r="VUD23" s="45"/>
      <c r="VUE23" s="45"/>
      <c r="VUF23" s="45"/>
      <c r="VUG23" s="45"/>
      <c r="VUH23" s="45"/>
      <c r="VUI23" s="45"/>
      <c r="VUJ23" s="45"/>
      <c r="VUK23" s="45"/>
      <c r="VUL23" s="45"/>
      <c r="VUM23" s="45"/>
      <c r="VUN23" s="45"/>
      <c r="VUO23" s="45"/>
      <c r="VUP23" s="45"/>
      <c r="VUQ23" s="45"/>
      <c r="VUR23" s="45"/>
      <c r="VUS23" s="45"/>
      <c r="VUT23" s="45"/>
      <c r="VUU23" s="45"/>
      <c r="VUV23" s="45"/>
      <c r="VUW23" s="45"/>
      <c r="VUX23" s="45"/>
      <c r="VUY23" s="45"/>
      <c r="VUZ23" s="45"/>
      <c r="VVA23" s="45"/>
      <c r="VVB23" s="45"/>
      <c r="VVC23" s="45"/>
      <c r="VVD23" s="45"/>
      <c r="VVE23" s="45"/>
      <c r="VVF23" s="45"/>
      <c r="VVG23" s="45"/>
      <c r="VVH23" s="45"/>
      <c r="VVI23" s="45"/>
      <c r="VVJ23" s="45"/>
      <c r="VVK23" s="45"/>
      <c r="VVL23" s="45"/>
      <c r="VVM23" s="45"/>
      <c r="VVN23" s="45"/>
      <c r="VVO23" s="45"/>
      <c r="VVP23" s="45"/>
      <c r="VVQ23" s="45"/>
      <c r="VVR23" s="45"/>
      <c r="VVS23" s="45"/>
      <c r="VVT23" s="45"/>
      <c r="VVU23" s="45"/>
      <c r="VVV23" s="45"/>
      <c r="VVW23" s="45"/>
      <c r="VVX23" s="45"/>
      <c r="VVY23" s="45"/>
      <c r="VVZ23" s="45"/>
      <c r="VWA23" s="45"/>
      <c r="VWB23" s="45"/>
      <c r="VWC23" s="45"/>
      <c r="VWD23" s="45"/>
      <c r="VWE23" s="45"/>
      <c r="VWF23" s="45"/>
      <c r="VWG23" s="45"/>
      <c r="VWH23" s="45"/>
      <c r="VWI23" s="45"/>
      <c r="VWJ23" s="45"/>
      <c r="VWK23" s="45"/>
      <c r="VWL23" s="45"/>
      <c r="VWM23" s="45"/>
      <c r="VWN23" s="45"/>
      <c r="VWO23" s="45"/>
      <c r="VWP23" s="45"/>
      <c r="VWQ23" s="45"/>
      <c r="VWR23" s="45"/>
      <c r="VWS23" s="45"/>
      <c r="VWT23" s="45"/>
      <c r="VWU23" s="45"/>
      <c r="VWV23" s="45"/>
      <c r="VWW23" s="45"/>
      <c r="VWX23" s="45"/>
      <c r="VWY23" s="45"/>
      <c r="VWZ23" s="45"/>
      <c r="VXA23" s="45"/>
      <c r="VXB23" s="45"/>
      <c r="VXC23" s="45"/>
      <c r="VXD23" s="45"/>
      <c r="VXE23" s="45"/>
      <c r="VXF23" s="45"/>
      <c r="VXG23" s="45"/>
      <c r="VXH23" s="45"/>
      <c r="VXI23" s="45"/>
      <c r="VXJ23" s="45"/>
      <c r="VXK23" s="45"/>
      <c r="VXL23" s="45"/>
      <c r="VXM23" s="45"/>
      <c r="VXN23" s="45"/>
      <c r="VXO23" s="45"/>
      <c r="VXP23" s="45"/>
      <c r="VXQ23" s="45"/>
      <c r="VXR23" s="45"/>
      <c r="VXS23" s="45"/>
      <c r="VXT23" s="45"/>
      <c r="VXU23" s="45"/>
      <c r="VXV23" s="45"/>
      <c r="VXW23" s="45"/>
      <c r="VXX23" s="45"/>
      <c r="VXY23" s="45"/>
      <c r="VXZ23" s="45"/>
      <c r="VYA23" s="45"/>
      <c r="VYB23" s="45"/>
      <c r="VYC23" s="45"/>
      <c r="VYD23" s="45"/>
      <c r="VYE23" s="45"/>
      <c r="VYF23" s="45"/>
      <c r="VYG23" s="45"/>
      <c r="VYH23" s="45"/>
      <c r="VYI23" s="45"/>
      <c r="VYJ23" s="45"/>
      <c r="VYK23" s="45"/>
      <c r="VYL23" s="45"/>
      <c r="VYM23" s="45"/>
      <c r="VYN23" s="45"/>
      <c r="VYO23" s="45"/>
      <c r="VYP23" s="45"/>
      <c r="VYQ23" s="45"/>
      <c r="VYR23" s="45"/>
      <c r="VYS23" s="45"/>
      <c r="VYT23" s="45"/>
      <c r="VYU23" s="45"/>
      <c r="VYV23" s="45"/>
      <c r="VYW23" s="45"/>
      <c r="VYX23" s="45"/>
      <c r="VYY23" s="45"/>
      <c r="VYZ23" s="45"/>
      <c r="VZA23" s="45"/>
      <c r="VZB23" s="45"/>
      <c r="VZC23" s="45"/>
      <c r="VZD23" s="45"/>
      <c r="VZE23" s="45"/>
      <c r="VZF23" s="45"/>
      <c r="VZG23" s="45"/>
      <c r="VZH23" s="45"/>
      <c r="VZI23" s="45"/>
      <c r="VZJ23" s="45"/>
      <c r="VZK23" s="45"/>
      <c r="VZL23" s="45"/>
      <c r="VZM23" s="45"/>
      <c r="VZN23" s="45"/>
      <c r="VZO23" s="45"/>
      <c r="VZP23" s="45"/>
      <c r="VZQ23" s="45"/>
      <c r="VZR23" s="45"/>
      <c r="VZS23" s="45"/>
      <c r="VZT23" s="45"/>
      <c r="VZU23" s="45"/>
      <c r="VZV23" s="45"/>
      <c r="VZW23" s="45"/>
      <c r="VZX23" s="45"/>
      <c r="VZY23" s="45"/>
      <c r="VZZ23" s="45"/>
      <c r="WAA23" s="45"/>
      <c r="WAB23" s="45"/>
      <c r="WAC23" s="45"/>
      <c r="WAD23" s="45"/>
      <c r="WAE23" s="45"/>
      <c r="WAF23" s="45"/>
      <c r="WAG23" s="45"/>
      <c r="WAH23" s="45"/>
      <c r="WAI23" s="45"/>
      <c r="WAJ23" s="45"/>
      <c r="WAK23" s="45"/>
      <c r="WAL23" s="45"/>
      <c r="WAM23" s="45"/>
      <c r="WAN23" s="45"/>
      <c r="WAO23" s="45"/>
      <c r="WAP23" s="45"/>
      <c r="WAQ23" s="45"/>
      <c r="WAR23" s="45"/>
      <c r="WAS23" s="45"/>
      <c r="WAT23" s="45"/>
      <c r="WAU23" s="45"/>
      <c r="WAV23" s="45"/>
      <c r="WAW23" s="45"/>
      <c r="WAX23" s="45"/>
      <c r="WAY23" s="45"/>
      <c r="WAZ23" s="45"/>
      <c r="WBA23" s="45"/>
      <c r="WBB23" s="45"/>
      <c r="WBC23" s="45"/>
      <c r="WBD23" s="45"/>
      <c r="WBE23" s="45"/>
      <c r="WBF23" s="45"/>
      <c r="WBG23" s="45"/>
      <c r="WBH23" s="45"/>
      <c r="WBI23" s="45"/>
      <c r="WBJ23" s="45"/>
      <c r="WBK23" s="45"/>
      <c r="WBL23" s="45"/>
      <c r="WBM23" s="45"/>
      <c r="WBN23" s="45"/>
      <c r="WBO23" s="45"/>
      <c r="WBP23" s="45"/>
      <c r="WBQ23" s="45"/>
      <c r="WBR23" s="45"/>
      <c r="WBS23" s="45"/>
      <c r="WBT23" s="45"/>
      <c r="WBU23" s="45"/>
      <c r="WBV23" s="45"/>
      <c r="WBW23" s="45"/>
      <c r="WBX23" s="45"/>
      <c r="WBY23" s="45"/>
      <c r="WBZ23" s="45"/>
      <c r="WCA23" s="45"/>
      <c r="WCB23" s="45"/>
      <c r="WCC23" s="45"/>
      <c r="WCD23" s="45"/>
      <c r="WCE23" s="45"/>
      <c r="WCF23" s="45"/>
      <c r="WCG23" s="45"/>
      <c r="WCH23" s="45"/>
      <c r="WCI23" s="45"/>
      <c r="WCJ23" s="45"/>
      <c r="WCK23" s="45"/>
      <c r="WCL23" s="45"/>
      <c r="WCM23" s="45"/>
      <c r="WCN23" s="45"/>
      <c r="WCO23" s="45"/>
      <c r="WCP23" s="45"/>
      <c r="WCQ23" s="45"/>
      <c r="WCR23" s="45"/>
      <c r="WCS23" s="45"/>
      <c r="WCT23" s="45"/>
      <c r="WCU23" s="45"/>
      <c r="WCV23" s="45"/>
      <c r="WCW23" s="45"/>
      <c r="WCX23" s="45"/>
      <c r="WCY23" s="45"/>
      <c r="WCZ23" s="45"/>
      <c r="WDA23" s="45"/>
      <c r="WDB23" s="45"/>
      <c r="WDC23" s="45"/>
      <c r="WDD23" s="45"/>
      <c r="WDE23" s="45"/>
      <c r="WDF23" s="45"/>
      <c r="WDG23" s="45"/>
      <c r="WDH23" s="45"/>
      <c r="WDI23" s="45"/>
      <c r="WDJ23" s="45"/>
      <c r="WDK23" s="45"/>
      <c r="WDL23" s="45"/>
      <c r="WDM23" s="45"/>
      <c r="WDN23" s="45"/>
      <c r="WDO23" s="45"/>
      <c r="WDP23" s="45"/>
      <c r="WDQ23" s="45"/>
      <c r="WDR23" s="45"/>
      <c r="WDS23" s="45"/>
      <c r="WDT23" s="45"/>
      <c r="WDU23" s="45"/>
      <c r="WDV23" s="45"/>
      <c r="WDW23" s="45"/>
      <c r="WDX23" s="45"/>
      <c r="WDY23" s="45"/>
      <c r="WDZ23" s="45"/>
      <c r="WEA23" s="45"/>
      <c r="WEB23" s="45"/>
      <c r="WEC23" s="45"/>
      <c r="WED23" s="45"/>
      <c r="WEE23" s="45"/>
      <c r="WEF23" s="45"/>
      <c r="WEG23" s="45"/>
      <c r="WEH23" s="45"/>
      <c r="WEI23" s="45"/>
      <c r="WEJ23" s="45"/>
      <c r="WEK23" s="45"/>
      <c r="WEL23" s="45"/>
      <c r="WEM23" s="45"/>
      <c r="WEN23" s="45"/>
      <c r="WEO23" s="45"/>
      <c r="WEP23" s="45"/>
      <c r="WEQ23" s="45"/>
      <c r="WER23" s="45"/>
      <c r="WES23" s="45"/>
      <c r="WET23" s="45"/>
      <c r="WEU23" s="45"/>
      <c r="WEV23" s="45"/>
      <c r="WEW23" s="45"/>
      <c r="WEX23" s="45"/>
      <c r="WEY23" s="45"/>
      <c r="WEZ23" s="45"/>
      <c r="WFA23" s="45"/>
      <c r="WFB23" s="45"/>
      <c r="WFC23" s="45"/>
      <c r="WFD23" s="45"/>
      <c r="WFE23" s="45"/>
      <c r="WFF23" s="45"/>
      <c r="WFG23" s="45"/>
      <c r="WFH23" s="45"/>
      <c r="WFI23" s="45"/>
      <c r="WFJ23" s="45"/>
      <c r="WFK23" s="45"/>
      <c r="WFL23" s="45"/>
      <c r="WFM23" s="45"/>
      <c r="WFN23" s="45"/>
      <c r="WFO23" s="45"/>
      <c r="WFP23" s="45"/>
      <c r="WFQ23" s="45"/>
      <c r="WFR23" s="45"/>
      <c r="WFS23" s="45"/>
      <c r="WFT23" s="45"/>
      <c r="WFU23" s="45"/>
      <c r="WFV23" s="45"/>
      <c r="WFW23" s="45"/>
      <c r="WFX23" s="45"/>
      <c r="WFY23" s="45"/>
      <c r="WFZ23" s="45"/>
      <c r="WGA23" s="45"/>
      <c r="WGB23" s="45"/>
      <c r="WGC23" s="45"/>
      <c r="WGD23" s="45"/>
      <c r="WGE23" s="45"/>
      <c r="WGF23" s="45"/>
      <c r="WGG23" s="45"/>
      <c r="WGH23" s="45"/>
      <c r="WGI23" s="45"/>
      <c r="WGJ23" s="45"/>
      <c r="WGK23" s="45"/>
      <c r="WGL23" s="45"/>
      <c r="WGM23" s="45"/>
      <c r="WGN23" s="45"/>
      <c r="WGO23" s="45"/>
      <c r="WGP23" s="45"/>
      <c r="WGQ23" s="45"/>
      <c r="WGR23" s="45"/>
      <c r="WGS23" s="45"/>
      <c r="WGT23" s="45"/>
      <c r="WGU23" s="45"/>
      <c r="WGV23" s="45"/>
      <c r="WGW23" s="45"/>
      <c r="WGX23" s="45"/>
      <c r="WGY23" s="45"/>
      <c r="WGZ23" s="45"/>
      <c r="WHA23" s="45"/>
      <c r="WHB23" s="45"/>
      <c r="WHC23" s="45"/>
      <c r="WHD23" s="45"/>
      <c r="WHE23" s="45"/>
      <c r="WHF23" s="45"/>
      <c r="WHG23" s="45"/>
      <c r="WHH23" s="45"/>
      <c r="WHI23" s="45"/>
      <c r="WHJ23" s="45"/>
      <c r="WHK23" s="45"/>
      <c r="WHL23" s="45"/>
      <c r="WHM23" s="45"/>
      <c r="WHN23" s="45"/>
      <c r="WHO23" s="45"/>
      <c r="WHP23" s="45"/>
      <c r="WHQ23" s="45"/>
      <c r="WHR23" s="45"/>
      <c r="WHS23" s="45"/>
      <c r="WHT23" s="45"/>
      <c r="WHU23" s="45"/>
      <c r="WHV23" s="45"/>
      <c r="WHW23" s="45"/>
      <c r="WHX23" s="45"/>
      <c r="WHY23" s="45"/>
      <c r="WHZ23" s="45"/>
      <c r="WIA23" s="45"/>
      <c r="WIB23" s="45"/>
      <c r="WIC23" s="45"/>
      <c r="WID23" s="45"/>
      <c r="WIE23" s="45"/>
      <c r="WIF23" s="45"/>
      <c r="WIG23" s="45"/>
      <c r="WIH23" s="45"/>
      <c r="WII23" s="45"/>
      <c r="WIJ23" s="45"/>
      <c r="WIK23" s="45"/>
      <c r="WIL23" s="45"/>
      <c r="WIM23" s="45"/>
      <c r="WIN23" s="45"/>
      <c r="WIO23" s="45"/>
      <c r="WIP23" s="45"/>
      <c r="WIQ23" s="45"/>
      <c r="WIR23" s="45"/>
      <c r="WIS23" s="45"/>
      <c r="WIT23" s="45"/>
      <c r="WIU23" s="45"/>
      <c r="WIV23" s="45"/>
      <c r="WIW23" s="45"/>
      <c r="WIX23" s="45"/>
      <c r="WIY23" s="45"/>
      <c r="WIZ23" s="45"/>
      <c r="WJA23" s="45"/>
      <c r="WJB23" s="45"/>
      <c r="WJC23" s="45"/>
      <c r="WJD23" s="45"/>
      <c r="WJE23" s="45"/>
      <c r="WJF23" s="45"/>
      <c r="WJG23" s="45"/>
      <c r="WJH23" s="45"/>
      <c r="WJI23" s="45"/>
      <c r="WJJ23" s="45"/>
      <c r="WJK23" s="45"/>
      <c r="WJL23" s="45"/>
      <c r="WJM23" s="45"/>
      <c r="WJN23" s="45"/>
      <c r="WJO23" s="45"/>
      <c r="WJP23" s="45"/>
      <c r="WJQ23" s="45"/>
      <c r="WJR23" s="45"/>
      <c r="WJS23" s="45"/>
      <c r="WJT23" s="45"/>
      <c r="WJU23" s="45"/>
      <c r="WJV23" s="45"/>
      <c r="WJW23" s="45"/>
      <c r="WJX23" s="45"/>
      <c r="WJY23" s="45"/>
      <c r="WJZ23" s="45"/>
      <c r="WKA23" s="45"/>
      <c r="WKB23" s="45"/>
      <c r="WKC23" s="45"/>
      <c r="WKD23" s="45"/>
      <c r="WKE23" s="45"/>
      <c r="WKF23" s="45"/>
      <c r="WKG23" s="45"/>
      <c r="WKH23" s="45"/>
      <c r="WKI23" s="45"/>
      <c r="WKJ23" s="45"/>
      <c r="WKK23" s="45"/>
      <c r="WKL23" s="45"/>
      <c r="WKM23" s="45"/>
      <c r="WKN23" s="45"/>
      <c r="WKO23" s="45"/>
      <c r="WKP23" s="45"/>
      <c r="WKQ23" s="45"/>
      <c r="WKR23" s="45"/>
      <c r="WKS23" s="45"/>
      <c r="WKT23" s="45"/>
      <c r="WKU23" s="45"/>
      <c r="WKV23" s="45"/>
      <c r="WKW23" s="45"/>
      <c r="WKX23" s="45"/>
      <c r="WKY23" s="45"/>
      <c r="WKZ23" s="45"/>
      <c r="WLA23" s="45"/>
      <c r="WLB23" s="45"/>
      <c r="WLC23" s="45"/>
      <c r="WLD23" s="45"/>
      <c r="WLE23" s="45"/>
      <c r="WLF23" s="45"/>
      <c r="WLG23" s="45"/>
      <c r="WLH23" s="45"/>
      <c r="WLI23" s="45"/>
      <c r="WLJ23" s="45"/>
      <c r="WLK23" s="45"/>
      <c r="WLL23" s="45"/>
      <c r="WLM23" s="45"/>
      <c r="WLN23" s="45"/>
      <c r="WLO23" s="45"/>
      <c r="WLP23" s="45"/>
      <c r="WLQ23" s="45"/>
      <c r="WLR23" s="45"/>
      <c r="WLS23" s="45"/>
      <c r="WLT23" s="45"/>
      <c r="WLU23" s="45"/>
      <c r="WLV23" s="45"/>
      <c r="WLW23" s="45"/>
      <c r="WLX23" s="45"/>
      <c r="WLY23" s="45"/>
      <c r="WLZ23" s="45"/>
      <c r="WMA23" s="45"/>
      <c r="WMB23" s="45"/>
      <c r="WMC23" s="45"/>
      <c r="WMD23" s="45"/>
      <c r="WME23" s="45"/>
      <c r="WMF23" s="45"/>
      <c r="WMG23" s="45"/>
      <c r="WMH23" s="45"/>
      <c r="WMI23" s="45"/>
      <c r="WMJ23" s="45"/>
      <c r="WMK23" s="45"/>
      <c r="WML23" s="45"/>
      <c r="WMM23" s="45"/>
      <c r="WMN23" s="45"/>
      <c r="WMO23" s="45"/>
      <c r="WMP23" s="45"/>
      <c r="WMQ23" s="45"/>
      <c r="WMR23" s="45"/>
      <c r="WMS23" s="45"/>
      <c r="WMT23" s="45"/>
      <c r="WMU23" s="45"/>
      <c r="WMV23" s="45"/>
      <c r="WMW23" s="45"/>
      <c r="WMX23" s="45"/>
      <c r="WMY23" s="45"/>
      <c r="WMZ23" s="45"/>
      <c r="WNA23" s="45"/>
      <c r="WNB23" s="45"/>
      <c r="WNC23" s="45"/>
      <c r="WND23" s="45"/>
      <c r="WNE23" s="45"/>
      <c r="WNF23" s="45"/>
      <c r="WNG23" s="45"/>
      <c r="WNH23" s="45"/>
      <c r="WNI23" s="45"/>
      <c r="WNJ23" s="45"/>
      <c r="WNK23" s="45"/>
      <c r="WNL23" s="45"/>
      <c r="WNM23" s="45"/>
      <c r="WNN23" s="45"/>
      <c r="WNO23" s="45"/>
      <c r="WNP23" s="45"/>
      <c r="WNQ23" s="45"/>
      <c r="WNR23" s="45"/>
      <c r="WNS23" s="45"/>
      <c r="WNT23" s="45"/>
      <c r="WNU23" s="45"/>
      <c r="WNV23" s="45"/>
      <c r="WNW23" s="45"/>
      <c r="WNX23" s="45"/>
      <c r="WNY23" s="45"/>
      <c r="WNZ23" s="45"/>
      <c r="WOA23" s="45"/>
      <c r="WOB23" s="45"/>
      <c r="WOC23" s="45"/>
      <c r="WOD23" s="45"/>
      <c r="WOE23" s="45"/>
      <c r="WOF23" s="45"/>
      <c r="WOG23" s="45"/>
      <c r="WOH23" s="45"/>
      <c r="WOI23" s="45"/>
      <c r="WOJ23" s="45"/>
      <c r="WOK23" s="45"/>
      <c r="WOL23" s="45"/>
      <c r="WOM23" s="45"/>
      <c r="WON23" s="45"/>
      <c r="WOO23" s="45"/>
      <c r="WOP23" s="45"/>
      <c r="WOQ23" s="45"/>
      <c r="WOR23" s="45"/>
      <c r="WOS23" s="45"/>
      <c r="WOT23" s="45"/>
      <c r="WOU23" s="45"/>
      <c r="WOV23" s="45"/>
      <c r="WOW23" s="45"/>
      <c r="WOX23" s="45"/>
      <c r="WOY23" s="45"/>
      <c r="WOZ23" s="45"/>
      <c r="WPA23" s="45"/>
      <c r="WPB23" s="45"/>
      <c r="WPC23" s="45"/>
      <c r="WPD23" s="45"/>
      <c r="WPE23" s="45"/>
      <c r="WPF23" s="45"/>
      <c r="WPG23" s="45"/>
      <c r="WPH23" s="45"/>
      <c r="WPI23" s="45"/>
      <c r="WPJ23" s="45"/>
      <c r="WPK23" s="45"/>
      <c r="WPL23" s="45"/>
      <c r="WPM23" s="45"/>
      <c r="WPN23" s="45"/>
      <c r="WPO23" s="45"/>
      <c r="WPP23" s="45"/>
      <c r="WPQ23" s="45"/>
      <c r="WPR23" s="45"/>
      <c r="WPS23" s="45"/>
      <c r="WPT23" s="45"/>
      <c r="WPU23" s="45"/>
      <c r="WPV23" s="45"/>
      <c r="WPW23" s="45"/>
      <c r="WPX23" s="45"/>
      <c r="WPY23" s="45"/>
      <c r="WPZ23" s="45"/>
      <c r="WQA23" s="45"/>
      <c r="WQB23" s="45"/>
      <c r="WQC23" s="45"/>
      <c r="WQD23" s="45"/>
      <c r="WQE23" s="45"/>
      <c r="WQF23" s="45"/>
      <c r="WQG23" s="45"/>
      <c r="WQH23" s="45"/>
      <c r="WQI23" s="45"/>
      <c r="WQJ23" s="45"/>
      <c r="WQK23" s="45"/>
      <c r="WQL23" s="45"/>
      <c r="WQM23" s="45"/>
      <c r="WQN23" s="45"/>
      <c r="WQO23" s="45"/>
      <c r="WQP23" s="45"/>
      <c r="WQQ23" s="45"/>
      <c r="WQR23" s="45"/>
      <c r="WQS23" s="45"/>
      <c r="WQT23" s="45"/>
      <c r="WQU23" s="45"/>
      <c r="WQV23" s="45"/>
      <c r="WQW23" s="45"/>
      <c r="WQX23" s="45"/>
      <c r="WQY23" s="45"/>
      <c r="WQZ23" s="45"/>
      <c r="WRA23" s="45"/>
      <c r="WRB23" s="45"/>
      <c r="WRC23" s="45"/>
      <c r="WRD23" s="45"/>
      <c r="WRE23" s="45"/>
      <c r="WRF23" s="45"/>
      <c r="WRG23" s="45"/>
      <c r="WRH23" s="45"/>
      <c r="WRI23" s="45"/>
      <c r="WRJ23" s="45"/>
      <c r="WRK23" s="45"/>
      <c r="WRL23" s="45"/>
      <c r="WRM23" s="45"/>
      <c r="WRN23" s="45"/>
      <c r="WRO23" s="45"/>
      <c r="WRP23" s="45"/>
      <c r="WRQ23" s="45"/>
      <c r="WRR23" s="45"/>
      <c r="WRS23" s="45"/>
      <c r="WRT23" s="45"/>
      <c r="WRU23" s="45"/>
      <c r="WRV23" s="45"/>
      <c r="WRW23" s="45"/>
      <c r="WRX23" s="45"/>
      <c r="WRY23" s="45"/>
      <c r="WRZ23" s="45"/>
      <c r="WSA23" s="45"/>
      <c r="WSB23" s="45"/>
      <c r="WSC23" s="45"/>
      <c r="WSD23" s="45"/>
      <c r="WSE23" s="45"/>
      <c r="WSF23" s="45"/>
      <c r="WSG23" s="45"/>
      <c r="WSH23" s="45"/>
      <c r="WSI23" s="45"/>
      <c r="WSJ23" s="45"/>
      <c r="WSK23" s="45"/>
      <c r="WSL23" s="45"/>
      <c r="WSM23" s="45"/>
      <c r="WSN23" s="45"/>
      <c r="WSO23" s="45"/>
      <c r="WSP23" s="45"/>
      <c r="WSQ23" s="45"/>
      <c r="WSR23" s="45"/>
      <c r="WSS23" s="45"/>
      <c r="WST23" s="45"/>
      <c r="WSU23" s="45"/>
      <c r="WSV23" s="45"/>
      <c r="WSW23" s="45"/>
      <c r="WSX23" s="45"/>
      <c r="WSY23" s="45"/>
      <c r="WSZ23" s="45"/>
      <c r="WTA23" s="45"/>
      <c r="WTB23" s="45"/>
      <c r="WTC23" s="45"/>
      <c r="WTD23" s="45"/>
      <c r="WTE23" s="45"/>
      <c r="WTF23" s="45"/>
      <c r="WTG23" s="45"/>
      <c r="WTH23" s="45"/>
      <c r="WTI23" s="45"/>
      <c r="WTJ23" s="45"/>
      <c r="WTK23" s="45"/>
      <c r="WTL23" s="45"/>
      <c r="WTM23" s="45"/>
      <c r="WTN23" s="45"/>
      <c r="WTO23" s="45"/>
      <c r="WTP23" s="45"/>
      <c r="WTQ23" s="45"/>
      <c r="WTR23" s="45"/>
      <c r="WTS23" s="45"/>
      <c r="WTT23" s="45"/>
      <c r="WTU23" s="45"/>
      <c r="WTV23" s="45"/>
      <c r="WTW23" s="45"/>
      <c r="WTX23" s="45"/>
      <c r="WTY23" s="45"/>
      <c r="WTZ23" s="45"/>
      <c r="WUA23" s="45"/>
      <c r="WUB23" s="45"/>
      <c r="WUC23" s="45"/>
      <c r="WUD23" s="45"/>
      <c r="WUE23" s="45"/>
      <c r="WUF23" s="45"/>
      <c r="WUG23" s="45"/>
      <c r="WUH23" s="45"/>
      <c r="WUI23" s="45"/>
      <c r="WUJ23" s="45"/>
      <c r="WUK23" s="45"/>
      <c r="WUL23" s="45"/>
      <c r="WUM23" s="45"/>
      <c r="WUN23" s="45"/>
      <c r="WUO23" s="45"/>
      <c r="WUP23" s="45"/>
      <c r="WUQ23" s="45"/>
      <c r="WUR23" s="45"/>
      <c r="WUS23" s="45"/>
      <c r="WUT23" s="45"/>
      <c r="WUU23" s="45"/>
      <c r="WUV23" s="45"/>
      <c r="WUW23" s="45"/>
      <c r="WUX23" s="45"/>
      <c r="WUY23" s="45"/>
      <c r="WUZ23" s="45"/>
      <c r="WVA23" s="45"/>
      <c r="WVB23" s="45"/>
      <c r="WVC23" s="45"/>
      <c r="WVD23" s="45"/>
      <c r="WVE23" s="45"/>
      <c r="WVF23" s="45"/>
      <c r="WVG23" s="45"/>
      <c r="WVH23" s="45"/>
      <c r="WVI23" s="45"/>
      <c r="WVJ23" s="45"/>
      <c r="WVK23" s="45"/>
      <c r="WVL23" s="45"/>
      <c r="WVM23" s="45"/>
      <c r="WVN23" s="45"/>
      <c r="WVO23" s="45"/>
      <c r="WVP23" s="45"/>
      <c r="WVQ23" s="45"/>
      <c r="WVR23" s="45"/>
      <c r="WVS23" s="45"/>
      <c r="WVT23" s="45"/>
      <c r="WVU23" s="45"/>
      <c r="WVV23" s="45"/>
      <c r="WVW23" s="45"/>
      <c r="WVX23" s="45"/>
      <c r="WVY23" s="45"/>
      <c r="WVZ23" s="45"/>
      <c r="WWA23" s="45"/>
      <c r="WWB23" s="45"/>
      <c r="WWC23" s="45"/>
      <c r="WWD23" s="45"/>
      <c r="WWE23" s="45"/>
      <c r="WWF23" s="45"/>
      <c r="WWG23" s="45"/>
      <c r="WWH23" s="45"/>
      <c r="WWI23" s="45"/>
      <c r="WWJ23" s="45"/>
      <c r="WWK23" s="45"/>
      <c r="WWL23" s="45"/>
      <c r="WWM23" s="45"/>
      <c r="WWN23" s="45"/>
      <c r="WWO23" s="45"/>
      <c r="WWP23" s="45"/>
      <c r="WWQ23" s="45"/>
      <c r="WWR23" s="45"/>
      <c r="WWS23" s="45"/>
      <c r="WWT23" s="45"/>
      <c r="WWU23" s="45"/>
      <c r="WWV23" s="45"/>
      <c r="WWW23" s="45"/>
      <c r="WWX23" s="45"/>
      <c r="WWY23" s="45"/>
      <c r="WWZ23" s="45"/>
      <c r="WXA23" s="45"/>
      <c r="WXB23" s="45"/>
      <c r="WXC23" s="45"/>
      <c r="WXD23" s="45"/>
      <c r="WXE23" s="45"/>
      <c r="WXF23" s="45"/>
      <c r="WXG23" s="45"/>
      <c r="WXH23" s="45"/>
      <c r="WXI23" s="45"/>
      <c r="WXJ23" s="45"/>
      <c r="WXK23" s="45"/>
      <c r="WXL23" s="45"/>
      <c r="WXM23" s="45"/>
      <c r="WXN23" s="45"/>
      <c r="WXO23" s="45"/>
      <c r="WXP23" s="45"/>
      <c r="WXQ23" s="45"/>
      <c r="WXR23" s="45"/>
      <c r="WXS23" s="45"/>
      <c r="WXT23" s="45"/>
      <c r="WXU23" s="45"/>
      <c r="WXV23" s="45"/>
      <c r="WXW23" s="45"/>
      <c r="WXX23" s="45"/>
      <c r="WXY23" s="45"/>
      <c r="WXZ23" s="45"/>
      <c r="WYA23" s="45"/>
      <c r="WYB23" s="45"/>
      <c r="WYC23" s="45"/>
      <c r="WYD23" s="45"/>
      <c r="WYE23" s="45"/>
      <c r="WYF23" s="45"/>
      <c r="WYG23" s="45"/>
      <c r="WYH23" s="45"/>
      <c r="WYI23" s="45"/>
      <c r="WYJ23" s="45"/>
      <c r="WYK23" s="45"/>
      <c r="WYL23" s="45"/>
      <c r="WYM23" s="45"/>
      <c r="WYN23" s="45"/>
      <c r="WYO23" s="45"/>
      <c r="WYP23" s="45"/>
      <c r="WYQ23" s="45"/>
      <c r="WYR23" s="45"/>
      <c r="WYS23" s="45"/>
      <c r="WYT23" s="45"/>
      <c r="WYU23" s="45"/>
      <c r="WYV23" s="45"/>
      <c r="WYW23" s="45"/>
      <c r="WYX23" s="45"/>
      <c r="WYY23" s="45"/>
      <c r="WYZ23" s="45"/>
      <c r="WZA23" s="45"/>
      <c r="WZB23" s="45"/>
      <c r="WZC23" s="45"/>
      <c r="WZD23" s="45"/>
      <c r="WZE23" s="45"/>
      <c r="WZF23" s="45"/>
      <c r="WZG23" s="45"/>
      <c r="WZH23" s="45"/>
      <c r="WZI23" s="45"/>
      <c r="WZJ23" s="45"/>
      <c r="WZK23" s="45"/>
      <c r="WZL23" s="45"/>
      <c r="WZM23" s="45"/>
      <c r="WZN23" s="45"/>
      <c r="WZO23" s="45"/>
      <c r="WZP23" s="45"/>
      <c r="WZQ23" s="45"/>
      <c r="WZR23" s="45"/>
      <c r="WZS23" s="45"/>
      <c r="WZT23" s="45"/>
      <c r="WZU23" s="45"/>
      <c r="WZV23" s="45"/>
      <c r="WZW23" s="45"/>
      <c r="WZX23" s="45"/>
      <c r="WZY23" s="45"/>
      <c r="WZZ23" s="45"/>
      <c r="XAA23" s="45"/>
      <c r="XAB23" s="45"/>
      <c r="XAC23" s="45"/>
      <c r="XAD23" s="45"/>
      <c r="XAE23" s="45"/>
      <c r="XAF23" s="45"/>
      <c r="XAG23" s="45"/>
      <c r="XAH23" s="45"/>
      <c r="XAI23" s="45"/>
      <c r="XAJ23" s="45"/>
      <c r="XAK23" s="45"/>
      <c r="XAL23" s="45"/>
      <c r="XAM23" s="45"/>
      <c r="XAN23" s="45"/>
      <c r="XAO23" s="45"/>
      <c r="XAP23" s="45"/>
      <c r="XAQ23" s="45"/>
      <c r="XAR23" s="45"/>
      <c r="XAS23" s="45"/>
      <c r="XAT23" s="45"/>
      <c r="XAU23" s="45"/>
      <c r="XAV23" s="45"/>
      <c r="XAW23" s="45"/>
      <c r="XAX23" s="45"/>
      <c r="XAY23" s="45"/>
      <c r="XAZ23" s="45"/>
      <c r="XBA23" s="45"/>
      <c r="XBB23" s="45"/>
      <c r="XBC23" s="45"/>
      <c r="XBD23" s="45"/>
      <c r="XBE23" s="45"/>
      <c r="XBF23" s="45"/>
      <c r="XBG23" s="45"/>
      <c r="XBH23" s="45"/>
      <c r="XBI23" s="45"/>
      <c r="XBJ23" s="45"/>
      <c r="XBK23" s="45"/>
      <c r="XBL23" s="45"/>
      <c r="XBM23" s="45"/>
      <c r="XBN23" s="45"/>
      <c r="XBO23" s="45"/>
      <c r="XBP23" s="45"/>
      <c r="XBQ23" s="45"/>
      <c r="XBR23" s="45"/>
      <c r="XBS23" s="45"/>
      <c r="XBT23" s="45"/>
      <c r="XBU23" s="45"/>
      <c r="XBV23" s="45"/>
      <c r="XBW23" s="45"/>
      <c r="XBX23" s="45"/>
      <c r="XBY23" s="45"/>
      <c r="XBZ23" s="45"/>
      <c r="XCA23" s="45"/>
      <c r="XCB23" s="45"/>
      <c r="XCC23" s="45"/>
      <c r="XCD23" s="45"/>
      <c r="XCE23" s="45"/>
      <c r="XCF23" s="45"/>
      <c r="XCG23" s="45"/>
      <c r="XCH23" s="45"/>
      <c r="XCI23" s="45"/>
      <c r="XCJ23" s="45"/>
      <c r="XCK23" s="45"/>
      <c r="XCL23" s="45"/>
      <c r="XCM23" s="45"/>
      <c r="XCN23" s="45"/>
      <c r="XCO23" s="45"/>
      <c r="XCP23" s="45"/>
      <c r="XCQ23" s="45"/>
      <c r="XCR23" s="45"/>
      <c r="XCS23" s="45"/>
      <c r="XCT23" s="45"/>
      <c r="XCU23" s="45"/>
      <c r="XCV23" s="45"/>
      <c r="XCW23" s="45"/>
      <c r="XCX23" s="45"/>
      <c r="XCY23" s="45"/>
      <c r="XCZ23" s="45"/>
      <c r="XDA23" s="45"/>
      <c r="XDB23" s="45"/>
      <c r="XDC23" s="45"/>
      <c r="XDD23" s="45"/>
      <c r="XDE23" s="45"/>
      <c r="XDF23" s="45"/>
      <c r="XDG23" s="45"/>
      <c r="XDH23" s="45"/>
      <c r="XDI23" s="45"/>
      <c r="XDJ23" s="45"/>
      <c r="XDK23" s="45"/>
      <c r="XDL23" s="45"/>
      <c r="XDM23" s="45"/>
      <c r="XDN23" s="45"/>
      <c r="XDO23" s="45"/>
      <c r="XDP23" s="45"/>
      <c r="XDQ23" s="45"/>
      <c r="XDR23" s="45"/>
      <c r="XDS23" s="45"/>
      <c r="XDT23" s="45"/>
      <c r="XDU23" s="45"/>
      <c r="XDV23" s="45"/>
      <c r="XDW23" s="45"/>
      <c r="XDX23" s="45"/>
      <c r="XDY23" s="45"/>
      <c r="XDZ23" s="45"/>
      <c r="XEA23" s="45"/>
      <c r="XEB23" s="45"/>
      <c r="XEC23" s="45"/>
      <c r="XED23" s="45"/>
      <c r="XEE23" s="45"/>
      <c r="XEF23" s="45"/>
      <c r="XEG23" s="45"/>
      <c r="XEH23" s="45"/>
      <c r="XEI23" s="45"/>
      <c r="XEJ23" s="45"/>
      <c r="XEK23" s="45"/>
      <c r="XEL23" s="45"/>
      <c r="XEM23" s="45"/>
      <c r="XEN23" s="45"/>
      <c r="XEO23" s="45"/>
      <c r="XEP23" s="45"/>
      <c r="XEQ23" s="45"/>
      <c r="XER23" s="45"/>
      <c r="XES23" s="45"/>
      <c r="XET23" s="45"/>
      <c r="XEU23" s="45"/>
      <c r="XEV23" s="45"/>
      <c r="XEW23" s="45"/>
      <c r="XEX23" s="45"/>
      <c r="XEY23" s="45"/>
      <c r="XEZ23" s="45"/>
      <c r="XFA23" s="45"/>
      <c r="XFB23" s="45"/>
      <c r="XFC23" s="45"/>
      <c r="XFD23" s="45"/>
    </row>
    <row r="24" spans="1:16384" x14ac:dyDescent="0.2">
      <c r="A24" s="210" t="s">
        <v>130</v>
      </c>
      <c r="B24" s="210"/>
      <c r="C24" s="210"/>
    </row>
  </sheetData>
  <mergeCells count="7">
    <mergeCell ref="A24:C24"/>
    <mergeCell ref="A1:B1"/>
    <mergeCell ref="A3:C3"/>
    <mergeCell ref="A4:C4"/>
    <mergeCell ref="A5:B6"/>
    <mergeCell ref="C5:C6"/>
    <mergeCell ref="A22:C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showGridLines="0" workbookViewId="0"/>
  </sheetViews>
  <sheetFormatPr baseColWidth="10" defaultRowHeight="15" x14ac:dyDescent="0.25"/>
  <cols>
    <col min="1" max="1" width="5.28515625" customWidth="1"/>
    <col min="2" max="2" width="7.42578125" customWidth="1"/>
    <col min="3" max="3" width="43.85546875" customWidth="1"/>
    <col min="4" max="4" width="24" customWidth="1"/>
  </cols>
  <sheetData>
    <row r="1" spans="2:4" ht="71.25" customHeight="1" x14ac:dyDescent="0.25">
      <c r="B1" s="220" t="s">
        <v>116</v>
      </c>
      <c r="C1" s="220"/>
      <c r="D1" s="145" t="s">
        <v>380</v>
      </c>
    </row>
    <row r="2" spans="2:4" ht="21" customHeight="1" x14ac:dyDescent="0.25">
      <c r="B2" s="145"/>
      <c r="C2" s="145"/>
      <c r="D2" s="145"/>
    </row>
    <row r="3" spans="2:4" ht="37.5" customHeight="1" x14ac:dyDescent="0.25">
      <c r="B3" s="221" t="s">
        <v>375</v>
      </c>
      <c r="C3" s="221"/>
      <c r="D3" s="221"/>
    </row>
    <row r="4" spans="2:4" ht="15.75" x14ac:dyDescent="0.25">
      <c r="B4" s="213" t="s">
        <v>382</v>
      </c>
      <c r="C4" s="213"/>
      <c r="D4" s="213"/>
    </row>
    <row r="5" spans="2:4" ht="15.75" x14ac:dyDescent="0.25">
      <c r="B5" s="213" t="s">
        <v>376</v>
      </c>
      <c r="C5" s="213"/>
      <c r="D5" s="213"/>
    </row>
    <row r="6" spans="2:4" ht="54.75" customHeight="1" x14ac:dyDescent="0.25">
      <c r="B6" s="154" t="s">
        <v>148</v>
      </c>
      <c r="C6" s="154" t="s">
        <v>377</v>
      </c>
      <c r="D6" s="155" t="s">
        <v>378</v>
      </c>
    </row>
    <row r="7" spans="2:4" x14ac:dyDescent="0.25">
      <c r="B7" s="146"/>
      <c r="C7" s="147" t="s">
        <v>144</v>
      </c>
      <c r="D7" s="148">
        <f>SUM(D8:D14)</f>
        <v>1251080141</v>
      </c>
    </row>
    <row r="8" spans="2:4" x14ac:dyDescent="0.25">
      <c r="B8" s="149">
        <v>4</v>
      </c>
      <c r="C8" s="150" t="s">
        <v>6</v>
      </c>
      <c r="D8" s="151">
        <v>129980510</v>
      </c>
    </row>
    <row r="9" spans="2:4" x14ac:dyDescent="0.25">
      <c r="B9" s="149">
        <v>6</v>
      </c>
      <c r="C9" s="150" t="s">
        <v>36</v>
      </c>
      <c r="D9" s="151">
        <v>5973799</v>
      </c>
    </row>
    <row r="10" spans="2:4" x14ac:dyDescent="0.25">
      <c r="B10" s="149">
        <v>7</v>
      </c>
      <c r="C10" s="150" t="s">
        <v>164</v>
      </c>
      <c r="D10" s="151">
        <v>325006253</v>
      </c>
    </row>
    <row r="11" spans="2:4" x14ac:dyDescent="0.25">
      <c r="B11" s="149">
        <v>13</v>
      </c>
      <c r="C11" s="150" t="s">
        <v>163</v>
      </c>
      <c r="D11" s="151">
        <v>48542753</v>
      </c>
    </row>
    <row r="12" spans="2:4" x14ac:dyDescent="0.25">
      <c r="B12" s="149">
        <v>18</v>
      </c>
      <c r="C12" s="150" t="s">
        <v>99</v>
      </c>
      <c r="D12" s="151">
        <v>189150171</v>
      </c>
    </row>
    <row r="13" spans="2:4" x14ac:dyDescent="0.25">
      <c r="B13" s="149">
        <v>27</v>
      </c>
      <c r="C13" s="150" t="s">
        <v>107</v>
      </c>
      <c r="D13" s="151">
        <v>6394170</v>
      </c>
    </row>
    <row r="14" spans="2:4" ht="15.75" thickBot="1" x14ac:dyDescent="0.3">
      <c r="B14" s="152">
        <v>46</v>
      </c>
      <c r="C14" s="156" t="s">
        <v>112</v>
      </c>
      <c r="D14" s="153">
        <v>546032485</v>
      </c>
    </row>
    <row r="15" spans="2:4" x14ac:dyDescent="0.25">
      <c r="B15" s="139" t="s">
        <v>127</v>
      </c>
      <c r="C15" s="139"/>
      <c r="D15" s="139"/>
    </row>
    <row r="16" spans="2:4" x14ac:dyDescent="0.25">
      <c r="B16" s="139"/>
      <c r="C16" s="139"/>
      <c r="D16" s="139"/>
    </row>
    <row r="17" spans="2:4" x14ac:dyDescent="0.25">
      <c r="B17" s="139"/>
      <c r="C17" s="139"/>
      <c r="D17" s="139"/>
    </row>
  </sheetData>
  <mergeCells count="4">
    <mergeCell ref="B1:C1"/>
    <mergeCell ref="B3:D3"/>
    <mergeCell ref="B4:D4"/>
    <mergeCell ref="B5:D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zoomScale="115" zoomScaleNormal="115" workbookViewId="0">
      <selection sqref="A1:B1"/>
    </sheetView>
  </sheetViews>
  <sheetFormatPr baseColWidth="10" defaultRowHeight="12.75" x14ac:dyDescent="0.25"/>
  <cols>
    <col min="1" max="1" width="5.28515625" style="15" customWidth="1"/>
    <col min="2" max="2" width="69.7109375" style="15" customWidth="1"/>
    <col min="3" max="3" width="25.85546875" style="15" customWidth="1"/>
    <col min="4" max="4" width="12" style="15" bestFit="1" customWidth="1"/>
    <col min="5" max="6" width="11.42578125" style="15"/>
    <col min="7" max="7" width="14.7109375" style="15" customWidth="1"/>
    <col min="8" max="8" width="14.85546875" style="15" bestFit="1" customWidth="1"/>
    <col min="9" max="9" width="16.5703125" style="15" bestFit="1" customWidth="1"/>
    <col min="10" max="16384" width="11.42578125" style="15"/>
  </cols>
  <sheetData>
    <row r="1" spans="1:12" s="53" customFormat="1" ht="60" customHeight="1" x14ac:dyDescent="0.25">
      <c r="A1" s="212" t="s">
        <v>116</v>
      </c>
      <c r="B1" s="212"/>
      <c r="C1" s="144" t="s">
        <v>380</v>
      </c>
      <c r="D1" s="58"/>
      <c r="G1" s="57"/>
      <c r="H1" s="57"/>
      <c r="I1" s="57"/>
      <c r="J1" s="57"/>
      <c r="L1" s="56"/>
    </row>
    <row r="2" spans="1:12" s="53" customFormat="1" ht="27" customHeight="1" x14ac:dyDescent="0.25">
      <c r="A2" s="140"/>
      <c r="B2" s="140"/>
      <c r="C2" s="140"/>
      <c r="D2" s="140"/>
      <c r="E2" s="140"/>
      <c r="F2" s="140"/>
      <c r="G2" s="140"/>
      <c r="H2" s="55"/>
      <c r="I2" s="54"/>
      <c r="J2" s="54"/>
      <c r="K2" s="54"/>
      <c r="L2" s="54"/>
    </row>
    <row r="3" spans="1:12" ht="41.25" customHeight="1" x14ac:dyDescent="0.25">
      <c r="A3" s="222" t="s">
        <v>149</v>
      </c>
      <c r="B3" s="222"/>
      <c r="C3" s="222"/>
      <c r="E3" s="64"/>
      <c r="F3" s="64"/>
      <c r="G3" s="64"/>
      <c r="H3" s="64"/>
      <c r="I3" s="64"/>
      <c r="J3" s="64"/>
    </row>
    <row r="4" spans="1:12" ht="14.25" x14ac:dyDescent="0.25">
      <c r="A4" s="80" t="s">
        <v>406</v>
      </c>
      <c r="B4" s="80"/>
      <c r="C4" s="79"/>
      <c r="E4" s="64"/>
      <c r="F4" s="64"/>
      <c r="G4" s="64"/>
      <c r="H4" s="64"/>
      <c r="I4" s="64"/>
      <c r="J4" s="64"/>
    </row>
    <row r="5" spans="1:12" x14ac:dyDescent="0.25">
      <c r="A5" s="80" t="s">
        <v>118</v>
      </c>
      <c r="B5" s="80"/>
      <c r="C5" s="79"/>
      <c r="E5" s="64"/>
      <c r="F5" s="64"/>
      <c r="G5" s="64"/>
      <c r="H5" s="64"/>
      <c r="I5" s="64"/>
      <c r="J5" s="64"/>
    </row>
    <row r="6" spans="1:12" ht="30" customHeight="1" x14ac:dyDescent="0.25">
      <c r="A6" s="223" t="s">
        <v>148</v>
      </c>
      <c r="B6" s="223"/>
      <c r="C6" s="81" t="s">
        <v>382</v>
      </c>
      <c r="E6" s="64"/>
      <c r="F6" s="64"/>
      <c r="G6" s="78"/>
      <c r="H6" s="78"/>
      <c r="I6" s="78"/>
      <c r="J6" s="64"/>
    </row>
    <row r="7" spans="1:12" ht="7.5" customHeight="1" thickBot="1" x14ac:dyDescent="0.3">
      <c r="A7" s="77"/>
      <c r="B7" s="77"/>
      <c r="C7" s="76"/>
      <c r="E7" s="64"/>
      <c r="F7" s="64"/>
      <c r="G7" s="64"/>
      <c r="H7" s="64"/>
      <c r="I7" s="64"/>
      <c r="J7" s="64"/>
    </row>
    <row r="8" spans="1:12" ht="7.5" customHeight="1" x14ac:dyDescent="0.25">
      <c r="A8" s="75"/>
      <c r="B8" s="75"/>
      <c r="C8" s="74"/>
      <c r="E8" s="64"/>
      <c r="F8" s="64"/>
      <c r="G8" s="64"/>
      <c r="H8" s="64"/>
      <c r="I8" s="64"/>
      <c r="J8" s="64"/>
    </row>
    <row r="9" spans="1:12" ht="14.25" x14ac:dyDescent="0.25">
      <c r="B9" s="73" t="s">
        <v>144</v>
      </c>
      <c r="C9" s="72">
        <f>+C10</f>
        <v>13883.080419090002</v>
      </c>
      <c r="E9" s="68"/>
      <c r="F9" s="64"/>
      <c r="G9" s="64"/>
      <c r="H9" s="64"/>
      <c r="I9" s="64"/>
      <c r="J9" s="64"/>
    </row>
    <row r="10" spans="1:12" ht="14.25" x14ac:dyDescent="0.25">
      <c r="A10" s="71"/>
      <c r="B10" s="71" t="s">
        <v>4</v>
      </c>
      <c r="C10" s="70">
        <f>SUM(C11:C15)</f>
        <v>13883.080419090002</v>
      </c>
      <c r="D10" s="66"/>
      <c r="E10" s="64"/>
      <c r="F10" s="64"/>
      <c r="G10" s="64"/>
      <c r="H10" s="64"/>
      <c r="I10" s="64"/>
      <c r="J10" s="64"/>
    </row>
    <row r="11" spans="1:12" x14ac:dyDescent="0.25">
      <c r="B11" s="15" t="s">
        <v>6</v>
      </c>
      <c r="C11" s="66">
        <v>721.55999999999949</v>
      </c>
      <c r="D11" s="66"/>
      <c r="E11" s="64"/>
      <c r="F11" s="64"/>
      <c r="G11" s="64"/>
      <c r="H11" s="64"/>
      <c r="I11" s="64"/>
      <c r="J11" s="64"/>
    </row>
    <row r="12" spans="1:12" x14ac:dyDescent="0.25">
      <c r="B12" s="15" t="s">
        <v>51</v>
      </c>
      <c r="C12" s="66">
        <v>12500.000000000002</v>
      </c>
      <c r="D12" s="66"/>
      <c r="E12" s="64"/>
      <c r="F12" s="64"/>
      <c r="G12" s="64"/>
      <c r="H12" s="64"/>
      <c r="I12" s="64"/>
      <c r="J12" s="64"/>
    </row>
    <row r="13" spans="1:12" x14ac:dyDescent="0.25">
      <c r="B13" s="15" t="s">
        <v>72</v>
      </c>
      <c r="C13" s="66">
        <v>218.6694197299999</v>
      </c>
      <c r="D13" s="66"/>
      <c r="E13" s="64"/>
      <c r="F13" s="64"/>
      <c r="G13" s="64"/>
      <c r="H13" s="64"/>
      <c r="I13" s="64"/>
      <c r="J13" s="64"/>
    </row>
    <row r="14" spans="1:12" x14ac:dyDescent="0.25">
      <c r="B14" s="15" t="s">
        <v>99</v>
      </c>
      <c r="C14" s="66">
        <v>60</v>
      </c>
      <c r="D14" s="66"/>
      <c r="E14" s="64"/>
      <c r="F14" s="64"/>
      <c r="G14" s="64"/>
      <c r="H14" s="64"/>
      <c r="I14" s="64"/>
      <c r="J14" s="64"/>
    </row>
    <row r="15" spans="1:12" ht="13.5" thickBot="1" x14ac:dyDescent="0.3">
      <c r="A15" s="69"/>
      <c r="B15" s="157" t="s">
        <v>107</v>
      </c>
      <c r="C15" s="158">
        <v>382.85099936</v>
      </c>
      <c r="D15" s="66"/>
      <c r="E15" s="68"/>
      <c r="F15" s="64"/>
      <c r="G15" s="68"/>
      <c r="H15" s="68"/>
      <c r="I15" s="68"/>
      <c r="J15" s="64"/>
    </row>
    <row r="16" spans="1:12" x14ac:dyDescent="0.25">
      <c r="A16" s="67" t="s">
        <v>132</v>
      </c>
      <c r="B16" s="67"/>
      <c r="C16" s="67"/>
      <c r="E16" s="64"/>
      <c r="F16" s="64"/>
      <c r="G16" s="68"/>
      <c r="H16" s="68"/>
      <c r="I16" s="68"/>
      <c r="J16" s="64"/>
    </row>
    <row r="17" spans="1:10" x14ac:dyDescent="0.25">
      <c r="A17" s="67" t="s">
        <v>147</v>
      </c>
      <c r="B17" s="67"/>
      <c r="C17" s="67"/>
      <c r="E17" s="64"/>
      <c r="F17" s="64"/>
      <c r="G17" s="65"/>
      <c r="H17" s="64"/>
      <c r="I17" s="64"/>
      <c r="J17" s="64"/>
    </row>
    <row r="18" spans="1:10" x14ac:dyDescent="0.25">
      <c r="A18" s="67" t="s">
        <v>127</v>
      </c>
      <c r="B18" s="67"/>
      <c r="C18" s="67"/>
      <c r="E18" s="64"/>
      <c r="F18" s="64"/>
      <c r="G18" s="65"/>
      <c r="H18" s="64"/>
      <c r="I18" s="65"/>
      <c r="J18" s="64"/>
    </row>
    <row r="19" spans="1:10" x14ac:dyDescent="0.25">
      <c r="E19" s="64"/>
      <c r="F19" s="64"/>
      <c r="G19" s="64"/>
      <c r="H19" s="65"/>
      <c r="I19" s="65"/>
      <c r="J19" s="64"/>
    </row>
    <row r="20" spans="1:10" x14ac:dyDescent="0.25">
      <c r="C20" s="66"/>
      <c r="E20" s="64"/>
      <c r="F20" s="64"/>
      <c r="G20" s="64"/>
      <c r="H20" s="65"/>
      <c r="I20" s="64"/>
      <c r="J20" s="64"/>
    </row>
    <row r="21" spans="1:10" x14ac:dyDescent="0.25">
      <c r="E21" s="64"/>
      <c r="F21" s="64"/>
      <c r="G21" s="64"/>
      <c r="H21" s="64"/>
      <c r="I21" s="64"/>
      <c r="J21" s="64"/>
    </row>
    <row r="22" spans="1:10" x14ac:dyDescent="0.25">
      <c r="E22" s="64"/>
      <c r="F22" s="64"/>
      <c r="G22" s="64"/>
      <c r="H22" s="64"/>
      <c r="I22" s="64"/>
      <c r="J22" s="64"/>
    </row>
    <row r="23" spans="1:10" x14ac:dyDescent="0.25">
      <c r="E23" s="64"/>
      <c r="F23" s="64"/>
      <c r="G23" s="64"/>
      <c r="H23" s="64"/>
      <c r="I23" s="64"/>
      <c r="J23" s="64"/>
    </row>
    <row r="24" spans="1:10" x14ac:dyDescent="0.25">
      <c r="E24" s="64"/>
      <c r="F24" s="64"/>
      <c r="G24" s="64"/>
      <c r="H24" s="64"/>
      <c r="I24" s="64"/>
      <c r="J24" s="64"/>
    </row>
  </sheetData>
  <mergeCells count="3">
    <mergeCell ref="A3:C3"/>
    <mergeCell ref="A1:B1"/>
    <mergeCell ref="A6:B6"/>
  </mergeCells>
  <printOptions horizontalCentered="1"/>
  <pageMargins left="0.39370078740157483" right="0.39370078740157483" top="0.39370078740157483" bottom="0.39370078740157483" header="0.31496062992125984" footer="0.31496062992125984"/>
  <pageSetup scale="9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zoomScale="85" zoomScaleNormal="85" workbookViewId="0">
      <selection sqref="A1:E1"/>
    </sheetView>
  </sheetViews>
  <sheetFormatPr baseColWidth="10" defaultRowHeight="12.75" x14ac:dyDescent="0.2"/>
  <cols>
    <col min="1" max="1" width="25.85546875" style="82" customWidth="1"/>
    <col min="2" max="2" width="17.28515625" style="82" customWidth="1"/>
    <col min="3" max="3" width="15.5703125" style="82" customWidth="1"/>
    <col min="4" max="4" width="1.5703125" style="82" customWidth="1"/>
    <col min="5" max="7" width="17.5703125" style="82" customWidth="1"/>
    <col min="8" max="16384" width="11.42578125" style="82"/>
  </cols>
  <sheetData>
    <row r="1" spans="1:12" s="53" customFormat="1" ht="60" customHeight="1" x14ac:dyDescent="0.25">
      <c r="A1" s="212" t="s">
        <v>116</v>
      </c>
      <c r="B1" s="212"/>
      <c r="C1" s="212"/>
      <c r="D1" s="212"/>
      <c r="E1" s="212"/>
      <c r="F1" s="59" t="s">
        <v>380</v>
      </c>
      <c r="G1" s="57"/>
      <c r="H1" s="57"/>
      <c r="I1" s="57"/>
      <c r="J1" s="57"/>
      <c r="L1" s="56"/>
    </row>
    <row r="2" spans="1:12" s="53" customFormat="1" ht="27" customHeight="1" x14ac:dyDescent="0.25">
      <c r="A2" s="224"/>
      <c r="B2" s="224"/>
      <c r="C2" s="224"/>
      <c r="D2" s="224"/>
      <c r="E2" s="224"/>
      <c r="F2" s="224"/>
      <c r="G2" s="224"/>
      <c r="H2" s="55"/>
      <c r="I2" s="54"/>
      <c r="J2" s="54"/>
      <c r="K2" s="54"/>
      <c r="L2" s="54"/>
    </row>
    <row r="3" spans="1:12" s="106" customFormat="1" ht="12" customHeight="1" x14ac:dyDescent="0.25">
      <c r="A3" s="229" t="s">
        <v>407</v>
      </c>
      <c r="B3" s="230"/>
      <c r="C3" s="230"/>
      <c r="D3" s="230"/>
      <c r="E3" s="230"/>
      <c r="F3" s="230"/>
      <c r="G3" s="230"/>
      <c r="H3" s="105"/>
    </row>
    <row r="4" spans="1:12" s="106" customFormat="1" ht="17.25" customHeight="1" x14ac:dyDescent="0.25">
      <c r="A4" s="229" t="s">
        <v>118</v>
      </c>
      <c r="B4" s="230"/>
      <c r="C4" s="230"/>
      <c r="D4" s="230"/>
      <c r="E4" s="230"/>
      <c r="F4" s="230"/>
      <c r="G4" s="230"/>
      <c r="H4" s="105"/>
    </row>
    <row r="5" spans="1:12" s="86" customFormat="1" ht="9.75" customHeight="1" x14ac:dyDescent="0.25">
      <c r="A5" s="231"/>
      <c r="B5" s="231"/>
      <c r="C5" s="231"/>
      <c r="D5" s="231"/>
      <c r="E5" s="231"/>
      <c r="F5" s="231"/>
      <c r="G5" s="231"/>
      <c r="H5" s="85"/>
    </row>
    <row r="6" spans="1:12" s="86" customFormat="1" ht="15.75" customHeight="1" x14ac:dyDescent="0.25">
      <c r="A6" s="231" t="s">
        <v>161</v>
      </c>
      <c r="B6" s="231"/>
      <c r="C6" s="231"/>
      <c r="D6" s="231"/>
      <c r="E6" s="231"/>
      <c r="F6" s="231"/>
      <c r="G6" s="231"/>
    </row>
    <row r="7" spans="1:12" s="86" customFormat="1" ht="12.75" customHeight="1" x14ac:dyDescent="0.2">
      <c r="A7" s="87"/>
      <c r="B7" s="87"/>
      <c r="C7" s="88"/>
      <c r="D7" s="88"/>
      <c r="E7" s="88"/>
      <c r="F7" s="88"/>
      <c r="G7" s="88"/>
    </row>
    <row r="8" spans="1:12" s="86" customFormat="1" ht="14.25" x14ac:dyDescent="0.2">
      <c r="A8" s="89"/>
      <c r="B8" s="225" t="s">
        <v>160</v>
      </c>
      <c r="C8" s="225"/>
      <c r="D8" s="89"/>
      <c r="E8" s="226" t="s">
        <v>383</v>
      </c>
      <c r="F8" s="226"/>
      <c r="G8" s="226"/>
    </row>
    <row r="9" spans="1:12" s="86" customFormat="1" ht="14.25" x14ac:dyDescent="0.2">
      <c r="A9" s="90"/>
      <c r="B9" s="91" t="s">
        <v>121</v>
      </c>
      <c r="C9" s="91" t="s">
        <v>159</v>
      </c>
      <c r="D9" s="90"/>
      <c r="E9" s="92" t="s">
        <v>121</v>
      </c>
      <c r="F9" s="92" t="s">
        <v>159</v>
      </c>
      <c r="G9" s="92" t="s">
        <v>158</v>
      </c>
    </row>
    <row r="10" spans="1:12" s="86" customFormat="1" ht="5.0999999999999996" customHeight="1" x14ac:dyDescent="0.2">
      <c r="A10" s="93"/>
      <c r="B10" s="93"/>
      <c r="C10" s="93"/>
      <c r="D10" s="93"/>
      <c r="E10" s="93"/>
      <c r="F10" s="93"/>
      <c r="G10" s="93"/>
    </row>
    <row r="11" spans="1:12" s="86" customFormat="1" ht="5.25" customHeight="1" x14ac:dyDescent="0.2">
      <c r="A11" s="94"/>
      <c r="B11" s="94"/>
      <c r="C11" s="94"/>
      <c r="D11" s="94"/>
      <c r="E11" s="94"/>
      <c r="F11" s="94"/>
      <c r="G11" s="94"/>
    </row>
    <row r="12" spans="1:12" s="86" customFormat="1" ht="16.5" customHeight="1" x14ac:dyDescent="0.25">
      <c r="A12" s="95" t="s">
        <v>157</v>
      </c>
      <c r="B12" s="95"/>
      <c r="C12" s="95"/>
      <c r="D12" s="95"/>
      <c r="E12" s="96"/>
      <c r="F12" s="96"/>
      <c r="G12" s="96"/>
    </row>
    <row r="13" spans="1:12" s="86" customFormat="1" ht="16.5" customHeight="1" x14ac:dyDescent="0.2">
      <c r="A13" s="97" t="s">
        <v>152</v>
      </c>
      <c r="B13" s="98">
        <v>-79889.099999999977</v>
      </c>
      <c r="C13" s="98">
        <v>-79889.100000000035</v>
      </c>
      <c r="D13" s="99">
        <v>0</v>
      </c>
      <c r="E13" s="98">
        <v>-76780.204139000009</v>
      </c>
      <c r="F13" s="98">
        <v>-72892.050298999995</v>
      </c>
      <c r="G13" s="98">
        <v>-74208.692140999978</v>
      </c>
      <c r="H13" s="100"/>
      <c r="I13" s="100"/>
    </row>
    <row r="14" spans="1:12" s="86" customFormat="1" ht="16.5" customHeight="1" x14ac:dyDescent="0.2">
      <c r="A14" s="97" t="s">
        <v>151</v>
      </c>
      <c r="B14" s="98">
        <v>-79889.099999999977</v>
      </c>
      <c r="C14" s="98">
        <v>-79889.100000000035</v>
      </c>
      <c r="D14" s="99">
        <v>0</v>
      </c>
      <c r="E14" s="98">
        <v>-76780.204139000009</v>
      </c>
      <c r="F14" s="98">
        <v>-72892.050298999995</v>
      </c>
      <c r="G14" s="98">
        <v>-74208.692140999978</v>
      </c>
      <c r="H14" s="100"/>
      <c r="I14" s="100"/>
    </row>
    <row r="15" spans="1:12" s="86" customFormat="1" ht="16.5" customHeight="1" x14ac:dyDescent="0.2">
      <c r="A15" s="97" t="s">
        <v>150</v>
      </c>
      <c r="B15" s="98">
        <v>-149167.18916699997</v>
      </c>
      <c r="C15" s="98">
        <v>-149167.18916700003</v>
      </c>
      <c r="D15" s="99">
        <v>0</v>
      </c>
      <c r="E15" s="98">
        <v>-114783.872508</v>
      </c>
      <c r="F15" s="98">
        <v>-115409.24586999998</v>
      </c>
      <c r="G15" s="98">
        <v>-114903.76850599998</v>
      </c>
      <c r="H15" s="100"/>
      <c r="I15" s="100"/>
    </row>
    <row r="16" spans="1:12" s="86" customFormat="1" ht="16.5" customHeight="1" x14ac:dyDescent="0.25">
      <c r="A16" s="95" t="s">
        <v>156</v>
      </c>
      <c r="B16" s="101"/>
      <c r="C16" s="101"/>
      <c r="D16" s="95"/>
      <c r="E16" s="101"/>
      <c r="F16" s="101"/>
      <c r="G16" s="101"/>
      <c r="H16" s="100"/>
      <c r="I16" s="100"/>
    </row>
    <row r="17" spans="1:9" s="86" customFormat="1" ht="16.5" customHeight="1" x14ac:dyDescent="0.2">
      <c r="A17" s="97" t="s">
        <v>152</v>
      </c>
      <c r="B17" s="98">
        <v>15086.384810000076</v>
      </c>
      <c r="C17" s="98">
        <v>17586.384810000018</v>
      </c>
      <c r="D17" s="99">
        <v>0</v>
      </c>
      <c r="E17" s="98">
        <v>13527.998206000048</v>
      </c>
      <c r="F17" s="98">
        <v>13216.398397000012</v>
      </c>
      <c r="G17" s="98">
        <v>-2653.4989260000293</v>
      </c>
      <c r="H17" s="100"/>
      <c r="I17" s="100"/>
    </row>
    <row r="18" spans="1:9" s="86" customFormat="1" ht="16.5" customHeight="1" x14ac:dyDescent="0.2">
      <c r="A18" s="97" t="s">
        <v>151</v>
      </c>
      <c r="B18" s="98">
        <v>45086.384810000076</v>
      </c>
      <c r="C18" s="98">
        <v>47586.384810000018</v>
      </c>
      <c r="D18" s="99">
        <v>0</v>
      </c>
      <c r="E18" s="98">
        <v>28527.998206000048</v>
      </c>
      <c r="F18" s="98">
        <v>28216.398397000012</v>
      </c>
      <c r="G18" s="98">
        <v>9346.5010739999707</v>
      </c>
      <c r="H18" s="100"/>
      <c r="I18" s="100"/>
    </row>
    <row r="19" spans="1:9" s="86" customFormat="1" ht="16.5" customHeight="1" x14ac:dyDescent="0.2">
      <c r="A19" s="97" t="s">
        <v>150</v>
      </c>
      <c r="B19" s="98">
        <v>29920.784804000075</v>
      </c>
      <c r="C19" s="98">
        <v>32420.784804000017</v>
      </c>
      <c r="D19" s="99">
        <v>0</v>
      </c>
      <c r="E19" s="98">
        <v>22180.464314000048</v>
      </c>
      <c r="F19" s="98">
        <v>21868.864505000012</v>
      </c>
      <c r="G19" s="98">
        <v>1497.837796999971</v>
      </c>
      <c r="H19" s="100"/>
      <c r="I19" s="100"/>
    </row>
    <row r="20" spans="1:9" s="86" customFormat="1" ht="16.5" customHeight="1" x14ac:dyDescent="0.25">
      <c r="A20" s="95" t="s">
        <v>155</v>
      </c>
      <c r="B20" s="101"/>
      <c r="C20" s="101"/>
      <c r="D20" s="95"/>
      <c r="E20" s="101"/>
      <c r="F20" s="101"/>
      <c r="G20" s="101"/>
      <c r="H20" s="100"/>
      <c r="I20" s="100"/>
    </row>
    <row r="21" spans="1:9" s="86" customFormat="1" ht="16.5" customHeight="1" x14ac:dyDescent="0.2">
      <c r="A21" s="97" t="s">
        <v>152</v>
      </c>
      <c r="B21" s="98">
        <v>-255732.90062299994</v>
      </c>
      <c r="C21" s="98">
        <v>-255732.90062422003</v>
      </c>
      <c r="D21" s="99">
        <v>0</v>
      </c>
      <c r="E21" s="98">
        <v>-115713.93209399999</v>
      </c>
      <c r="F21" s="98">
        <v>-115263.98504430996</v>
      </c>
      <c r="G21" s="98">
        <v>-93748.702321560035</v>
      </c>
      <c r="H21" s="100"/>
      <c r="I21" s="100"/>
    </row>
    <row r="22" spans="1:9" s="86" customFormat="1" ht="16.5" customHeight="1" x14ac:dyDescent="0.2">
      <c r="A22" s="97" t="s">
        <v>151</v>
      </c>
      <c r="B22" s="98">
        <v>15440.269681000093</v>
      </c>
      <c r="C22" s="98">
        <v>15440.269679780002</v>
      </c>
      <c r="D22" s="99">
        <v>0</v>
      </c>
      <c r="E22" s="98">
        <v>37789.716249000019</v>
      </c>
      <c r="F22" s="98">
        <v>38239.663298690051</v>
      </c>
      <c r="G22" s="98">
        <v>60434.692065249954</v>
      </c>
      <c r="H22" s="100"/>
      <c r="I22" s="100"/>
    </row>
    <row r="23" spans="1:9" s="86" customFormat="1" ht="16.5" customHeight="1" x14ac:dyDescent="0.2">
      <c r="A23" s="97" t="s">
        <v>150</v>
      </c>
      <c r="B23" s="98">
        <v>15440.269681000093</v>
      </c>
      <c r="C23" s="98">
        <v>15440.269679780002</v>
      </c>
      <c r="D23" s="99">
        <v>0</v>
      </c>
      <c r="E23" s="98">
        <v>37789.716249000019</v>
      </c>
      <c r="F23" s="98">
        <v>38239.663298690051</v>
      </c>
      <c r="G23" s="98">
        <v>60434.692065249954</v>
      </c>
      <c r="H23" s="100"/>
      <c r="I23" s="100"/>
    </row>
    <row r="24" spans="1:9" s="86" customFormat="1" ht="16.5" customHeight="1" x14ac:dyDescent="0.25">
      <c r="A24" s="95" t="s">
        <v>154</v>
      </c>
      <c r="B24" s="101"/>
      <c r="C24" s="101"/>
      <c r="D24" s="95"/>
      <c r="E24" s="101"/>
      <c r="F24" s="101"/>
      <c r="G24" s="101"/>
      <c r="H24" s="100"/>
      <c r="I24" s="100"/>
    </row>
    <row r="25" spans="1:9" s="86" customFormat="1" ht="16.5" customHeight="1" x14ac:dyDescent="0.2">
      <c r="A25" s="97" t="s">
        <v>152</v>
      </c>
      <c r="B25" s="98">
        <v>-150257.81774</v>
      </c>
      <c r="C25" s="98">
        <v>-149757.81774</v>
      </c>
      <c r="D25" s="99">
        <v>0</v>
      </c>
      <c r="E25" s="98">
        <v>-90139.206447999997</v>
      </c>
      <c r="F25" s="98">
        <v>-93462.243464999992</v>
      </c>
      <c r="G25" s="98">
        <v>-91931.615856999968</v>
      </c>
      <c r="H25" s="100"/>
      <c r="I25" s="100"/>
    </row>
    <row r="26" spans="1:9" s="86" customFormat="1" ht="16.5" customHeight="1" x14ac:dyDescent="0.2">
      <c r="A26" s="97" t="s">
        <v>151</v>
      </c>
      <c r="B26" s="98">
        <v>36855.617415999994</v>
      </c>
      <c r="C26" s="98">
        <v>37355.617415999994</v>
      </c>
      <c r="D26" s="99">
        <v>0</v>
      </c>
      <c r="E26" s="98">
        <v>24110.846617999996</v>
      </c>
      <c r="F26" s="98">
        <v>20787.809601000001</v>
      </c>
      <c r="G26" s="98">
        <v>21958.263674000031</v>
      </c>
      <c r="H26" s="100"/>
      <c r="I26" s="100"/>
    </row>
    <row r="27" spans="1:9" s="86" customFormat="1" ht="16.5" customHeight="1" x14ac:dyDescent="0.2">
      <c r="A27" s="97" t="s">
        <v>150</v>
      </c>
      <c r="B27" s="98">
        <v>36855.617415999994</v>
      </c>
      <c r="C27" s="98">
        <v>37355.617415999994</v>
      </c>
      <c r="D27" s="99">
        <v>0</v>
      </c>
      <c r="E27" s="98">
        <v>24110.846617999996</v>
      </c>
      <c r="F27" s="98">
        <v>20787.809601000001</v>
      </c>
      <c r="G27" s="98">
        <v>21958.263674000031</v>
      </c>
      <c r="H27" s="100"/>
      <c r="I27" s="100"/>
    </row>
    <row r="28" spans="1:9" s="86" customFormat="1" ht="16.5" customHeight="1" x14ac:dyDescent="0.25">
      <c r="A28" s="95" t="s">
        <v>153</v>
      </c>
      <c r="B28" s="96"/>
      <c r="C28" s="96"/>
      <c r="D28" s="95"/>
      <c r="E28" s="96"/>
      <c r="F28" s="96"/>
      <c r="G28" s="96"/>
      <c r="H28" s="100"/>
      <c r="I28" s="100"/>
    </row>
    <row r="29" spans="1:9" s="86" customFormat="1" ht="16.5" customHeight="1" x14ac:dyDescent="0.2">
      <c r="A29" s="97" t="s">
        <v>152</v>
      </c>
      <c r="B29" s="102">
        <v>-470793.43355299986</v>
      </c>
      <c r="C29" s="102">
        <v>-467793.43355422001</v>
      </c>
      <c r="D29" s="102"/>
      <c r="E29" s="102">
        <v>-269105.34447499993</v>
      </c>
      <c r="F29" s="102">
        <v>-268401.88041130995</v>
      </c>
      <c r="G29" s="102">
        <v>-262542.50924556004</v>
      </c>
      <c r="H29" s="100"/>
      <c r="I29" s="100"/>
    </row>
    <row r="30" spans="1:9" s="86" customFormat="1" ht="16.5" customHeight="1" x14ac:dyDescent="0.2">
      <c r="A30" s="97" t="s">
        <v>151</v>
      </c>
      <c r="B30" s="102">
        <v>17493.171907000185</v>
      </c>
      <c r="C30" s="102">
        <v>20493.171905779978</v>
      </c>
      <c r="D30" s="102"/>
      <c r="E30" s="102">
        <v>13648.356934000054</v>
      </c>
      <c r="F30" s="102">
        <v>14351.820997690069</v>
      </c>
      <c r="G30" s="102">
        <v>17530.764672249978</v>
      </c>
      <c r="H30" s="100"/>
      <c r="I30" s="100"/>
    </row>
    <row r="31" spans="1:9" s="86" customFormat="1" ht="16.5" customHeight="1" x14ac:dyDescent="0.2">
      <c r="A31" s="103" t="s">
        <v>150</v>
      </c>
      <c r="B31" s="104">
        <v>-66950.517265999806</v>
      </c>
      <c r="C31" s="104">
        <v>-63950.517267220013</v>
      </c>
      <c r="D31" s="104"/>
      <c r="E31" s="104">
        <v>-30702.845326999945</v>
      </c>
      <c r="F31" s="104">
        <v>-34512.908465309927</v>
      </c>
      <c r="G31" s="104">
        <v>-31012.974969750023</v>
      </c>
      <c r="H31" s="100"/>
      <c r="I31" s="100"/>
    </row>
    <row r="32" spans="1:9" s="86" customFormat="1" x14ac:dyDescent="0.2">
      <c r="A32" s="227" t="s">
        <v>127</v>
      </c>
      <c r="B32" s="228"/>
      <c r="C32" s="228"/>
      <c r="D32" s="228"/>
      <c r="E32" s="227"/>
      <c r="F32" s="227"/>
      <c r="G32" s="227"/>
    </row>
    <row r="33" spans="2:7" x14ac:dyDescent="0.2">
      <c r="B33" s="84"/>
      <c r="C33" s="84"/>
      <c r="E33" s="84"/>
      <c r="F33" s="84"/>
    </row>
    <row r="34" spans="2:7" x14ac:dyDescent="0.2">
      <c r="B34" s="83"/>
      <c r="C34" s="83"/>
      <c r="D34" s="83"/>
      <c r="E34" s="83"/>
      <c r="F34" s="83"/>
    </row>
    <row r="35" spans="2:7" x14ac:dyDescent="0.2">
      <c r="B35" s="83"/>
      <c r="C35" s="83"/>
      <c r="D35" s="83"/>
      <c r="E35" s="83"/>
      <c r="F35" s="83"/>
      <c r="G35" s="83"/>
    </row>
    <row r="36" spans="2:7" x14ac:dyDescent="0.2">
      <c r="B36" s="83"/>
      <c r="C36" s="83"/>
      <c r="D36" s="83"/>
      <c r="E36" s="83"/>
      <c r="F36" s="83"/>
      <c r="G36" s="83"/>
    </row>
    <row r="37" spans="2:7" x14ac:dyDescent="0.2">
      <c r="B37" s="83"/>
      <c r="C37" s="83"/>
      <c r="D37" s="83"/>
      <c r="E37" s="83"/>
      <c r="F37" s="83"/>
      <c r="G37" s="83"/>
    </row>
    <row r="38" spans="2:7" x14ac:dyDescent="0.2">
      <c r="B38" s="83"/>
      <c r="C38" s="83"/>
      <c r="D38" s="83"/>
      <c r="E38" s="83"/>
      <c r="F38" s="83"/>
      <c r="G38" s="83"/>
    </row>
    <row r="39" spans="2:7" x14ac:dyDescent="0.2">
      <c r="B39" s="83"/>
      <c r="C39" s="83"/>
      <c r="D39" s="83"/>
      <c r="E39" s="83"/>
      <c r="F39" s="83"/>
      <c r="G39" s="83"/>
    </row>
    <row r="40" spans="2:7" x14ac:dyDescent="0.2">
      <c r="B40" s="83"/>
      <c r="C40" s="83"/>
      <c r="D40" s="83"/>
      <c r="E40" s="83"/>
      <c r="F40" s="83"/>
      <c r="G40" s="83"/>
    </row>
    <row r="41" spans="2:7" x14ac:dyDescent="0.2">
      <c r="B41" s="83"/>
      <c r="C41" s="83"/>
      <c r="D41" s="83"/>
      <c r="E41" s="83"/>
      <c r="F41" s="83"/>
      <c r="G41" s="83"/>
    </row>
    <row r="42" spans="2:7" x14ac:dyDescent="0.2">
      <c r="B42" s="83"/>
      <c r="C42" s="83"/>
      <c r="D42" s="83"/>
      <c r="E42" s="83"/>
      <c r="F42" s="83"/>
      <c r="G42" s="83"/>
    </row>
    <row r="43" spans="2:7" x14ac:dyDescent="0.2">
      <c r="B43" s="83"/>
      <c r="C43" s="83"/>
      <c r="D43" s="83"/>
      <c r="E43" s="83"/>
      <c r="F43" s="83"/>
      <c r="G43" s="83"/>
    </row>
    <row r="44" spans="2:7" x14ac:dyDescent="0.2">
      <c r="B44" s="83"/>
      <c r="C44" s="83"/>
      <c r="D44" s="83"/>
      <c r="E44" s="83"/>
      <c r="F44" s="83"/>
      <c r="G44" s="83"/>
    </row>
  </sheetData>
  <mergeCells count="9">
    <mergeCell ref="A2:G2"/>
    <mergeCell ref="A1:E1"/>
    <mergeCell ref="B8:C8"/>
    <mergeCell ref="E8:G8"/>
    <mergeCell ref="A32:G32"/>
    <mergeCell ref="A3:G3"/>
    <mergeCell ref="A4:G4"/>
    <mergeCell ref="A5:G5"/>
    <mergeCell ref="A6:G6"/>
  </mergeCells>
  <pageMargins left="0.7" right="0.7" top="0.75" bottom="0.75" header="0.3" footer="0.3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zoomScaleNormal="100" workbookViewId="0">
      <selection sqref="A1:C1"/>
    </sheetView>
  </sheetViews>
  <sheetFormatPr baseColWidth="10" defaultRowHeight="12.75" x14ac:dyDescent="0.25"/>
  <cols>
    <col min="1" max="1" width="2.85546875" style="107" customWidth="1"/>
    <col min="2" max="2" width="3.5703125" style="107" customWidth="1"/>
    <col min="3" max="3" width="60.42578125" style="107" customWidth="1"/>
    <col min="4" max="4" width="29.28515625" style="107" customWidth="1"/>
    <col min="5" max="16384" width="11.42578125" style="107"/>
  </cols>
  <sheetData>
    <row r="1" spans="1:12" s="53" customFormat="1" ht="60" customHeight="1" x14ac:dyDescent="0.25">
      <c r="A1" s="212" t="s">
        <v>116</v>
      </c>
      <c r="B1" s="212"/>
      <c r="C1" s="212"/>
      <c r="D1" s="59" t="s">
        <v>380</v>
      </c>
      <c r="E1" s="58"/>
      <c r="G1" s="57"/>
      <c r="H1" s="57"/>
      <c r="I1" s="57"/>
      <c r="J1" s="57"/>
      <c r="L1" s="56"/>
    </row>
    <row r="2" spans="1:12" s="53" customFormat="1" ht="27" customHeight="1" x14ac:dyDescent="0.25">
      <c r="A2" s="224"/>
      <c r="B2" s="224"/>
      <c r="C2" s="224"/>
      <c r="D2" s="224"/>
      <c r="E2" s="224"/>
      <c r="F2" s="224"/>
      <c r="G2" s="224"/>
      <c r="H2" s="55"/>
      <c r="I2" s="54"/>
      <c r="J2" s="54"/>
      <c r="K2" s="54"/>
      <c r="L2" s="54"/>
    </row>
    <row r="3" spans="1:12" ht="20.25" customHeight="1" x14ac:dyDescent="0.25">
      <c r="A3" s="232" t="s">
        <v>166</v>
      </c>
      <c r="B3" s="233"/>
      <c r="C3" s="233"/>
      <c r="D3" s="233"/>
    </row>
    <row r="4" spans="1:12" x14ac:dyDescent="0.25">
      <c r="A4" s="117" t="s">
        <v>381</v>
      </c>
      <c r="B4" s="117"/>
      <c r="C4" s="117"/>
      <c r="D4" s="117"/>
    </row>
    <row r="5" spans="1:12" x14ac:dyDescent="0.25">
      <c r="A5" s="117" t="s">
        <v>165</v>
      </c>
      <c r="B5" s="117"/>
      <c r="C5" s="117"/>
      <c r="D5" s="117"/>
    </row>
    <row r="6" spans="1:12" ht="25.5" customHeight="1" x14ac:dyDescent="0.25">
      <c r="A6" s="236" t="s">
        <v>148</v>
      </c>
      <c r="B6" s="236"/>
      <c r="C6" s="236"/>
      <c r="D6" s="118" t="s">
        <v>382</v>
      </c>
    </row>
    <row r="7" spans="1:12" ht="12.75" customHeight="1" x14ac:dyDescent="0.25">
      <c r="A7" s="234" t="s">
        <v>144</v>
      </c>
      <c r="B7" s="235"/>
      <c r="C7" s="235"/>
      <c r="D7" s="116">
        <f>+D8</f>
        <v>6483.8602650399998</v>
      </c>
    </row>
    <row r="8" spans="1:12" ht="12.75" customHeight="1" x14ac:dyDescent="0.25">
      <c r="A8" s="115" t="s">
        <v>4</v>
      </c>
      <c r="B8" s="115"/>
      <c r="C8" s="115"/>
      <c r="D8" s="114">
        <f>+SUM(D9:D15)</f>
        <v>6483.8602650399998</v>
      </c>
    </row>
    <row r="9" spans="1:12" ht="18.75" customHeight="1" x14ac:dyDescent="0.25">
      <c r="B9" s="113">
        <v>2</v>
      </c>
      <c r="C9" s="112" t="s">
        <v>5</v>
      </c>
      <c r="D9" s="111">
        <v>31.692914999999999</v>
      </c>
      <c r="G9" s="110"/>
    </row>
    <row r="10" spans="1:12" ht="18.75" customHeight="1" x14ac:dyDescent="0.25">
      <c r="B10" s="113">
        <v>4</v>
      </c>
      <c r="C10" s="112" t="s">
        <v>6</v>
      </c>
      <c r="D10" s="111">
        <v>5440.2270328699997</v>
      </c>
      <c r="G10" s="110"/>
    </row>
    <row r="11" spans="1:12" ht="18.75" customHeight="1" x14ac:dyDescent="0.25">
      <c r="B11" s="113">
        <v>6</v>
      </c>
      <c r="C11" s="112" t="s">
        <v>36</v>
      </c>
      <c r="D11" s="111">
        <v>0.66828968</v>
      </c>
      <c r="G11" s="110"/>
    </row>
    <row r="12" spans="1:12" ht="18.75" customHeight="1" x14ac:dyDescent="0.25">
      <c r="B12" s="113">
        <v>7</v>
      </c>
      <c r="C12" s="112" t="s">
        <v>164</v>
      </c>
      <c r="D12" s="111">
        <v>11.368416</v>
      </c>
      <c r="G12" s="110"/>
    </row>
    <row r="13" spans="1:12" ht="18.75" customHeight="1" x14ac:dyDescent="0.25">
      <c r="B13" s="112">
        <v>13</v>
      </c>
      <c r="C13" s="112" t="s">
        <v>163</v>
      </c>
      <c r="D13" s="111">
        <v>635.30683718000012</v>
      </c>
      <c r="G13" s="110"/>
    </row>
    <row r="14" spans="1:12" ht="18.75" customHeight="1" x14ac:dyDescent="0.25">
      <c r="B14" s="112">
        <v>17</v>
      </c>
      <c r="C14" s="112" t="s">
        <v>95</v>
      </c>
      <c r="D14" s="111">
        <v>363.94680031000001</v>
      </c>
      <c r="G14" s="110"/>
    </row>
    <row r="15" spans="1:12" ht="18.75" customHeight="1" x14ac:dyDescent="0.25">
      <c r="B15" s="112">
        <v>27</v>
      </c>
      <c r="C15" s="112" t="s">
        <v>107</v>
      </c>
      <c r="D15" s="111">
        <v>0.64997400000000005</v>
      </c>
      <c r="G15" s="110"/>
    </row>
    <row r="16" spans="1:12" ht="7.5" customHeight="1" thickBot="1" x14ac:dyDescent="0.3">
      <c r="A16" s="109"/>
      <c r="B16" s="109"/>
      <c r="C16" s="109"/>
      <c r="D16" s="108"/>
    </row>
    <row r="17" spans="1:1" x14ac:dyDescent="0.25">
      <c r="A17" s="107" t="s">
        <v>162</v>
      </c>
    </row>
    <row r="18" spans="1:1" x14ac:dyDescent="0.25">
      <c r="A18" s="107" t="s">
        <v>127</v>
      </c>
    </row>
  </sheetData>
  <mergeCells count="5">
    <mergeCell ref="A3:D3"/>
    <mergeCell ref="A7:C7"/>
    <mergeCell ref="A2:G2"/>
    <mergeCell ref="A6:C6"/>
    <mergeCell ref="A1:C1"/>
  </mergeCells>
  <printOptions horizontalCentered="1"/>
  <pageMargins left="0.39370078740157483" right="0.39370078740157483" top="0.39370078740157483" bottom="0.3937007874015748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5"/>
  <sheetViews>
    <sheetView showGridLines="0" tabSelected="1" zoomScale="70" zoomScaleNormal="70" workbookViewId="0">
      <selection sqref="A1:C1"/>
    </sheetView>
  </sheetViews>
  <sheetFormatPr baseColWidth="10" defaultColWidth="11.5703125" defaultRowHeight="12.75" x14ac:dyDescent="0.2"/>
  <cols>
    <col min="1" max="1" width="6.28515625" style="119" customWidth="1"/>
    <col min="2" max="2" width="54.42578125" style="119" customWidth="1"/>
    <col min="3" max="3" width="13.7109375" style="119" customWidth="1"/>
    <col min="4" max="4" width="13.5703125" style="119" customWidth="1"/>
    <col min="5" max="6" width="12.5703125" style="119" customWidth="1"/>
    <col min="7" max="7" width="17.28515625" style="119" customWidth="1"/>
    <col min="8" max="8" width="5.42578125" style="119" customWidth="1"/>
    <col min="9" max="9" width="11.5703125" style="120"/>
    <col min="10" max="16384" width="11.5703125" style="119"/>
  </cols>
  <sheetData>
    <row r="1" spans="1:12" s="138" customFormat="1" ht="56.25" customHeight="1" x14ac:dyDescent="0.3">
      <c r="A1" s="212" t="s">
        <v>370</v>
      </c>
      <c r="B1" s="212"/>
      <c r="C1" s="212"/>
      <c r="D1" s="59" t="s">
        <v>380</v>
      </c>
    </row>
    <row r="2" spans="1:12" s="138" customFormat="1" ht="22.5" customHeight="1" x14ac:dyDescent="0.3">
      <c r="A2" s="159"/>
      <c r="B2" s="159"/>
      <c r="C2" s="159"/>
      <c r="D2" s="59"/>
    </row>
    <row r="3" spans="1:12" s="125" customFormat="1" ht="23.25" customHeight="1" x14ac:dyDescent="0.25">
      <c r="A3" s="222" t="s">
        <v>379</v>
      </c>
      <c r="B3" s="222"/>
      <c r="C3" s="222"/>
      <c r="D3" s="222"/>
      <c r="E3" s="222"/>
      <c r="F3" s="222"/>
      <c r="G3" s="222"/>
    </row>
    <row r="4" spans="1:12" s="125" customFormat="1" ht="33" customHeight="1" x14ac:dyDescent="0.2">
      <c r="A4" s="239" t="s">
        <v>408</v>
      </c>
      <c r="B4" s="240"/>
      <c r="C4" s="240"/>
      <c r="D4" s="240"/>
      <c r="E4" s="240"/>
      <c r="F4" s="240"/>
      <c r="G4" s="240"/>
    </row>
    <row r="5" spans="1:12" s="125" customFormat="1" ht="12" customHeight="1" x14ac:dyDescent="0.2">
      <c r="A5" s="241" t="s">
        <v>369</v>
      </c>
      <c r="B5" s="241"/>
      <c r="C5" s="241" t="s">
        <v>368</v>
      </c>
      <c r="D5" s="242" t="s">
        <v>367</v>
      </c>
      <c r="E5" s="242"/>
      <c r="F5" s="242"/>
      <c r="G5" s="137"/>
    </row>
    <row r="6" spans="1:12" s="125" customFormat="1" ht="72" x14ac:dyDescent="0.2">
      <c r="A6" s="241"/>
      <c r="B6" s="241"/>
      <c r="C6" s="241"/>
      <c r="D6" s="131" t="s">
        <v>366</v>
      </c>
      <c r="E6" s="131" t="s">
        <v>365</v>
      </c>
      <c r="F6" s="131" t="s">
        <v>364</v>
      </c>
      <c r="G6" s="137" t="s">
        <v>363</v>
      </c>
    </row>
    <row r="7" spans="1:12" s="125" customFormat="1" ht="12" x14ac:dyDescent="0.2">
      <c r="A7" s="136"/>
      <c r="B7" s="136"/>
      <c r="C7" s="135" t="s">
        <v>362</v>
      </c>
      <c r="D7" s="135" t="s">
        <v>361</v>
      </c>
      <c r="E7" s="135" t="s">
        <v>360</v>
      </c>
      <c r="F7" s="135" t="s">
        <v>359</v>
      </c>
      <c r="G7" s="135" t="s">
        <v>358</v>
      </c>
    </row>
    <row r="8" spans="1:12" s="132" customFormat="1" ht="24.95" customHeight="1" x14ac:dyDescent="0.25">
      <c r="A8" s="131"/>
      <c r="B8" s="134" t="s">
        <v>357</v>
      </c>
      <c r="C8" s="141">
        <f>+C9+C11+C32+C39+C47+C49+C66+C75+C83+C123+C163+C165+C170+C176+C185+C192+C199+C209+C215+C217+C220+C222+C224+C250+C254+C256+C258</f>
        <v>705671.23999999987</v>
      </c>
      <c r="D8" s="141">
        <f>SUM(D9:D264)/2</f>
        <v>13214.948019580001</v>
      </c>
      <c r="E8" s="141">
        <f>SUM(E9:E264)/2</f>
        <v>6.0362928700000005</v>
      </c>
      <c r="F8" s="141">
        <f>SUM(F9:F264)/2</f>
        <v>13220.98431245</v>
      </c>
      <c r="G8" s="141">
        <f t="shared" ref="G8:G71" si="0">F8/C8*100</f>
        <v>1.8735331076338044</v>
      </c>
      <c r="H8" s="133"/>
      <c r="I8" s="133"/>
      <c r="J8" s="133"/>
      <c r="K8" s="133"/>
      <c r="L8" s="129"/>
    </row>
    <row r="9" spans="1:12" s="128" customFormat="1" ht="20.100000000000001" customHeight="1" x14ac:dyDescent="0.25">
      <c r="A9" s="175" t="s">
        <v>356</v>
      </c>
      <c r="B9" s="178" t="s">
        <v>5</v>
      </c>
      <c r="C9" s="181">
        <v>1023.76</v>
      </c>
      <c r="D9" s="181">
        <f>+D10</f>
        <v>5.0647960000000003</v>
      </c>
      <c r="E9" s="181">
        <f>+E10</f>
        <v>0</v>
      </c>
      <c r="F9" s="182">
        <f>+F10</f>
        <v>5.0647960000000003</v>
      </c>
      <c r="G9" s="182">
        <f t="shared" si="0"/>
        <v>0.49472493553176528</v>
      </c>
      <c r="H9" s="130"/>
      <c r="I9" s="130"/>
      <c r="J9" s="130"/>
      <c r="K9" s="130"/>
      <c r="L9" s="129"/>
    </row>
    <row r="10" spans="1:12" s="128" customFormat="1" ht="20.100000000000001" customHeight="1" x14ac:dyDescent="0.25">
      <c r="A10" s="176"/>
      <c r="B10" s="179" t="s">
        <v>5</v>
      </c>
      <c r="C10" s="183">
        <v>1023.76</v>
      </c>
      <c r="D10" s="183">
        <v>5.0647960000000003</v>
      </c>
      <c r="E10" s="183">
        <v>0</v>
      </c>
      <c r="F10" s="184">
        <v>5.0647960000000003</v>
      </c>
      <c r="G10" s="185">
        <f t="shared" si="0"/>
        <v>0.49472493553176528</v>
      </c>
      <c r="H10" s="130"/>
      <c r="I10" s="130"/>
      <c r="J10" s="130"/>
      <c r="K10" s="130"/>
      <c r="L10" s="129"/>
    </row>
    <row r="11" spans="1:12" s="128" customFormat="1" ht="20.100000000000001" customHeight="1" x14ac:dyDescent="0.25">
      <c r="A11" s="175" t="s">
        <v>355</v>
      </c>
      <c r="B11" s="178" t="s">
        <v>354</v>
      </c>
      <c r="C11" s="181">
        <v>31386.219999999998</v>
      </c>
      <c r="D11" s="181">
        <f>SUM(D12:D31)</f>
        <v>72.603077249999998</v>
      </c>
      <c r="E11" s="181">
        <f t="shared" ref="E11:F11" si="1">SUM(E12:E31)</f>
        <v>0</v>
      </c>
      <c r="F11" s="181">
        <f t="shared" si="1"/>
        <v>72.603077249999998</v>
      </c>
      <c r="G11" s="182">
        <f t="shared" si="0"/>
        <v>0.23132150749596478</v>
      </c>
      <c r="H11" s="130"/>
      <c r="I11" s="130"/>
      <c r="J11" s="130"/>
      <c r="K11" s="130"/>
      <c r="L11" s="129"/>
    </row>
    <row r="12" spans="1:12" s="128" customFormat="1" ht="20.100000000000001" customHeight="1" x14ac:dyDescent="0.25">
      <c r="A12" s="176"/>
      <c r="B12" s="179" t="s">
        <v>354</v>
      </c>
      <c r="C12" s="183">
        <v>2611.4699999999998</v>
      </c>
      <c r="D12" s="183">
        <v>19.23494006</v>
      </c>
      <c r="E12" s="183">
        <v>0</v>
      </c>
      <c r="F12" s="184">
        <v>19.23494006</v>
      </c>
      <c r="G12" s="185">
        <f t="shared" si="0"/>
        <v>0.73655604161640764</v>
      </c>
      <c r="H12" s="130"/>
      <c r="I12" s="130"/>
      <c r="J12" s="130"/>
      <c r="K12" s="130"/>
      <c r="L12" s="129"/>
    </row>
    <row r="13" spans="1:12" s="128" customFormat="1" ht="20.100000000000001" customHeight="1" x14ac:dyDescent="0.25">
      <c r="A13" s="176"/>
      <c r="B13" s="179" t="s">
        <v>8</v>
      </c>
      <c r="C13" s="183">
        <v>31.51</v>
      </c>
      <c r="D13" s="183">
        <v>0.25967880999999998</v>
      </c>
      <c r="E13" s="183">
        <v>0</v>
      </c>
      <c r="F13" s="184">
        <v>0.25967880999999998</v>
      </c>
      <c r="G13" s="185">
        <f t="shared" si="0"/>
        <v>0.82411555061885111</v>
      </c>
      <c r="H13" s="130"/>
      <c r="I13" s="130"/>
      <c r="J13" s="130"/>
      <c r="K13" s="130"/>
      <c r="L13" s="129"/>
    </row>
    <row r="14" spans="1:12" s="128" customFormat="1" ht="20.100000000000001" customHeight="1" x14ac:dyDescent="0.25">
      <c r="A14" s="176"/>
      <c r="B14" s="179" t="s">
        <v>9</v>
      </c>
      <c r="C14" s="183">
        <v>4644.72</v>
      </c>
      <c r="D14" s="183">
        <v>3.6441718599999997</v>
      </c>
      <c r="E14" s="183">
        <v>0</v>
      </c>
      <c r="F14" s="184">
        <v>3.6441718599999997</v>
      </c>
      <c r="G14" s="185">
        <f t="shared" si="0"/>
        <v>7.8458375531786625E-2</v>
      </c>
      <c r="H14" s="130"/>
      <c r="I14" s="130"/>
      <c r="J14" s="130"/>
      <c r="K14" s="130"/>
      <c r="L14" s="129"/>
    </row>
    <row r="15" spans="1:12" s="128" customFormat="1" ht="20.100000000000001" customHeight="1" x14ac:dyDescent="0.25">
      <c r="A15" s="176"/>
      <c r="B15" s="179" t="s">
        <v>353</v>
      </c>
      <c r="C15" s="183">
        <v>315.33</v>
      </c>
      <c r="D15" s="183">
        <v>5.5634458899999997</v>
      </c>
      <c r="E15" s="183">
        <v>0</v>
      </c>
      <c r="F15" s="184">
        <v>5.5634458899999997</v>
      </c>
      <c r="G15" s="185">
        <f t="shared" si="0"/>
        <v>1.7643249579805282</v>
      </c>
      <c r="H15" s="130"/>
      <c r="I15" s="130"/>
      <c r="J15" s="130"/>
      <c r="K15" s="130"/>
      <c r="L15" s="129"/>
    </row>
    <row r="16" spans="1:12" s="128" customFormat="1" ht="20.100000000000001" customHeight="1" x14ac:dyDescent="0.25">
      <c r="A16" s="176"/>
      <c r="B16" s="179" t="s">
        <v>12</v>
      </c>
      <c r="C16" s="183">
        <v>44.71</v>
      </c>
      <c r="D16" s="183">
        <v>0.62801345999999991</v>
      </c>
      <c r="E16" s="183">
        <v>0</v>
      </c>
      <c r="F16" s="184">
        <v>0.62801345999999991</v>
      </c>
      <c r="G16" s="185">
        <f t="shared" si="0"/>
        <v>1.4046375754864682</v>
      </c>
      <c r="H16" s="130"/>
      <c r="I16" s="130"/>
      <c r="J16" s="130"/>
      <c r="K16" s="130"/>
      <c r="L16" s="129"/>
    </row>
    <row r="17" spans="1:12" s="128" customFormat="1" ht="20.100000000000001" customHeight="1" x14ac:dyDescent="0.25">
      <c r="A17" s="176"/>
      <c r="B17" s="179" t="s">
        <v>352</v>
      </c>
      <c r="C17" s="183">
        <v>64.97</v>
      </c>
      <c r="D17" s="183">
        <v>0.44052484999999997</v>
      </c>
      <c r="E17" s="183">
        <v>0</v>
      </c>
      <c r="F17" s="184">
        <v>0.44052484999999997</v>
      </c>
      <c r="G17" s="185">
        <f t="shared" si="0"/>
        <v>0.67804348160689543</v>
      </c>
      <c r="H17" s="130"/>
      <c r="I17" s="130"/>
      <c r="J17" s="130"/>
      <c r="K17" s="130"/>
      <c r="L17" s="129"/>
    </row>
    <row r="18" spans="1:12" s="128" customFormat="1" ht="20.100000000000001" customHeight="1" x14ac:dyDescent="0.25">
      <c r="A18" s="176"/>
      <c r="B18" s="179" t="s">
        <v>14</v>
      </c>
      <c r="C18" s="183">
        <v>2041.44</v>
      </c>
      <c r="D18" s="183">
        <v>23.242117449999999</v>
      </c>
      <c r="E18" s="183">
        <v>0</v>
      </c>
      <c r="F18" s="184">
        <v>23.242117449999999</v>
      </c>
      <c r="G18" s="185">
        <f t="shared" si="0"/>
        <v>1.1385158246139979</v>
      </c>
      <c r="H18" s="130"/>
      <c r="I18" s="130"/>
      <c r="J18" s="130"/>
      <c r="K18" s="130"/>
      <c r="L18" s="129"/>
    </row>
    <row r="19" spans="1:12" s="128" customFormat="1" ht="20.100000000000001" customHeight="1" x14ac:dyDescent="0.25">
      <c r="A19" s="176"/>
      <c r="B19" s="179" t="s">
        <v>351</v>
      </c>
      <c r="C19" s="183">
        <v>1597.3</v>
      </c>
      <c r="D19" s="183">
        <v>16.358373800000003</v>
      </c>
      <c r="E19" s="183">
        <v>0</v>
      </c>
      <c r="F19" s="184">
        <v>16.358373800000003</v>
      </c>
      <c r="G19" s="185">
        <f t="shared" si="0"/>
        <v>1.0241265760971641</v>
      </c>
      <c r="H19" s="130"/>
      <c r="I19" s="130"/>
      <c r="J19" s="130"/>
      <c r="K19" s="130"/>
      <c r="L19" s="129"/>
    </row>
    <row r="20" spans="1:12" s="128" customFormat="1" ht="20.100000000000001" customHeight="1" x14ac:dyDescent="0.25">
      <c r="A20" s="176"/>
      <c r="B20" s="179" t="s">
        <v>350</v>
      </c>
      <c r="C20" s="183">
        <v>17904.72</v>
      </c>
      <c r="D20" s="183">
        <v>6.7199999999999996E-2</v>
      </c>
      <c r="E20" s="183">
        <v>0</v>
      </c>
      <c r="F20" s="184">
        <v>6.7199999999999996E-2</v>
      </c>
      <c r="G20" s="185">
        <f t="shared" si="0"/>
        <v>3.753200273447448E-4</v>
      </c>
      <c r="H20" s="130"/>
      <c r="I20" s="130"/>
      <c r="J20" s="130"/>
      <c r="K20" s="130"/>
      <c r="L20" s="129"/>
    </row>
    <row r="21" spans="1:12" s="128" customFormat="1" ht="30" customHeight="1" x14ac:dyDescent="0.25">
      <c r="A21" s="176"/>
      <c r="B21" s="179" t="s">
        <v>20</v>
      </c>
      <c r="C21" s="183">
        <v>3.55</v>
      </c>
      <c r="D21" s="183">
        <v>5.6904949999999996E-2</v>
      </c>
      <c r="E21" s="183">
        <v>0</v>
      </c>
      <c r="F21" s="184">
        <v>5.6904949999999996E-2</v>
      </c>
      <c r="G21" s="185">
        <f t="shared" si="0"/>
        <v>1.6029563380281688</v>
      </c>
      <c r="H21" s="130"/>
      <c r="I21" s="130"/>
      <c r="J21" s="130"/>
      <c r="K21" s="130"/>
      <c r="L21" s="129"/>
    </row>
    <row r="22" spans="1:12" s="128" customFormat="1" ht="30" customHeight="1" x14ac:dyDescent="0.25">
      <c r="A22" s="176"/>
      <c r="B22" s="179" t="s">
        <v>349</v>
      </c>
      <c r="C22" s="183">
        <v>15.87</v>
      </c>
      <c r="D22" s="183">
        <v>6.2399999999999997E-2</v>
      </c>
      <c r="E22" s="183">
        <v>0</v>
      </c>
      <c r="F22" s="184">
        <v>6.2399999999999997E-2</v>
      </c>
      <c r="G22" s="185">
        <f t="shared" si="0"/>
        <v>0.3931947069943289</v>
      </c>
      <c r="H22" s="130"/>
      <c r="I22" s="130"/>
      <c r="J22" s="130"/>
      <c r="K22" s="130"/>
      <c r="L22" s="129"/>
    </row>
    <row r="23" spans="1:12" s="128" customFormat="1" ht="20.100000000000001" customHeight="1" x14ac:dyDescent="0.25">
      <c r="A23" s="176"/>
      <c r="B23" s="179" t="s">
        <v>348</v>
      </c>
      <c r="C23" s="183">
        <v>1492.45</v>
      </c>
      <c r="D23" s="183">
        <v>2.2800000000000001E-2</v>
      </c>
      <c r="E23" s="183">
        <v>0</v>
      </c>
      <c r="F23" s="184">
        <v>2.2800000000000001E-2</v>
      </c>
      <c r="G23" s="185">
        <f t="shared" si="0"/>
        <v>1.5276893698281347E-3</v>
      </c>
      <c r="H23" s="130"/>
      <c r="I23" s="130"/>
      <c r="J23" s="130"/>
      <c r="K23" s="130"/>
      <c r="L23" s="129"/>
    </row>
    <row r="24" spans="1:12" s="128" customFormat="1" ht="20.100000000000001" customHeight="1" x14ac:dyDescent="0.25">
      <c r="A24" s="176"/>
      <c r="B24" s="179" t="s">
        <v>26</v>
      </c>
      <c r="C24" s="183">
        <v>36.6</v>
      </c>
      <c r="D24" s="183">
        <v>0.31904277000000003</v>
      </c>
      <c r="E24" s="183">
        <v>0</v>
      </c>
      <c r="F24" s="184">
        <v>0.31904277000000003</v>
      </c>
      <c r="G24" s="185">
        <f t="shared" si="0"/>
        <v>0.87170155737704924</v>
      </c>
      <c r="H24" s="130"/>
      <c r="I24" s="130"/>
      <c r="J24" s="130"/>
      <c r="K24" s="130"/>
      <c r="L24" s="129"/>
    </row>
    <row r="25" spans="1:12" s="128" customFormat="1" ht="20.100000000000001" customHeight="1" x14ac:dyDescent="0.25">
      <c r="A25" s="176"/>
      <c r="B25" s="179" t="s">
        <v>28</v>
      </c>
      <c r="C25" s="183">
        <v>46.73</v>
      </c>
      <c r="D25" s="183">
        <v>0.108</v>
      </c>
      <c r="E25" s="183">
        <v>0</v>
      </c>
      <c r="F25" s="184">
        <v>0.108</v>
      </c>
      <c r="G25" s="185">
        <f t="shared" si="0"/>
        <v>0.23111491547185961</v>
      </c>
      <c r="H25" s="130"/>
      <c r="I25" s="130"/>
      <c r="J25" s="130"/>
      <c r="K25" s="130"/>
      <c r="L25" s="129"/>
    </row>
    <row r="26" spans="1:12" s="128" customFormat="1" ht="30" customHeight="1" x14ac:dyDescent="0.25">
      <c r="A26" s="176"/>
      <c r="B26" s="179" t="s">
        <v>30</v>
      </c>
      <c r="C26" s="183">
        <v>59.04</v>
      </c>
      <c r="D26" s="183">
        <v>0.14879999999999999</v>
      </c>
      <c r="E26" s="183">
        <v>0</v>
      </c>
      <c r="F26" s="184">
        <v>0.14879999999999999</v>
      </c>
      <c r="G26" s="185">
        <f t="shared" si="0"/>
        <v>0.25203252032520324</v>
      </c>
      <c r="H26" s="130"/>
      <c r="I26" s="130"/>
      <c r="J26" s="130"/>
      <c r="K26" s="130"/>
      <c r="L26" s="129"/>
    </row>
    <row r="27" spans="1:12" s="128" customFormat="1" ht="30" customHeight="1" x14ac:dyDescent="0.25">
      <c r="A27" s="176"/>
      <c r="B27" s="179" t="s">
        <v>347</v>
      </c>
      <c r="C27" s="183">
        <v>52.33</v>
      </c>
      <c r="D27" s="183">
        <v>0</v>
      </c>
      <c r="E27" s="183">
        <v>0</v>
      </c>
      <c r="F27" s="184">
        <v>0</v>
      </c>
      <c r="G27" s="185">
        <f t="shared" si="0"/>
        <v>0</v>
      </c>
      <c r="H27" s="130"/>
      <c r="I27" s="130"/>
      <c r="J27" s="130"/>
      <c r="K27" s="130"/>
      <c r="L27" s="129"/>
    </row>
    <row r="28" spans="1:12" s="128" customFormat="1" ht="30" customHeight="1" x14ac:dyDescent="0.25">
      <c r="A28" s="176"/>
      <c r="B28" s="179" t="s">
        <v>346</v>
      </c>
      <c r="C28" s="183">
        <v>32.78</v>
      </c>
      <c r="D28" s="183">
        <v>7.7481979999999992E-2</v>
      </c>
      <c r="E28" s="183">
        <v>0</v>
      </c>
      <c r="F28" s="184">
        <v>7.7481979999999992E-2</v>
      </c>
      <c r="G28" s="185">
        <f t="shared" si="0"/>
        <v>0.23636967663209271</v>
      </c>
      <c r="H28" s="130"/>
      <c r="I28" s="130"/>
      <c r="J28" s="130"/>
      <c r="K28" s="130"/>
      <c r="L28" s="129"/>
    </row>
    <row r="29" spans="1:12" s="128" customFormat="1" ht="20.100000000000001" customHeight="1" x14ac:dyDescent="0.25">
      <c r="A29" s="176"/>
      <c r="B29" s="179" t="s">
        <v>345</v>
      </c>
      <c r="C29" s="183">
        <v>281.08999999999997</v>
      </c>
      <c r="D29" s="183">
        <v>1.01940356</v>
      </c>
      <c r="E29" s="183">
        <v>0</v>
      </c>
      <c r="F29" s="184">
        <v>1.01940356</v>
      </c>
      <c r="G29" s="185">
        <f t="shared" si="0"/>
        <v>0.36266091287487995</v>
      </c>
      <c r="H29" s="130"/>
      <c r="I29" s="130"/>
      <c r="J29" s="130"/>
      <c r="K29" s="130"/>
      <c r="L29" s="129"/>
    </row>
    <row r="30" spans="1:12" s="128" customFormat="1" ht="20.100000000000001" customHeight="1" x14ac:dyDescent="0.25">
      <c r="A30" s="176"/>
      <c r="B30" s="179" t="s">
        <v>344</v>
      </c>
      <c r="C30" s="183">
        <v>52.51</v>
      </c>
      <c r="D30" s="183">
        <v>1.24057781</v>
      </c>
      <c r="E30" s="183">
        <v>0</v>
      </c>
      <c r="F30" s="184">
        <v>1.24057781</v>
      </c>
      <c r="G30" s="185">
        <f t="shared" si="0"/>
        <v>2.3625553418396499</v>
      </c>
      <c r="H30" s="130"/>
      <c r="I30" s="130"/>
      <c r="J30" s="130"/>
      <c r="K30" s="130"/>
      <c r="L30" s="129"/>
    </row>
    <row r="31" spans="1:12" s="128" customFormat="1" ht="20.100000000000001" customHeight="1" x14ac:dyDescent="0.25">
      <c r="A31" s="176"/>
      <c r="B31" s="179" t="s">
        <v>343</v>
      </c>
      <c r="C31" s="183">
        <v>57.1</v>
      </c>
      <c r="D31" s="183">
        <v>0.10920000000000001</v>
      </c>
      <c r="E31" s="183">
        <v>0</v>
      </c>
      <c r="F31" s="184">
        <v>0.10920000000000001</v>
      </c>
      <c r="G31" s="185">
        <f t="shared" si="0"/>
        <v>0.19124343257443083</v>
      </c>
      <c r="H31" s="130"/>
      <c r="I31" s="130"/>
      <c r="J31" s="130"/>
      <c r="K31" s="130"/>
      <c r="L31" s="129"/>
    </row>
    <row r="32" spans="1:12" s="128" customFormat="1" ht="20.100000000000001" customHeight="1" x14ac:dyDescent="0.25">
      <c r="A32" s="175" t="s">
        <v>342</v>
      </c>
      <c r="B32" s="178" t="s">
        <v>341</v>
      </c>
      <c r="C32" s="181">
        <v>3842.8599999999997</v>
      </c>
      <c r="D32" s="181">
        <f>SUM(D33:D38)</f>
        <v>15.997888170000001</v>
      </c>
      <c r="E32" s="181">
        <f t="shared" ref="E32:F32" si="2">SUM(E33:E38)</f>
        <v>0</v>
      </c>
      <c r="F32" s="181">
        <f t="shared" si="2"/>
        <v>15.997888170000001</v>
      </c>
      <c r="G32" s="182">
        <f t="shared" si="0"/>
        <v>0.41630161312147729</v>
      </c>
      <c r="H32" s="130"/>
      <c r="I32" s="130"/>
      <c r="J32" s="130"/>
      <c r="K32" s="130"/>
      <c r="L32" s="129"/>
    </row>
    <row r="33" spans="1:12" s="128" customFormat="1" ht="20.100000000000001" customHeight="1" x14ac:dyDescent="0.25">
      <c r="A33" s="176"/>
      <c r="B33" s="179" t="s">
        <v>341</v>
      </c>
      <c r="C33" s="183">
        <v>3725.24</v>
      </c>
      <c r="D33" s="183">
        <v>13.85829017</v>
      </c>
      <c r="E33" s="183">
        <v>0</v>
      </c>
      <c r="F33" s="184">
        <v>13.85829017</v>
      </c>
      <c r="G33" s="185">
        <f t="shared" si="0"/>
        <v>0.3720106669637393</v>
      </c>
      <c r="H33" s="130"/>
      <c r="I33" s="130"/>
      <c r="J33" s="130"/>
      <c r="K33" s="130"/>
      <c r="L33" s="129"/>
    </row>
    <row r="34" spans="1:12" s="128" customFormat="1" ht="30" customHeight="1" x14ac:dyDescent="0.25">
      <c r="A34" s="176"/>
      <c r="B34" s="179" t="s">
        <v>340</v>
      </c>
      <c r="C34" s="183">
        <v>15.12</v>
      </c>
      <c r="D34" s="183">
        <v>0.36473465000000005</v>
      </c>
      <c r="E34" s="183">
        <v>0</v>
      </c>
      <c r="F34" s="184">
        <v>0.36473465000000005</v>
      </c>
      <c r="G34" s="185">
        <f t="shared" si="0"/>
        <v>2.4122662037037044</v>
      </c>
      <c r="H34" s="130"/>
      <c r="I34" s="130"/>
      <c r="J34" s="130"/>
      <c r="K34" s="130"/>
      <c r="L34" s="129"/>
    </row>
    <row r="35" spans="1:12" s="128" customFormat="1" ht="30" customHeight="1" x14ac:dyDescent="0.25">
      <c r="A35" s="176"/>
      <c r="B35" s="179" t="s">
        <v>339</v>
      </c>
      <c r="C35" s="183">
        <v>7.32</v>
      </c>
      <c r="D35" s="183">
        <v>9.906891000000001E-2</v>
      </c>
      <c r="E35" s="183">
        <v>0</v>
      </c>
      <c r="F35" s="184">
        <v>9.906891000000001E-2</v>
      </c>
      <c r="G35" s="185">
        <f t="shared" si="0"/>
        <v>1.3534004098360657</v>
      </c>
      <c r="H35" s="130"/>
      <c r="I35" s="130"/>
      <c r="J35" s="130"/>
      <c r="K35" s="130"/>
      <c r="L35" s="129"/>
    </row>
    <row r="36" spans="1:12" s="128" customFormat="1" ht="20.100000000000001" customHeight="1" x14ac:dyDescent="0.25">
      <c r="A36" s="176"/>
      <c r="B36" s="179" t="s">
        <v>338</v>
      </c>
      <c r="C36" s="183">
        <v>10.47</v>
      </c>
      <c r="D36" s="183">
        <v>0.26686574000000002</v>
      </c>
      <c r="E36" s="183">
        <v>0</v>
      </c>
      <c r="F36" s="184">
        <v>0.26686574000000002</v>
      </c>
      <c r="G36" s="185">
        <f t="shared" si="0"/>
        <v>2.5488609360076406</v>
      </c>
      <c r="H36" s="130"/>
      <c r="I36" s="130"/>
      <c r="J36" s="130"/>
      <c r="K36" s="130"/>
      <c r="L36" s="129"/>
    </row>
    <row r="37" spans="1:12" s="128" customFormat="1" ht="20.100000000000001" customHeight="1" x14ac:dyDescent="0.25">
      <c r="A37" s="176"/>
      <c r="B37" s="179" t="s">
        <v>337</v>
      </c>
      <c r="C37" s="183">
        <v>14.34</v>
      </c>
      <c r="D37" s="183">
        <v>0.23056079000000002</v>
      </c>
      <c r="E37" s="183">
        <v>0</v>
      </c>
      <c r="F37" s="184">
        <v>0.23056079000000002</v>
      </c>
      <c r="G37" s="185">
        <f t="shared" si="0"/>
        <v>1.607815829846583</v>
      </c>
      <c r="H37" s="130"/>
      <c r="I37" s="130"/>
      <c r="J37" s="130"/>
      <c r="K37" s="130"/>
      <c r="L37" s="129"/>
    </row>
    <row r="38" spans="1:12" s="128" customFormat="1" ht="20.100000000000001" customHeight="1" x14ac:dyDescent="0.25">
      <c r="A38" s="176"/>
      <c r="B38" s="179" t="s">
        <v>35</v>
      </c>
      <c r="C38" s="183">
        <v>70.37</v>
      </c>
      <c r="D38" s="183">
        <v>1.17836791</v>
      </c>
      <c r="E38" s="183">
        <v>0</v>
      </c>
      <c r="F38" s="184">
        <v>1.17836791</v>
      </c>
      <c r="G38" s="185">
        <f t="shared" si="0"/>
        <v>1.6745316327980673</v>
      </c>
      <c r="H38" s="130"/>
      <c r="I38" s="130"/>
      <c r="J38" s="130"/>
      <c r="K38" s="130"/>
      <c r="L38" s="129"/>
    </row>
    <row r="39" spans="1:12" s="128" customFormat="1" ht="20.100000000000001" customHeight="1" x14ac:dyDescent="0.25">
      <c r="A39" s="175" t="s">
        <v>336</v>
      </c>
      <c r="B39" s="178" t="s">
        <v>335</v>
      </c>
      <c r="C39" s="181">
        <v>16421.48</v>
      </c>
      <c r="D39" s="181">
        <f>SUM(D40:D46)</f>
        <v>135.57757864999999</v>
      </c>
      <c r="E39" s="181">
        <f t="shared" ref="E39:F39" si="3">SUM(E40:E46)</f>
        <v>0</v>
      </c>
      <c r="F39" s="181">
        <f t="shared" si="3"/>
        <v>135.57757864999999</v>
      </c>
      <c r="G39" s="182">
        <f t="shared" si="0"/>
        <v>0.8256112034359876</v>
      </c>
      <c r="H39" s="130"/>
      <c r="I39" s="130"/>
      <c r="J39" s="130"/>
      <c r="K39" s="130"/>
      <c r="L39" s="129"/>
    </row>
    <row r="40" spans="1:12" s="128" customFormat="1" ht="20.100000000000001" customHeight="1" x14ac:dyDescent="0.25">
      <c r="A40" s="176"/>
      <c r="B40" s="179" t="s">
        <v>335</v>
      </c>
      <c r="C40" s="183">
        <v>2587.7600000000002</v>
      </c>
      <c r="D40" s="183">
        <v>29.325222220000001</v>
      </c>
      <c r="E40" s="183">
        <v>0</v>
      </c>
      <c r="F40" s="184">
        <v>29.325222220000001</v>
      </c>
      <c r="G40" s="185">
        <f t="shared" si="0"/>
        <v>1.1332280512876001</v>
      </c>
      <c r="H40" s="130"/>
      <c r="I40" s="130"/>
      <c r="J40" s="130"/>
      <c r="K40" s="130"/>
      <c r="L40" s="129"/>
    </row>
    <row r="41" spans="1:12" s="128" customFormat="1" ht="20.100000000000001" customHeight="1" x14ac:dyDescent="0.25">
      <c r="A41" s="176"/>
      <c r="B41" s="179" t="s">
        <v>37</v>
      </c>
      <c r="C41" s="183">
        <v>1095.3599999999999</v>
      </c>
      <c r="D41" s="183">
        <v>6.5664235499999997</v>
      </c>
      <c r="E41" s="183">
        <v>0</v>
      </c>
      <c r="F41" s="184">
        <v>6.5664235499999997</v>
      </c>
      <c r="G41" s="185">
        <f t="shared" si="0"/>
        <v>0.59947629546450487</v>
      </c>
      <c r="H41" s="130"/>
      <c r="I41" s="130"/>
      <c r="J41" s="130"/>
      <c r="K41" s="130"/>
      <c r="L41" s="129"/>
    </row>
    <row r="42" spans="1:12" s="128" customFormat="1" ht="20.100000000000001" customHeight="1" x14ac:dyDescent="0.25">
      <c r="A42" s="176"/>
      <c r="B42" s="179" t="s">
        <v>38</v>
      </c>
      <c r="C42" s="183">
        <v>220.08</v>
      </c>
      <c r="D42" s="183">
        <v>0</v>
      </c>
      <c r="E42" s="183">
        <v>0</v>
      </c>
      <c r="F42" s="184">
        <v>0</v>
      </c>
      <c r="G42" s="185">
        <f t="shared" si="0"/>
        <v>0</v>
      </c>
      <c r="H42" s="130"/>
      <c r="I42" s="130"/>
      <c r="J42" s="130"/>
      <c r="K42" s="130"/>
      <c r="L42" s="129"/>
    </row>
    <row r="43" spans="1:12" s="128" customFormat="1" ht="20.100000000000001" customHeight="1" x14ac:dyDescent="0.25">
      <c r="A43" s="176"/>
      <c r="B43" s="179" t="s">
        <v>39</v>
      </c>
      <c r="C43" s="183">
        <v>188.86</v>
      </c>
      <c r="D43" s="183">
        <v>1.1508400000000001</v>
      </c>
      <c r="E43" s="183">
        <v>0</v>
      </c>
      <c r="F43" s="184">
        <v>1.1508400000000001</v>
      </c>
      <c r="G43" s="185">
        <f t="shared" si="0"/>
        <v>0.60936143174838509</v>
      </c>
      <c r="H43" s="130"/>
      <c r="I43" s="130"/>
      <c r="J43" s="130"/>
      <c r="K43" s="130"/>
      <c r="L43" s="129"/>
    </row>
    <row r="44" spans="1:12" s="128" customFormat="1" ht="20.100000000000001" customHeight="1" x14ac:dyDescent="0.25">
      <c r="A44" s="176"/>
      <c r="B44" s="179" t="s">
        <v>334</v>
      </c>
      <c r="C44" s="183">
        <v>11294.49</v>
      </c>
      <c r="D44" s="183">
        <v>98.535092879999993</v>
      </c>
      <c r="E44" s="183">
        <v>0</v>
      </c>
      <c r="F44" s="184">
        <v>98.535092879999993</v>
      </c>
      <c r="G44" s="185">
        <f t="shared" si="0"/>
        <v>0.87241737236475481</v>
      </c>
      <c r="H44" s="130"/>
      <c r="I44" s="130"/>
      <c r="J44" s="130"/>
      <c r="K44" s="130"/>
      <c r="L44" s="129"/>
    </row>
    <row r="45" spans="1:12" s="128" customFormat="1" ht="30" customHeight="1" x14ac:dyDescent="0.25">
      <c r="A45" s="176"/>
      <c r="B45" s="179" t="s">
        <v>333</v>
      </c>
      <c r="C45" s="183">
        <v>438.87</v>
      </c>
      <c r="D45" s="183">
        <v>0</v>
      </c>
      <c r="E45" s="183">
        <v>0</v>
      </c>
      <c r="F45" s="184">
        <v>0</v>
      </c>
      <c r="G45" s="185">
        <f t="shared" si="0"/>
        <v>0</v>
      </c>
      <c r="H45" s="130"/>
      <c r="I45" s="130"/>
      <c r="J45" s="130"/>
      <c r="K45" s="130"/>
      <c r="L45" s="129"/>
    </row>
    <row r="46" spans="1:12" s="128" customFormat="1" ht="20.100000000000001" customHeight="1" x14ac:dyDescent="0.25">
      <c r="A46" s="176"/>
      <c r="B46" s="179" t="s">
        <v>332</v>
      </c>
      <c r="C46" s="183">
        <v>596.05999999999995</v>
      </c>
      <c r="D46" s="183">
        <v>0</v>
      </c>
      <c r="E46" s="183">
        <v>0</v>
      </c>
      <c r="F46" s="184">
        <v>0</v>
      </c>
      <c r="G46" s="185">
        <f t="shared" si="0"/>
        <v>0</v>
      </c>
      <c r="H46" s="130"/>
      <c r="I46" s="130"/>
      <c r="J46" s="130"/>
      <c r="K46" s="130"/>
      <c r="L46" s="129"/>
    </row>
    <row r="47" spans="1:12" s="128" customFormat="1" ht="20.100000000000001" customHeight="1" x14ac:dyDescent="0.25">
      <c r="A47" s="175" t="s">
        <v>331</v>
      </c>
      <c r="B47" s="178" t="s">
        <v>330</v>
      </c>
      <c r="C47" s="181">
        <v>49573.93</v>
      </c>
      <c r="D47" s="181">
        <f>+D48</f>
        <v>0</v>
      </c>
      <c r="E47" s="181">
        <f t="shared" ref="E47:F47" si="4">+E48</f>
        <v>0</v>
      </c>
      <c r="F47" s="181">
        <f t="shared" si="4"/>
        <v>0</v>
      </c>
      <c r="G47" s="182">
        <f t="shared" si="0"/>
        <v>0</v>
      </c>
      <c r="H47" s="130"/>
      <c r="I47" s="130"/>
      <c r="J47" s="130"/>
      <c r="K47" s="130"/>
      <c r="L47" s="129"/>
    </row>
    <row r="48" spans="1:12" s="128" customFormat="1" ht="20.100000000000001" customHeight="1" x14ac:dyDescent="0.25">
      <c r="A48" s="176"/>
      <c r="B48" s="179" t="s">
        <v>330</v>
      </c>
      <c r="C48" s="183">
        <v>49573.93</v>
      </c>
      <c r="D48" s="183">
        <v>0</v>
      </c>
      <c r="E48" s="183">
        <v>0</v>
      </c>
      <c r="F48" s="184">
        <v>0</v>
      </c>
      <c r="G48" s="185">
        <f t="shared" si="0"/>
        <v>0</v>
      </c>
      <c r="H48" s="130"/>
      <c r="I48" s="130"/>
      <c r="J48" s="130"/>
      <c r="K48" s="130"/>
      <c r="L48" s="129"/>
    </row>
    <row r="49" spans="1:12" s="128" customFormat="1" ht="30" customHeight="1" x14ac:dyDescent="0.25">
      <c r="A49" s="175" t="s">
        <v>329</v>
      </c>
      <c r="B49" s="178" t="s">
        <v>328</v>
      </c>
      <c r="C49" s="181">
        <v>7080.0400000000009</v>
      </c>
      <c r="D49" s="181">
        <f>SUM(D50:D65)</f>
        <v>88.240168969999999</v>
      </c>
      <c r="E49" s="181">
        <f t="shared" ref="E49:F49" si="5">SUM(E50:E65)</f>
        <v>6.0362928699999996</v>
      </c>
      <c r="F49" s="181">
        <f t="shared" si="5"/>
        <v>94.276461839999982</v>
      </c>
      <c r="G49" s="182">
        <f t="shared" si="0"/>
        <v>1.3315809210117453</v>
      </c>
      <c r="H49" s="130"/>
      <c r="I49" s="130"/>
      <c r="J49" s="130"/>
      <c r="K49" s="130"/>
      <c r="L49" s="129"/>
    </row>
    <row r="50" spans="1:12" s="128" customFormat="1" ht="30" customHeight="1" x14ac:dyDescent="0.25">
      <c r="A50" s="176"/>
      <c r="B50" s="179" t="s">
        <v>328</v>
      </c>
      <c r="C50" s="183">
        <v>2869.15</v>
      </c>
      <c r="D50" s="183">
        <v>0</v>
      </c>
      <c r="E50" s="183">
        <v>0</v>
      </c>
      <c r="F50" s="184">
        <v>0</v>
      </c>
      <c r="G50" s="185">
        <f t="shared" si="0"/>
        <v>0</v>
      </c>
      <c r="H50" s="130"/>
      <c r="I50" s="130"/>
      <c r="J50" s="130"/>
      <c r="K50" s="130"/>
      <c r="L50" s="129"/>
    </row>
    <row r="51" spans="1:12" s="128" customFormat="1" ht="20.100000000000001" customHeight="1" x14ac:dyDescent="0.25">
      <c r="A51" s="176"/>
      <c r="B51" s="179" t="s">
        <v>327</v>
      </c>
      <c r="C51" s="183">
        <v>580.63</v>
      </c>
      <c r="D51" s="183">
        <v>0</v>
      </c>
      <c r="E51" s="183">
        <v>0</v>
      </c>
      <c r="F51" s="184">
        <v>0</v>
      </c>
      <c r="G51" s="185">
        <f t="shared" si="0"/>
        <v>0</v>
      </c>
      <c r="H51" s="130"/>
      <c r="I51" s="130"/>
      <c r="J51" s="130"/>
      <c r="K51" s="130"/>
      <c r="L51" s="129"/>
    </row>
    <row r="52" spans="1:12" s="128" customFormat="1" ht="20.100000000000001" customHeight="1" x14ac:dyDescent="0.25">
      <c r="A52" s="176"/>
      <c r="B52" s="179" t="s">
        <v>326</v>
      </c>
      <c r="C52" s="183">
        <v>25.89</v>
      </c>
      <c r="D52" s="183">
        <v>0</v>
      </c>
      <c r="E52" s="183">
        <v>0</v>
      </c>
      <c r="F52" s="184">
        <v>0</v>
      </c>
      <c r="G52" s="185">
        <f t="shared" si="0"/>
        <v>0</v>
      </c>
      <c r="H52" s="130"/>
      <c r="I52" s="130"/>
      <c r="J52" s="130"/>
      <c r="K52" s="130"/>
      <c r="L52" s="129"/>
    </row>
    <row r="53" spans="1:12" s="128" customFormat="1" ht="20.100000000000001" customHeight="1" x14ac:dyDescent="0.25">
      <c r="A53" s="176"/>
      <c r="B53" s="179" t="s">
        <v>325</v>
      </c>
      <c r="C53" s="183">
        <v>51.67</v>
      </c>
      <c r="D53" s="183">
        <v>0</v>
      </c>
      <c r="E53" s="183">
        <v>0</v>
      </c>
      <c r="F53" s="184">
        <v>0</v>
      </c>
      <c r="G53" s="185">
        <f t="shared" si="0"/>
        <v>0</v>
      </c>
      <c r="H53" s="130"/>
      <c r="I53" s="130"/>
      <c r="J53" s="130"/>
      <c r="K53" s="130"/>
      <c r="L53" s="129"/>
    </row>
    <row r="54" spans="1:12" s="128" customFormat="1" ht="30" customHeight="1" x14ac:dyDescent="0.25">
      <c r="A54" s="176"/>
      <c r="B54" s="179" t="s">
        <v>44</v>
      </c>
      <c r="C54" s="183">
        <v>109.28</v>
      </c>
      <c r="D54" s="183">
        <v>0</v>
      </c>
      <c r="E54" s="183">
        <v>0</v>
      </c>
      <c r="F54" s="184">
        <v>0</v>
      </c>
      <c r="G54" s="185">
        <f t="shared" si="0"/>
        <v>0</v>
      </c>
      <c r="H54" s="130"/>
      <c r="I54" s="130"/>
      <c r="J54" s="130"/>
      <c r="K54" s="130"/>
      <c r="L54" s="129"/>
    </row>
    <row r="55" spans="1:12" s="128" customFormat="1" ht="20.100000000000001" customHeight="1" x14ac:dyDescent="0.25">
      <c r="A55" s="176"/>
      <c r="B55" s="179" t="s">
        <v>324</v>
      </c>
      <c r="C55" s="183">
        <v>36.299999999999997</v>
      </c>
      <c r="D55" s="183">
        <v>0</v>
      </c>
      <c r="E55" s="183">
        <v>0</v>
      </c>
      <c r="F55" s="184">
        <v>0</v>
      </c>
      <c r="G55" s="185">
        <f t="shared" si="0"/>
        <v>0</v>
      </c>
      <c r="H55" s="130"/>
      <c r="I55" s="130"/>
      <c r="J55" s="130"/>
      <c r="K55" s="130"/>
      <c r="L55" s="129"/>
    </row>
    <row r="56" spans="1:12" s="128" customFormat="1" ht="20.100000000000001" customHeight="1" x14ac:dyDescent="0.25">
      <c r="A56" s="176"/>
      <c r="B56" s="179" t="s">
        <v>45</v>
      </c>
      <c r="C56" s="183">
        <v>175.56</v>
      </c>
      <c r="D56" s="183">
        <v>0</v>
      </c>
      <c r="E56" s="183">
        <v>0</v>
      </c>
      <c r="F56" s="184">
        <v>0</v>
      </c>
      <c r="G56" s="185">
        <f t="shared" si="0"/>
        <v>0</v>
      </c>
      <c r="H56" s="130"/>
      <c r="I56" s="130"/>
      <c r="J56" s="130"/>
      <c r="K56" s="130"/>
      <c r="L56" s="129"/>
    </row>
    <row r="57" spans="1:12" s="128" customFormat="1" ht="20.100000000000001" customHeight="1" x14ac:dyDescent="0.25">
      <c r="A57" s="176"/>
      <c r="B57" s="179" t="s">
        <v>323</v>
      </c>
      <c r="C57" s="183">
        <v>1365.06</v>
      </c>
      <c r="D57" s="183">
        <v>51.645842299999998</v>
      </c>
      <c r="E57" s="183">
        <v>2.53807509</v>
      </c>
      <c r="F57" s="184">
        <v>54.183917389999998</v>
      </c>
      <c r="G57" s="185">
        <f t="shared" si="0"/>
        <v>3.9693432808814268</v>
      </c>
      <c r="H57" s="130"/>
      <c r="I57" s="130"/>
      <c r="J57" s="130"/>
      <c r="K57" s="130"/>
      <c r="L57" s="129"/>
    </row>
    <row r="58" spans="1:12" s="128" customFormat="1" ht="30" customHeight="1" x14ac:dyDescent="0.25">
      <c r="A58" s="176"/>
      <c r="B58" s="179" t="s">
        <v>322</v>
      </c>
      <c r="C58" s="183">
        <v>8.58</v>
      </c>
      <c r="D58" s="183">
        <v>0</v>
      </c>
      <c r="E58" s="183">
        <v>0</v>
      </c>
      <c r="F58" s="184">
        <v>0</v>
      </c>
      <c r="G58" s="185">
        <f t="shared" si="0"/>
        <v>0</v>
      </c>
      <c r="H58" s="130"/>
      <c r="I58" s="130"/>
      <c r="J58" s="130"/>
      <c r="K58" s="130"/>
      <c r="L58" s="129"/>
    </row>
    <row r="59" spans="1:12" s="128" customFormat="1" ht="20.100000000000001" customHeight="1" x14ac:dyDescent="0.25">
      <c r="A59" s="176"/>
      <c r="B59" s="179" t="s">
        <v>46</v>
      </c>
      <c r="C59" s="183">
        <v>212.97</v>
      </c>
      <c r="D59" s="183">
        <v>0</v>
      </c>
      <c r="E59" s="183">
        <v>0</v>
      </c>
      <c r="F59" s="184">
        <v>0</v>
      </c>
      <c r="G59" s="185">
        <f t="shared" si="0"/>
        <v>0</v>
      </c>
      <c r="H59" s="130"/>
      <c r="I59" s="130"/>
      <c r="J59" s="130"/>
      <c r="K59" s="130"/>
      <c r="L59" s="129"/>
    </row>
    <row r="60" spans="1:12" s="128" customFormat="1" ht="20.100000000000001" customHeight="1" x14ac:dyDescent="0.25">
      <c r="A60" s="176"/>
      <c r="B60" s="179" t="s">
        <v>321</v>
      </c>
      <c r="C60" s="183">
        <v>6.93</v>
      </c>
      <c r="D60" s="183">
        <v>0</v>
      </c>
      <c r="E60" s="183">
        <v>0</v>
      </c>
      <c r="F60" s="184">
        <v>0</v>
      </c>
      <c r="G60" s="185">
        <f t="shared" si="0"/>
        <v>0</v>
      </c>
      <c r="H60" s="130"/>
      <c r="I60" s="130"/>
      <c r="J60" s="130"/>
      <c r="K60" s="130"/>
      <c r="L60" s="129"/>
    </row>
    <row r="61" spans="1:12" s="128" customFormat="1" ht="30" customHeight="1" x14ac:dyDescent="0.25">
      <c r="A61" s="176"/>
      <c r="B61" s="179" t="s">
        <v>48</v>
      </c>
      <c r="C61" s="183">
        <v>23.58</v>
      </c>
      <c r="D61" s="183">
        <v>0</v>
      </c>
      <c r="E61" s="183">
        <v>0</v>
      </c>
      <c r="F61" s="184">
        <v>0</v>
      </c>
      <c r="G61" s="185">
        <f t="shared" si="0"/>
        <v>0</v>
      </c>
      <c r="H61" s="130"/>
      <c r="I61" s="130"/>
      <c r="J61" s="130"/>
      <c r="K61" s="130"/>
      <c r="L61" s="129"/>
    </row>
    <row r="62" spans="1:12" s="128" customFormat="1" ht="20.100000000000001" customHeight="1" x14ac:dyDescent="0.25">
      <c r="A62" s="176"/>
      <c r="B62" s="179" t="s">
        <v>320</v>
      </c>
      <c r="C62" s="183">
        <v>635.24</v>
      </c>
      <c r="D62" s="183">
        <v>17.60853487</v>
      </c>
      <c r="E62" s="183">
        <v>1.6007758999999999</v>
      </c>
      <c r="F62" s="184">
        <v>19.209310769999998</v>
      </c>
      <c r="G62" s="185">
        <f t="shared" si="0"/>
        <v>3.0239454017379255</v>
      </c>
      <c r="H62" s="130"/>
      <c r="I62" s="130"/>
      <c r="J62" s="130"/>
      <c r="K62" s="130"/>
      <c r="L62" s="129"/>
    </row>
    <row r="63" spans="1:12" s="128" customFormat="1" ht="20.100000000000001" customHeight="1" x14ac:dyDescent="0.25">
      <c r="A63" s="176"/>
      <c r="B63" s="179" t="s">
        <v>50</v>
      </c>
      <c r="C63" s="183">
        <v>55.42</v>
      </c>
      <c r="D63" s="183">
        <v>0</v>
      </c>
      <c r="E63" s="183">
        <v>0</v>
      </c>
      <c r="F63" s="184">
        <v>0</v>
      </c>
      <c r="G63" s="185">
        <f t="shared" si="0"/>
        <v>0</v>
      </c>
      <c r="H63" s="130"/>
      <c r="I63" s="130"/>
      <c r="J63" s="130"/>
      <c r="K63" s="130"/>
      <c r="L63" s="129"/>
    </row>
    <row r="64" spans="1:12" s="128" customFormat="1" ht="30" customHeight="1" x14ac:dyDescent="0.25">
      <c r="A64" s="176"/>
      <c r="B64" s="179" t="s">
        <v>319</v>
      </c>
      <c r="C64" s="183">
        <v>785.46</v>
      </c>
      <c r="D64" s="183">
        <v>16.9954778</v>
      </c>
      <c r="E64" s="183">
        <v>1.7165042399999999</v>
      </c>
      <c r="F64" s="184">
        <v>18.711982039999999</v>
      </c>
      <c r="G64" s="185">
        <f t="shared" si="0"/>
        <v>2.3822959845186258</v>
      </c>
      <c r="H64" s="130"/>
      <c r="I64" s="130"/>
      <c r="J64" s="130"/>
      <c r="K64" s="130"/>
      <c r="L64" s="129"/>
    </row>
    <row r="65" spans="1:12" s="128" customFormat="1" ht="20.100000000000001" customHeight="1" x14ac:dyDescent="0.25">
      <c r="A65" s="176"/>
      <c r="B65" s="179" t="s">
        <v>318</v>
      </c>
      <c r="C65" s="183">
        <v>138.32</v>
      </c>
      <c r="D65" s="183">
        <v>1.9903139999999999</v>
      </c>
      <c r="E65" s="183">
        <v>0.18093764000000001</v>
      </c>
      <c r="F65" s="184">
        <v>2.1712516399999999</v>
      </c>
      <c r="G65" s="185">
        <f t="shared" si="0"/>
        <v>1.5697307981492195</v>
      </c>
      <c r="H65" s="130"/>
      <c r="I65" s="130"/>
      <c r="J65" s="130"/>
      <c r="K65" s="130"/>
      <c r="L65" s="129"/>
    </row>
    <row r="66" spans="1:12" s="128" customFormat="1" ht="20.100000000000001" customHeight="1" x14ac:dyDescent="0.25">
      <c r="A66" s="175" t="s">
        <v>317</v>
      </c>
      <c r="B66" s="178" t="s">
        <v>316</v>
      </c>
      <c r="C66" s="181">
        <v>6694.78</v>
      </c>
      <c r="D66" s="181">
        <f>SUM(D67:D74)</f>
        <v>119.31166698</v>
      </c>
      <c r="E66" s="181">
        <f t="shared" ref="E66:F66" si="6">SUM(E67:E74)</f>
        <v>0</v>
      </c>
      <c r="F66" s="181">
        <f t="shared" si="6"/>
        <v>119.31166698</v>
      </c>
      <c r="G66" s="182">
        <f t="shared" si="0"/>
        <v>1.7821596375086264</v>
      </c>
      <c r="H66" s="130"/>
      <c r="I66" s="130"/>
      <c r="J66" s="130"/>
      <c r="K66" s="130"/>
      <c r="L66" s="129"/>
    </row>
    <row r="67" spans="1:12" s="128" customFormat="1" ht="20.100000000000001" customHeight="1" x14ac:dyDescent="0.25">
      <c r="A67" s="176"/>
      <c r="B67" s="179" t="s">
        <v>316</v>
      </c>
      <c r="C67" s="183">
        <v>4411.2700000000004</v>
      </c>
      <c r="D67" s="183">
        <v>119.31166698</v>
      </c>
      <c r="E67" s="183">
        <v>0</v>
      </c>
      <c r="F67" s="184">
        <v>119.31166698</v>
      </c>
      <c r="G67" s="185">
        <f t="shared" si="0"/>
        <v>2.7047010720268765</v>
      </c>
      <c r="H67" s="130"/>
      <c r="I67" s="130"/>
      <c r="J67" s="130"/>
      <c r="K67" s="130"/>
      <c r="L67" s="129"/>
    </row>
    <row r="68" spans="1:12" s="128" customFormat="1" ht="20.100000000000001" customHeight="1" x14ac:dyDescent="0.25">
      <c r="A68" s="176"/>
      <c r="B68" s="179" t="s">
        <v>315</v>
      </c>
      <c r="C68" s="183">
        <v>82.72</v>
      </c>
      <c r="D68" s="183">
        <v>0</v>
      </c>
      <c r="E68" s="183">
        <v>0</v>
      </c>
      <c r="F68" s="184">
        <v>0</v>
      </c>
      <c r="G68" s="185">
        <f t="shared" si="0"/>
        <v>0</v>
      </c>
      <c r="H68" s="130"/>
      <c r="I68" s="130"/>
      <c r="J68" s="130"/>
      <c r="K68" s="130"/>
      <c r="L68" s="129"/>
    </row>
    <row r="69" spans="1:12" s="128" customFormat="1" ht="20.100000000000001" customHeight="1" x14ac:dyDescent="0.25">
      <c r="A69" s="176"/>
      <c r="B69" s="179" t="s">
        <v>314</v>
      </c>
      <c r="C69" s="183">
        <v>1967.54</v>
      </c>
      <c r="D69" s="183">
        <v>0</v>
      </c>
      <c r="E69" s="183">
        <v>0</v>
      </c>
      <c r="F69" s="184">
        <v>0</v>
      </c>
      <c r="G69" s="185">
        <f t="shared" si="0"/>
        <v>0</v>
      </c>
      <c r="H69" s="130"/>
      <c r="I69" s="130"/>
      <c r="J69" s="130"/>
      <c r="K69" s="130"/>
      <c r="L69" s="129"/>
    </row>
    <row r="70" spans="1:12" s="128" customFormat="1" ht="20.100000000000001" customHeight="1" x14ac:dyDescent="0.25">
      <c r="A70" s="176"/>
      <c r="B70" s="179" t="s">
        <v>313</v>
      </c>
      <c r="C70" s="183">
        <v>9.48</v>
      </c>
      <c r="D70" s="183">
        <v>0</v>
      </c>
      <c r="E70" s="183">
        <v>0</v>
      </c>
      <c r="F70" s="184">
        <v>0</v>
      </c>
      <c r="G70" s="185">
        <f t="shared" si="0"/>
        <v>0</v>
      </c>
      <c r="H70" s="130"/>
      <c r="I70" s="130"/>
      <c r="J70" s="130"/>
      <c r="K70" s="130"/>
      <c r="L70" s="129"/>
    </row>
    <row r="71" spans="1:12" s="128" customFormat="1" ht="20.100000000000001" customHeight="1" x14ac:dyDescent="0.25">
      <c r="A71" s="176"/>
      <c r="B71" s="179" t="s">
        <v>312</v>
      </c>
      <c r="C71" s="183">
        <v>33.369999999999997</v>
      </c>
      <c r="D71" s="183">
        <v>0</v>
      </c>
      <c r="E71" s="183">
        <v>0</v>
      </c>
      <c r="F71" s="184">
        <v>0</v>
      </c>
      <c r="G71" s="185">
        <f t="shared" si="0"/>
        <v>0</v>
      </c>
      <c r="H71" s="130"/>
      <c r="I71" s="130"/>
      <c r="J71" s="130"/>
      <c r="K71" s="130"/>
      <c r="L71" s="129"/>
    </row>
    <row r="72" spans="1:12" s="128" customFormat="1" ht="30" customHeight="1" x14ac:dyDescent="0.25">
      <c r="A72" s="176"/>
      <c r="B72" s="179" t="s">
        <v>55</v>
      </c>
      <c r="C72" s="183">
        <v>71.150000000000006</v>
      </c>
      <c r="D72" s="183">
        <v>0</v>
      </c>
      <c r="E72" s="183">
        <v>0</v>
      </c>
      <c r="F72" s="184">
        <v>0</v>
      </c>
      <c r="G72" s="185">
        <f t="shared" ref="G72:G135" si="7">F72/C72*100</f>
        <v>0</v>
      </c>
      <c r="H72" s="130"/>
      <c r="I72" s="130"/>
      <c r="J72" s="130"/>
      <c r="K72" s="130"/>
      <c r="L72" s="129"/>
    </row>
    <row r="73" spans="1:12" s="128" customFormat="1" ht="20.100000000000001" customHeight="1" x14ac:dyDescent="0.25">
      <c r="A73" s="176"/>
      <c r="B73" s="179" t="s">
        <v>311</v>
      </c>
      <c r="C73" s="183">
        <v>40.07</v>
      </c>
      <c r="D73" s="183">
        <v>0</v>
      </c>
      <c r="E73" s="183">
        <v>0</v>
      </c>
      <c r="F73" s="184">
        <v>0</v>
      </c>
      <c r="G73" s="185">
        <f t="shared" si="7"/>
        <v>0</v>
      </c>
      <c r="H73" s="130"/>
      <c r="I73" s="130"/>
      <c r="J73" s="130"/>
      <c r="K73" s="130"/>
      <c r="L73" s="129"/>
    </row>
    <row r="74" spans="1:12" s="128" customFormat="1" ht="20.100000000000001" customHeight="1" x14ac:dyDescent="0.25">
      <c r="A74" s="176"/>
      <c r="B74" s="179" t="s">
        <v>310</v>
      </c>
      <c r="C74" s="183">
        <v>79.180000000000007</v>
      </c>
      <c r="D74" s="183">
        <v>0</v>
      </c>
      <c r="E74" s="183">
        <v>0</v>
      </c>
      <c r="F74" s="184">
        <v>0</v>
      </c>
      <c r="G74" s="185">
        <f t="shared" si="7"/>
        <v>0</v>
      </c>
      <c r="H74" s="130"/>
      <c r="I74" s="130"/>
      <c r="J74" s="130"/>
      <c r="K74" s="130"/>
      <c r="L74" s="129"/>
    </row>
    <row r="75" spans="1:12" s="128" customFormat="1" ht="20.100000000000001" customHeight="1" x14ac:dyDescent="0.25">
      <c r="A75" s="175" t="s">
        <v>309</v>
      </c>
      <c r="B75" s="178" t="s">
        <v>308</v>
      </c>
      <c r="C75" s="181">
        <v>3001.58</v>
      </c>
      <c r="D75" s="181">
        <f>SUM(D76:D82)</f>
        <v>17.11838478</v>
      </c>
      <c r="E75" s="181">
        <f t="shared" ref="E75:F75" si="8">SUM(E76:E82)</f>
        <v>0</v>
      </c>
      <c r="F75" s="181">
        <f t="shared" si="8"/>
        <v>17.11838478</v>
      </c>
      <c r="G75" s="182">
        <f t="shared" si="7"/>
        <v>0.57031246143697656</v>
      </c>
      <c r="H75" s="130"/>
      <c r="I75" s="130"/>
      <c r="J75" s="130"/>
      <c r="K75" s="130"/>
      <c r="L75" s="129"/>
    </row>
    <row r="76" spans="1:12" s="128" customFormat="1" ht="20.100000000000001" customHeight="1" x14ac:dyDescent="0.25">
      <c r="A76" s="176"/>
      <c r="B76" s="179" t="s">
        <v>308</v>
      </c>
      <c r="C76" s="183">
        <v>1267.31</v>
      </c>
      <c r="D76" s="183">
        <v>17.11838478</v>
      </c>
      <c r="E76" s="183">
        <v>0</v>
      </c>
      <c r="F76" s="184">
        <v>17.11838478</v>
      </c>
      <c r="G76" s="185">
        <f t="shared" si="7"/>
        <v>1.3507653833710773</v>
      </c>
      <c r="H76" s="130"/>
      <c r="I76" s="130"/>
      <c r="J76" s="130"/>
      <c r="K76" s="130"/>
      <c r="L76" s="129"/>
    </row>
    <row r="77" spans="1:12" s="128" customFormat="1" ht="20.100000000000001" customHeight="1" x14ac:dyDescent="0.25">
      <c r="A77" s="176"/>
      <c r="B77" s="179" t="s">
        <v>307</v>
      </c>
      <c r="C77" s="183">
        <v>60.53</v>
      </c>
      <c r="D77" s="183">
        <v>0</v>
      </c>
      <c r="E77" s="183">
        <v>0</v>
      </c>
      <c r="F77" s="184">
        <v>0</v>
      </c>
      <c r="G77" s="185">
        <f t="shared" si="7"/>
        <v>0</v>
      </c>
      <c r="H77" s="130"/>
      <c r="I77" s="130"/>
      <c r="J77" s="130"/>
      <c r="K77" s="130"/>
      <c r="L77" s="129"/>
    </row>
    <row r="78" spans="1:12" s="128" customFormat="1" ht="20.100000000000001" customHeight="1" x14ac:dyDescent="0.25">
      <c r="A78" s="176"/>
      <c r="B78" s="179" t="s">
        <v>306</v>
      </c>
      <c r="C78" s="183">
        <v>140.51</v>
      </c>
      <c r="D78" s="183">
        <v>0</v>
      </c>
      <c r="E78" s="183">
        <v>0</v>
      </c>
      <c r="F78" s="184">
        <v>0</v>
      </c>
      <c r="G78" s="185">
        <f t="shared" si="7"/>
        <v>0</v>
      </c>
      <c r="H78" s="130"/>
      <c r="I78" s="130"/>
      <c r="J78" s="130"/>
      <c r="K78" s="130"/>
      <c r="L78" s="129"/>
    </row>
    <row r="79" spans="1:12" s="128" customFormat="1" ht="20.100000000000001" customHeight="1" x14ac:dyDescent="0.25">
      <c r="A79" s="176"/>
      <c r="B79" s="179" t="s">
        <v>58</v>
      </c>
      <c r="C79" s="183">
        <v>144.46</v>
      </c>
      <c r="D79" s="183">
        <v>0</v>
      </c>
      <c r="E79" s="183">
        <v>0</v>
      </c>
      <c r="F79" s="184">
        <v>0</v>
      </c>
      <c r="G79" s="185">
        <f t="shared" si="7"/>
        <v>0</v>
      </c>
      <c r="H79" s="130"/>
      <c r="I79" s="130"/>
      <c r="J79" s="130"/>
      <c r="K79" s="130"/>
      <c r="L79" s="129"/>
    </row>
    <row r="80" spans="1:12" s="128" customFormat="1" ht="20.100000000000001" customHeight="1" x14ac:dyDescent="0.25">
      <c r="A80" s="176"/>
      <c r="B80" s="179" t="s">
        <v>60</v>
      </c>
      <c r="C80" s="183">
        <v>332.93</v>
      </c>
      <c r="D80" s="183">
        <v>0</v>
      </c>
      <c r="E80" s="183">
        <v>0</v>
      </c>
      <c r="F80" s="184">
        <v>0</v>
      </c>
      <c r="G80" s="185">
        <f t="shared" si="7"/>
        <v>0</v>
      </c>
      <c r="H80" s="130"/>
      <c r="I80" s="130"/>
      <c r="J80" s="130"/>
      <c r="K80" s="130"/>
      <c r="L80" s="129"/>
    </row>
    <row r="81" spans="1:12" s="128" customFormat="1" ht="20.100000000000001" customHeight="1" x14ac:dyDescent="0.25">
      <c r="A81" s="176"/>
      <c r="B81" s="179" t="s">
        <v>305</v>
      </c>
      <c r="C81" s="183">
        <v>853.17</v>
      </c>
      <c r="D81" s="183">
        <v>0</v>
      </c>
      <c r="E81" s="183">
        <v>0</v>
      </c>
      <c r="F81" s="184">
        <v>0</v>
      </c>
      <c r="G81" s="185">
        <f t="shared" si="7"/>
        <v>0</v>
      </c>
      <c r="H81" s="130"/>
      <c r="I81" s="130"/>
      <c r="J81" s="130"/>
      <c r="K81" s="130"/>
      <c r="L81" s="129"/>
    </row>
    <row r="82" spans="1:12" s="128" customFormat="1" ht="20.100000000000001" customHeight="1" x14ac:dyDescent="0.25">
      <c r="A82" s="176"/>
      <c r="B82" s="179" t="s">
        <v>304</v>
      </c>
      <c r="C82" s="183">
        <v>202.67</v>
      </c>
      <c r="D82" s="183">
        <v>0</v>
      </c>
      <c r="E82" s="183">
        <v>0</v>
      </c>
      <c r="F82" s="184">
        <v>0</v>
      </c>
      <c r="G82" s="185">
        <f t="shared" si="7"/>
        <v>0</v>
      </c>
      <c r="H82" s="130"/>
      <c r="I82" s="130"/>
      <c r="J82" s="130"/>
      <c r="K82" s="130"/>
      <c r="L82" s="129"/>
    </row>
    <row r="83" spans="1:12" s="128" customFormat="1" ht="20.100000000000001" customHeight="1" x14ac:dyDescent="0.25">
      <c r="A83" s="175" t="s">
        <v>303</v>
      </c>
      <c r="B83" s="178" t="s">
        <v>302</v>
      </c>
      <c r="C83" s="181">
        <v>101835.99</v>
      </c>
      <c r="D83" s="181">
        <f>SUM(D84:D122)</f>
        <v>2060.9206549799997</v>
      </c>
      <c r="E83" s="181">
        <f t="shared" ref="E83:F83" si="9">SUM(E84:E122)</f>
        <v>0</v>
      </c>
      <c r="F83" s="181">
        <f t="shared" si="9"/>
        <v>2060.9206549799997</v>
      </c>
      <c r="G83" s="182">
        <f t="shared" si="7"/>
        <v>2.0237645403948052</v>
      </c>
      <c r="H83" s="130"/>
      <c r="I83" s="130"/>
      <c r="J83" s="130"/>
      <c r="K83" s="130"/>
      <c r="L83" s="129"/>
    </row>
    <row r="84" spans="1:12" s="128" customFormat="1" ht="20.100000000000001" customHeight="1" x14ac:dyDescent="0.25">
      <c r="A84" s="176"/>
      <c r="B84" s="179" t="s">
        <v>302</v>
      </c>
      <c r="C84" s="183">
        <v>32126.71</v>
      </c>
      <c r="D84" s="183">
        <v>958.87940939999987</v>
      </c>
      <c r="E84" s="183">
        <v>0</v>
      </c>
      <c r="F84" s="184">
        <v>958.87940939999987</v>
      </c>
      <c r="G84" s="185">
        <f t="shared" si="7"/>
        <v>2.9846797552566069</v>
      </c>
      <c r="H84" s="130"/>
      <c r="I84" s="130"/>
      <c r="J84" s="130"/>
      <c r="K84" s="130"/>
      <c r="L84" s="129"/>
    </row>
    <row r="85" spans="1:12" s="128" customFormat="1" ht="20.100000000000001" customHeight="1" x14ac:dyDescent="0.25">
      <c r="A85" s="176"/>
      <c r="B85" s="179" t="s">
        <v>301</v>
      </c>
      <c r="C85" s="183">
        <v>664.29</v>
      </c>
      <c r="D85" s="183">
        <v>0</v>
      </c>
      <c r="E85" s="183">
        <v>0</v>
      </c>
      <c r="F85" s="184">
        <v>0</v>
      </c>
      <c r="G85" s="185">
        <f t="shared" si="7"/>
        <v>0</v>
      </c>
      <c r="H85" s="130"/>
      <c r="I85" s="130"/>
      <c r="J85" s="130"/>
      <c r="K85" s="130"/>
      <c r="L85" s="129"/>
    </row>
    <row r="86" spans="1:12" s="128" customFormat="1" ht="20.100000000000001" customHeight="1" x14ac:dyDescent="0.25">
      <c r="A86" s="176"/>
      <c r="B86" s="179" t="s">
        <v>300</v>
      </c>
      <c r="C86" s="183">
        <v>11921.95</v>
      </c>
      <c r="D86" s="183">
        <v>246.93131224000001</v>
      </c>
      <c r="E86" s="183">
        <v>0</v>
      </c>
      <c r="F86" s="184">
        <v>246.93131224000001</v>
      </c>
      <c r="G86" s="185">
        <f t="shared" si="7"/>
        <v>2.0712325772210085</v>
      </c>
      <c r="H86" s="130"/>
      <c r="I86" s="130"/>
      <c r="J86" s="130"/>
      <c r="K86" s="130"/>
      <c r="L86" s="129"/>
    </row>
    <row r="87" spans="1:12" s="128" customFormat="1" ht="20.100000000000001" customHeight="1" x14ac:dyDescent="0.25">
      <c r="A87" s="176"/>
      <c r="B87" s="179" t="s">
        <v>299</v>
      </c>
      <c r="C87" s="183">
        <v>188.44</v>
      </c>
      <c r="D87" s="183">
        <v>0</v>
      </c>
      <c r="E87" s="183">
        <v>0</v>
      </c>
      <c r="F87" s="184">
        <v>0</v>
      </c>
      <c r="G87" s="185">
        <f t="shared" si="7"/>
        <v>0</v>
      </c>
      <c r="H87" s="130"/>
      <c r="I87" s="130"/>
      <c r="J87" s="130"/>
      <c r="K87" s="130"/>
      <c r="L87" s="129"/>
    </row>
    <row r="88" spans="1:12" s="128" customFormat="1" ht="20.100000000000001" customHeight="1" x14ac:dyDescent="0.25">
      <c r="A88" s="176"/>
      <c r="B88" s="179" t="s">
        <v>298</v>
      </c>
      <c r="C88" s="183">
        <v>2297.54</v>
      </c>
      <c r="D88" s="183">
        <v>21.060113000000001</v>
      </c>
      <c r="E88" s="183">
        <v>0</v>
      </c>
      <c r="F88" s="184">
        <v>21.060113000000001</v>
      </c>
      <c r="G88" s="185">
        <f t="shared" si="7"/>
        <v>0.91663749053335319</v>
      </c>
      <c r="H88" s="130"/>
      <c r="I88" s="130"/>
      <c r="J88" s="130"/>
      <c r="K88" s="130"/>
      <c r="L88" s="129"/>
    </row>
    <row r="89" spans="1:12" s="128" customFormat="1" ht="20.100000000000001" customHeight="1" x14ac:dyDescent="0.25">
      <c r="A89" s="176"/>
      <c r="B89" s="179" t="s">
        <v>297</v>
      </c>
      <c r="C89" s="183">
        <v>2005.38</v>
      </c>
      <c r="D89" s="183">
        <v>32.720408999999997</v>
      </c>
      <c r="E89" s="183">
        <v>0</v>
      </c>
      <c r="F89" s="184">
        <v>32.720408999999997</v>
      </c>
      <c r="G89" s="185">
        <f t="shared" si="7"/>
        <v>1.6316313616371956</v>
      </c>
      <c r="H89" s="130"/>
      <c r="I89" s="130"/>
      <c r="J89" s="130"/>
      <c r="K89" s="130"/>
      <c r="L89" s="129"/>
    </row>
    <row r="90" spans="1:12" s="128" customFormat="1" ht="20.100000000000001" customHeight="1" x14ac:dyDescent="0.25">
      <c r="A90" s="176"/>
      <c r="B90" s="179" t="s">
        <v>296</v>
      </c>
      <c r="C90" s="183">
        <v>54.41</v>
      </c>
      <c r="D90" s="183">
        <v>0.73094895000000004</v>
      </c>
      <c r="E90" s="183">
        <v>0</v>
      </c>
      <c r="F90" s="184">
        <v>0.73094895000000004</v>
      </c>
      <c r="G90" s="185">
        <f t="shared" si="7"/>
        <v>1.3434092078662012</v>
      </c>
      <c r="H90" s="130"/>
      <c r="I90" s="130"/>
      <c r="J90" s="130"/>
      <c r="K90" s="130"/>
      <c r="L90" s="129"/>
    </row>
    <row r="91" spans="1:12" s="128" customFormat="1" ht="20.100000000000001" customHeight="1" x14ac:dyDescent="0.25">
      <c r="A91" s="176"/>
      <c r="B91" s="179" t="s">
        <v>295</v>
      </c>
      <c r="C91" s="183">
        <v>8.17</v>
      </c>
      <c r="D91" s="183">
        <v>0</v>
      </c>
      <c r="E91" s="183">
        <v>0</v>
      </c>
      <c r="F91" s="184">
        <v>0</v>
      </c>
      <c r="G91" s="185">
        <f t="shared" si="7"/>
        <v>0</v>
      </c>
      <c r="H91" s="130"/>
      <c r="I91" s="130"/>
      <c r="J91" s="130"/>
      <c r="K91" s="130"/>
      <c r="L91" s="129"/>
    </row>
    <row r="92" spans="1:12" s="128" customFormat="1" ht="20.100000000000001" customHeight="1" x14ac:dyDescent="0.25">
      <c r="A92" s="176"/>
      <c r="B92" s="179" t="s">
        <v>294</v>
      </c>
      <c r="C92" s="183">
        <v>764.18</v>
      </c>
      <c r="D92" s="183">
        <v>0</v>
      </c>
      <c r="E92" s="183">
        <v>0</v>
      </c>
      <c r="F92" s="184">
        <v>0</v>
      </c>
      <c r="G92" s="185">
        <f t="shared" si="7"/>
        <v>0</v>
      </c>
      <c r="H92" s="130"/>
      <c r="I92" s="130"/>
      <c r="J92" s="130"/>
      <c r="K92" s="130"/>
      <c r="L92" s="129"/>
    </row>
    <row r="93" spans="1:12" s="128" customFormat="1" ht="20.100000000000001" customHeight="1" x14ac:dyDescent="0.25">
      <c r="A93" s="176"/>
      <c r="B93" s="179" t="s">
        <v>293</v>
      </c>
      <c r="C93" s="183">
        <v>46.61</v>
      </c>
      <c r="D93" s="183">
        <v>0.42609704999999998</v>
      </c>
      <c r="E93" s="183">
        <v>0</v>
      </c>
      <c r="F93" s="184">
        <v>0.42609704999999998</v>
      </c>
      <c r="G93" s="185">
        <f t="shared" si="7"/>
        <v>0.91417517700064355</v>
      </c>
      <c r="H93" s="130"/>
      <c r="I93" s="130"/>
      <c r="J93" s="130"/>
      <c r="K93" s="130"/>
      <c r="L93" s="129"/>
    </row>
    <row r="94" spans="1:12" s="128" customFormat="1" ht="30" customHeight="1" x14ac:dyDescent="0.25">
      <c r="A94" s="176"/>
      <c r="B94" s="179" t="s">
        <v>292</v>
      </c>
      <c r="C94" s="183">
        <v>28.66</v>
      </c>
      <c r="D94" s="183">
        <v>0</v>
      </c>
      <c r="E94" s="183">
        <v>0</v>
      </c>
      <c r="F94" s="184">
        <v>0</v>
      </c>
      <c r="G94" s="185">
        <f t="shared" si="7"/>
        <v>0</v>
      </c>
      <c r="H94" s="130"/>
      <c r="I94" s="130"/>
      <c r="J94" s="130"/>
      <c r="K94" s="130"/>
      <c r="L94" s="129"/>
    </row>
    <row r="95" spans="1:12" s="128" customFormat="1" ht="20.100000000000001" customHeight="1" x14ac:dyDescent="0.25">
      <c r="A95" s="176"/>
      <c r="B95" s="179" t="s">
        <v>291</v>
      </c>
      <c r="C95" s="183">
        <v>160.86000000000001</v>
      </c>
      <c r="D95" s="183">
        <v>0</v>
      </c>
      <c r="E95" s="183">
        <v>0</v>
      </c>
      <c r="F95" s="184">
        <v>0</v>
      </c>
      <c r="G95" s="185">
        <f t="shared" si="7"/>
        <v>0</v>
      </c>
      <c r="H95" s="130"/>
      <c r="I95" s="130"/>
      <c r="J95" s="130"/>
      <c r="K95" s="130"/>
      <c r="L95" s="129"/>
    </row>
    <row r="96" spans="1:12" s="128" customFormat="1" ht="20.100000000000001" customHeight="1" x14ac:dyDescent="0.25">
      <c r="A96" s="176"/>
      <c r="B96" s="179" t="s">
        <v>62</v>
      </c>
      <c r="C96" s="183">
        <v>100.8</v>
      </c>
      <c r="D96" s="183">
        <v>0.78412864999999998</v>
      </c>
      <c r="E96" s="183">
        <v>0</v>
      </c>
      <c r="F96" s="184">
        <v>0.78412864999999998</v>
      </c>
      <c r="G96" s="185">
        <f t="shared" si="7"/>
        <v>0.7779054067460317</v>
      </c>
      <c r="H96" s="130"/>
      <c r="I96" s="130"/>
      <c r="J96" s="130"/>
      <c r="K96" s="130"/>
      <c r="L96" s="129"/>
    </row>
    <row r="97" spans="1:12" s="128" customFormat="1" ht="20.100000000000001" customHeight="1" x14ac:dyDescent="0.25">
      <c r="A97" s="176"/>
      <c r="B97" s="179" t="s">
        <v>290</v>
      </c>
      <c r="C97" s="183">
        <v>11439.56</v>
      </c>
      <c r="D97" s="183">
        <v>10.079989919999999</v>
      </c>
      <c r="E97" s="183">
        <v>0</v>
      </c>
      <c r="F97" s="184">
        <v>10.079989919999999</v>
      </c>
      <c r="G97" s="185">
        <f t="shared" si="7"/>
        <v>8.8115189045732525E-2</v>
      </c>
      <c r="H97" s="130"/>
      <c r="I97" s="130"/>
      <c r="J97" s="130"/>
      <c r="K97" s="130"/>
      <c r="L97" s="129"/>
    </row>
    <row r="98" spans="1:12" s="128" customFormat="1" ht="20.100000000000001" customHeight="1" x14ac:dyDescent="0.25">
      <c r="A98" s="176"/>
      <c r="B98" s="179" t="s">
        <v>289</v>
      </c>
      <c r="C98" s="183">
        <v>10</v>
      </c>
      <c r="D98" s="183">
        <v>0</v>
      </c>
      <c r="E98" s="183">
        <v>0</v>
      </c>
      <c r="F98" s="184">
        <v>0</v>
      </c>
      <c r="G98" s="185">
        <f t="shared" si="7"/>
        <v>0</v>
      </c>
      <c r="H98" s="130"/>
      <c r="I98" s="130"/>
      <c r="J98" s="130"/>
      <c r="K98" s="130"/>
      <c r="L98" s="129"/>
    </row>
    <row r="99" spans="1:12" s="128" customFormat="1" ht="20.100000000000001" customHeight="1" x14ac:dyDescent="0.25">
      <c r="A99" s="176"/>
      <c r="B99" s="179" t="s">
        <v>64</v>
      </c>
      <c r="C99" s="183">
        <v>89.43</v>
      </c>
      <c r="D99" s="183">
        <v>0.86286700000000005</v>
      </c>
      <c r="E99" s="183">
        <v>0</v>
      </c>
      <c r="F99" s="184">
        <v>0.86286700000000005</v>
      </c>
      <c r="G99" s="185">
        <f t="shared" si="7"/>
        <v>0.9648518394274852</v>
      </c>
      <c r="H99" s="130"/>
      <c r="I99" s="130"/>
      <c r="J99" s="130"/>
      <c r="K99" s="130"/>
      <c r="L99" s="129"/>
    </row>
    <row r="100" spans="1:12" s="128" customFormat="1" ht="20.100000000000001" customHeight="1" x14ac:dyDescent="0.25">
      <c r="A100" s="176"/>
      <c r="B100" s="179" t="s">
        <v>288</v>
      </c>
      <c r="C100" s="183">
        <v>4979.7700000000004</v>
      </c>
      <c r="D100" s="183">
        <v>92.178558919999986</v>
      </c>
      <c r="E100" s="183">
        <v>0</v>
      </c>
      <c r="F100" s="184">
        <v>92.178558919999986</v>
      </c>
      <c r="G100" s="185">
        <f t="shared" si="7"/>
        <v>1.8510605694640512</v>
      </c>
      <c r="H100" s="130"/>
      <c r="I100" s="130"/>
      <c r="J100" s="130"/>
      <c r="K100" s="130"/>
      <c r="L100" s="129"/>
    </row>
    <row r="101" spans="1:12" s="128" customFormat="1" ht="20.100000000000001" customHeight="1" x14ac:dyDescent="0.25">
      <c r="A101" s="176"/>
      <c r="B101" s="179" t="s">
        <v>287</v>
      </c>
      <c r="C101" s="183">
        <v>27362.77</v>
      </c>
      <c r="D101" s="183">
        <v>632.92714280000007</v>
      </c>
      <c r="E101" s="183">
        <v>0</v>
      </c>
      <c r="F101" s="184">
        <v>632.92714280000007</v>
      </c>
      <c r="G101" s="185">
        <f t="shared" si="7"/>
        <v>2.313096016229351</v>
      </c>
      <c r="H101" s="130"/>
      <c r="I101" s="130"/>
      <c r="J101" s="130"/>
      <c r="K101" s="130"/>
      <c r="L101" s="129"/>
    </row>
    <row r="102" spans="1:12" s="128" customFormat="1" ht="20.100000000000001" customHeight="1" x14ac:dyDescent="0.25">
      <c r="A102" s="176"/>
      <c r="B102" s="179" t="s">
        <v>286</v>
      </c>
      <c r="C102" s="183">
        <v>13.37</v>
      </c>
      <c r="D102" s="183">
        <v>0</v>
      </c>
      <c r="E102" s="183">
        <v>0</v>
      </c>
      <c r="F102" s="184">
        <v>0</v>
      </c>
      <c r="G102" s="185">
        <f t="shared" si="7"/>
        <v>0</v>
      </c>
      <c r="H102" s="130"/>
      <c r="I102" s="130"/>
      <c r="J102" s="130"/>
      <c r="K102" s="130"/>
      <c r="L102" s="129"/>
    </row>
    <row r="103" spans="1:12" s="128" customFormat="1" ht="20.100000000000001" customHeight="1" x14ac:dyDescent="0.25">
      <c r="A103" s="176"/>
      <c r="B103" s="179" t="s">
        <v>285</v>
      </c>
      <c r="C103" s="183">
        <v>251.23</v>
      </c>
      <c r="D103" s="183">
        <v>0.23683023</v>
      </c>
      <c r="E103" s="183">
        <v>0</v>
      </c>
      <c r="F103" s="184">
        <v>0.23683023</v>
      </c>
      <c r="G103" s="185">
        <f t="shared" si="7"/>
        <v>9.4268292003343551E-2</v>
      </c>
      <c r="H103" s="130"/>
      <c r="I103" s="130"/>
      <c r="J103" s="130"/>
      <c r="K103" s="130"/>
      <c r="L103" s="129"/>
    </row>
    <row r="104" spans="1:12" s="128" customFormat="1" ht="30" customHeight="1" x14ac:dyDescent="0.25">
      <c r="A104" s="176"/>
      <c r="B104" s="179" t="s">
        <v>284</v>
      </c>
      <c r="C104" s="183">
        <v>1728.3</v>
      </c>
      <c r="D104" s="183">
        <v>0</v>
      </c>
      <c r="E104" s="183">
        <v>0</v>
      </c>
      <c r="F104" s="184">
        <v>0</v>
      </c>
      <c r="G104" s="185">
        <f t="shared" si="7"/>
        <v>0</v>
      </c>
      <c r="H104" s="130"/>
      <c r="I104" s="130"/>
      <c r="J104" s="130"/>
      <c r="K104" s="130"/>
      <c r="L104" s="129"/>
    </row>
    <row r="105" spans="1:12" s="128" customFormat="1" ht="20.100000000000001" customHeight="1" x14ac:dyDescent="0.25">
      <c r="A105" s="176"/>
      <c r="B105" s="179" t="s">
        <v>283</v>
      </c>
      <c r="C105" s="183">
        <v>1711.65</v>
      </c>
      <c r="D105" s="183">
        <v>24.558188000000001</v>
      </c>
      <c r="E105" s="183">
        <v>0</v>
      </c>
      <c r="F105" s="184">
        <v>24.558188000000001</v>
      </c>
      <c r="G105" s="185">
        <f t="shared" si="7"/>
        <v>1.4347669208074081</v>
      </c>
      <c r="H105" s="130"/>
      <c r="I105" s="130"/>
      <c r="J105" s="130"/>
      <c r="K105" s="130"/>
      <c r="L105" s="129"/>
    </row>
    <row r="106" spans="1:12" s="128" customFormat="1" ht="20.100000000000001" customHeight="1" x14ac:dyDescent="0.25">
      <c r="A106" s="176"/>
      <c r="B106" s="179" t="s">
        <v>282</v>
      </c>
      <c r="C106" s="183">
        <v>1041.8</v>
      </c>
      <c r="D106" s="183">
        <v>13.653174</v>
      </c>
      <c r="E106" s="183">
        <v>0</v>
      </c>
      <c r="F106" s="184">
        <v>13.653174</v>
      </c>
      <c r="G106" s="185">
        <f t="shared" si="7"/>
        <v>1.3105369552697255</v>
      </c>
      <c r="H106" s="130"/>
      <c r="I106" s="130"/>
      <c r="J106" s="130"/>
      <c r="K106" s="130"/>
      <c r="L106" s="129"/>
    </row>
    <row r="107" spans="1:12" s="128" customFormat="1" ht="30" customHeight="1" x14ac:dyDescent="0.25">
      <c r="A107" s="176"/>
      <c r="B107" s="179" t="s">
        <v>281</v>
      </c>
      <c r="C107" s="183">
        <v>121.29</v>
      </c>
      <c r="D107" s="183">
        <v>2.378279</v>
      </c>
      <c r="E107" s="183">
        <v>0</v>
      </c>
      <c r="F107" s="184">
        <v>2.378279</v>
      </c>
      <c r="G107" s="185">
        <f t="shared" si="7"/>
        <v>1.960820347926457</v>
      </c>
      <c r="H107" s="130"/>
      <c r="I107" s="130"/>
      <c r="J107" s="130"/>
      <c r="K107" s="130"/>
      <c r="L107" s="129"/>
    </row>
    <row r="108" spans="1:12" s="128" customFormat="1" ht="20.100000000000001" customHeight="1" x14ac:dyDescent="0.25">
      <c r="A108" s="176"/>
      <c r="B108" s="179" t="s">
        <v>280</v>
      </c>
      <c r="C108" s="183">
        <v>196.03</v>
      </c>
      <c r="D108" s="183">
        <v>0</v>
      </c>
      <c r="E108" s="183">
        <v>0</v>
      </c>
      <c r="F108" s="184">
        <v>0</v>
      </c>
      <c r="G108" s="185">
        <f t="shared" si="7"/>
        <v>0</v>
      </c>
      <c r="H108" s="130"/>
      <c r="I108" s="130"/>
      <c r="J108" s="130"/>
      <c r="K108" s="130"/>
      <c r="L108" s="129"/>
    </row>
    <row r="109" spans="1:12" s="128" customFormat="1" ht="20.100000000000001" customHeight="1" x14ac:dyDescent="0.25">
      <c r="A109" s="176"/>
      <c r="B109" s="179" t="s">
        <v>279</v>
      </c>
      <c r="C109" s="183">
        <v>122.53</v>
      </c>
      <c r="D109" s="183">
        <v>0</v>
      </c>
      <c r="E109" s="183">
        <v>0</v>
      </c>
      <c r="F109" s="184">
        <v>0</v>
      </c>
      <c r="G109" s="185">
        <f t="shared" si="7"/>
        <v>0</v>
      </c>
      <c r="H109" s="130"/>
      <c r="I109" s="130"/>
      <c r="J109" s="130"/>
      <c r="K109" s="130"/>
      <c r="L109" s="129"/>
    </row>
    <row r="110" spans="1:12" s="128" customFormat="1" ht="30" customHeight="1" x14ac:dyDescent="0.25">
      <c r="A110" s="176"/>
      <c r="B110" s="179" t="s">
        <v>278</v>
      </c>
      <c r="C110" s="183">
        <v>39.21</v>
      </c>
      <c r="D110" s="183">
        <v>0</v>
      </c>
      <c r="E110" s="183">
        <v>0</v>
      </c>
      <c r="F110" s="184">
        <v>0</v>
      </c>
      <c r="G110" s="185">
        <f t="shared" si="7"/>
        <v>0</v>
      </c>
      <c r="H110" s="130"/>
      <c r="I110" s="130"/>
      <c r="J110" s="130"/>
      <c r="K110" s="130"/>
      <c r="L110" s="129"/>
    </row>
    <row r="111" spans="1:12" s="128" customFormat="1" ht="20.100000000000001" customHeight="1" x14ac:dyDescent="0.25">
      <c r="A111" s="176"/>
      <c r="B111" s="179" t="s">
        <v>277</v>
      </c>
      <c r="C111" s="183">
        <v>462.79</v>
      </c>
      <c r="D111" s="183">
        <v>0</v>
      </c>
      <c r="E111" s="183">
        <v>0</v>
      </c>
      <c r="F111" s="184">
        <v>0</v>
      </c>
      <c r="G111" s="185">
        <f t="shared" si="7"/>
        <v>0</v>
      </c>
      <c r="H111" s="130"/>
      <c r="I111" s="130"/>
      <c r="J111" s="130"/>
      <c r="K111" s="130"/>
      <c r="L111" s="129"/>
    </row>
    <row r="112" spans="1:12" s="128" customFormat="1" ht="20.100000000000001" customHeight="1" x14ac:dyDescent="0.25">
      <c r="A112" s="176"/>
      <c r="B112" s="179" t="s">
        <v>276</v>
      </c>
      <c r="C112" s="183">
        <v>413.27</v>
      </c>
      <c r="D112" s="183">
        <v>5.9016169999999999</v>
      </c>
      <c r="E112" s="183">
        <v>0</v>
      </c>
      <c r="F112" s="184">
        <v>5.9016169999999999</v>
      </c>
      <c r="G112" s="185">
        <f t="shared" si="7"/>
        <v>1.428029375468822</v>
      </c>
      <c r="H112" s="130"/>
      <c r="I112" s="130"/>
      <c r="J112" s="130"/>
      <c r="K112" s="130"/>
      <c r="L112" s="129"/>
    </row>
    <row r="113" spans="1:12" s="128" customFormat="1" ht="30" customHeight="1" x14ac:dyDescent="0.25">
      <c r="A113" s="176"/>
      <c r="B113" s="179" t="s">
        <v>66</v>
      </c>
      <c r="C113" s="183">
        <v>47.71</v>
      </c>
      <c r="D113" s="183">
        <v>8.5688E-2</v>
      </c>
      <c r="E113" s="183">
        <v>0</v>
      </c>
      <c r="F113" s="184">
        <v>8.5688E-2</v>
      </c>
      <c r="G113" s="185">
        <f t="shared" si="7"/>
        <v>0.17960176063718297</v>
      </c>
      <c r="H113" s="130"/>
      <c r="I113" s="130"/>
      <c r="J113" s="130"/>
      <c r="K113" s="130"/>
      <c r="L113" s="129"/>
    </row>
    <row r="114" spans="1:12" s="128" customFormat="1" ht="20.100000000000001" customHeight="1" x14ac:dyDescent="0.25">
      <c r="A114" s="176"/>
      <c r="B114" s="179" t="s">
        <v>275</v>
      </c>
      <c r="C114" s="183">
        <v>28.36</v>
      </c>
      <c r="D114" s="183">
        <v>0</v>
      </c>
      <c r="E114" s="183">
        <v>0</v>
      </c>
      <c r="F114" s="184">
        <v>0</v>
      </c>
      <c r="G114" s="185">
        <f t="shared" si="7"/>
        <v>0</v>
      </c>
      <c r="H114" s="130"/>
      <c r="I114" s="130"/>
      <c r="J114" s="130"/>
      <c r="K114" s="130"/>
      <c r="L114" s="129"/>
    </row>
    <row r="115" spans="1:12" s="128" customFormat="1" ht="20.100000000000001" customHeight="1" x14ac:dyDescent="0.25">
      <c r="A115" s="176"/>
      <c r="B115" s="179" t="s">
        <v>67</v>
      </c>
      <c r="C115" s="183">
        <v>306.73</v>
      </c>
      <c r="D115" s="183">
        <v>0</v>
      </c>
      <c r="E115" s="183">
        <v>0</v>
      </c>
      <c r="F115" s="184">
        <v>0</v>
      </c>
      <c r="G115" s="185">
        <f t="shared" si="7"/>
        <v>0</v>
      </c>
      <c r="H115" s="130"/>
      <c r="I115" s="130"/>
      <c r="J115" s="130"/>
      <c r="K115" s="130"/>
      <c r="L115" s="129"/>
    </row>
    <row r="116" spans="1:12" s="128" customFormat="1" ht="20.100000000000001" customHeight="1" x14ac:dyDescent="0.25">
      <c r="A116" s="176"/>
      <c r="B116" s="179" t="s">
        <v>274</v>
      </c>
      <c r="C116" s="183">
        <v>39.090000000000003</v>
      </c>
      <c r="D116" s="183">
        <v>0</v>
      </c>
      <c r="E116" s="183">
        <v>0</v>
      </c>
      <c r="F116" s="184">
        <v>0</v>
      </c>
      <c r="G116" s="185">
        <f t="shared" si="7"/>
        <v>0</v>
      </c>
      <c r="H116" s="130"/>
      <c r="I116" s="130"/>
      <c r="J116" s="130"/>
      <c r="K116" s="130"/>
      <c r="L116" s="129"/>
    </row>
    <row r="117" spans="1:12" s="128" customFormat="1" ht="20.100000000000001" customHeight="1" x14ac:dyDescent="0.25">
      <c r="A117" s="176"/>
      <c r="B117" s="179" t="s">
        <v>273</v>
      </c>
      <c r="C117" s="183">
        <v>37.82</v>
      </c>
      <c r="D117" s="183">
        <v>0</v>
      </c>
      <c r="E117" s="183">
        <v>0</v>
      </c>
      <c r="F117" s="184">
        <v>0</v>
      </c>
      <c r="G117" s="185">
        <f t="shared" si="7"/>
        <v>0</v>
      </c>
      <c r="H117" s="130"/>
      <c r="I117" s="130"/>
      <c r="J117" s="130"/>
      <c r="K117" s="130"/>
      <c r="L117" s="129"/>
    </row>
    <row r="118" spans="1:12" s="128" customFormat="1" ht="20.100000000000001" customHeight="1" x14ac:dyDescent="0.25">
      <c r="A118" s="176"/>
      <c r="B118" s="179" t="s">
        <v>69</v>
      </c>
      <c r="C118" s="183">
        <v>135.13999999999999</v>
      </c>
      <c r="D118" s="183">
        <v>0</v>
      </c>
      <c r="E118" s="183">
        <v>0</v>
      </c>
      <c r="F118" s="184">
        <v>0</v>
      </c>
      <c r="G118" s="185">
        <f t="shared" si="7"/>
        <v>0</v>
      </c>
      <c r="H118" s="130"/>
      <c r="I118" s="130"/>
      <c r="J118" s="130"/>
      <c r="K118" s="130"/>
      <c r="L118" s="129"/>
    </row>
    <row r="119" spans="1:12" s="128" customFormat="1" ht="20.100000000000001" customHeight="1" x14ac:dyDescent="0.25">
      <c r="A119" s="176"/>
      <c r="B119" s="179" t="s">
        <v>272</v>
      </c>
      <c r="C119" s="183">
        <v>99.79</v>
      </c>
      <c r="D119" s="183">
        <v>0</v>
      </c>
      <c r="E119" s="183">
        <v>0</v>
      </c>
      <c r="F119" s="184">
        <v>0</v>
      </c>
      <c r="G119" s="185">
        <f t="shared" si="7"/>
        <v>0</v>
      </c>
      <c r="H119" s="130"/>
      <c r="I119" s="130"/>
      <c r="J119" s="130"/>
      <c r="K119" s="130"/>
      <c r="L119" s="129"/>
    </row>
    <row r="120" spans="1:12" s="128" customFormat="1" ht="30" customHeight="1" x14ac:dyDescent="0.25">
      <c r="A120" s="176"/>
      <c r="B120" s="179" t="s">
        <v>71</v>
      </c>
      <c r="C120" s="183">
        <v>36.19</v>
      </c>
      <c r="D120" s="183">
        <v>0.51726300000000003</v>
      </c>
      <c r="E120" s="183">
        <v>0</v>
      </c>
      <c r="F120" s="184">
        <v>0.51726300000000003</v>
      </c>
      <c r="G120" s="185">
        <f t="shared" si="7"/>
        <v>1.4292981486598511</v>
      </c>
      <c r="H120" s="130"/>
      <c r="I120" s="130"/>
      <c r="J120" s="130"/>
      <c r="K120" s="130"/>
      <c r="L120" s="129"/>
    </row>
    <row r="121" spans="1:12" s="128" customFormat="1" ht="20.100000000000001" customHeight="1" x14ac:dyDescent="0.25">
      <c r="A121" s="176"/>
      <c r="B121" s="179" t="s">
        <v>271</v>
      </c>
      <c r="C121" s="183">
        <v>689.8</v>
      </c>
      <c r="D121" s="183">
        <v>15.48313982</v>
      </c>
      <c r="E121" s="183">
        <v>0</v>
      </c>
      <c r="F121" s="184">
        <v>15.48313982</v>
      </c>
      <c r="G121" s="185">
        <f t="shared" si="7"/>
        <v>2.2445839112786317</v>
      </c>
      <c r="H121" s="130"/>
      <c r="I121" s="130"/>
      <c r="J121" s="130"/>
      <c r="K121" s="130"/>
      <c r="L121" s="129"/>
    </row>
    <row r="122" spans="1:12" s="128" customFormat="1" ht="20.100000000000001" customHeight="1" x14ac:dyDescent="0.25">
      <c r="A122" s="176"/>
      <c r="B122" s="179" t="s">
        <v>270</v>
      </c>
      <c r="C122" s="183">
        <v>64.36</v>
      </c>
      <c r="D122" s="183">
        <v>0.52549900000000005</v>
      </c>
      <c r="E122" s="183">
        <v>0</v>
      </c>
      <c r="F122" s="184">
        <v>0.52549900000000005</v>
      </c>
      <c r="G122" s="185">
        <f t="shared" si="7"/>
        <v>0.81649937849596033</v>
      </c>
      <c r="H122" s="130"/>
      <c r="I122" s="130"/>
      <c r="J122" s="130"/>
      <c r="K122" s="130"/>
      <c r="L122" s="129"/>
    </row>
    <row r="123" spans="1:12" s="128" customFormat="1" ht="20.100000000000001" customHeight="1" x14ac:dyDescent="0.25">
      <c r="A123" s="175" t="s">
        <v>269</v>
      </c>
      <c r="B123" s="178" t="s">
        <v>268</v>
      </c>
      <c r="C123" s="181">
        <v>24302.800000000003</v>
      </c>
      <c r="D123" s="181">
        <f>SUM(D124:D162)</f>
        <v>0</v>
      </c>
      <c r="E123" s="181">
        <f t="shared" ref="E123:F123" si="10">SUM(E124:E162)</f>
        <v>0</v>
      </c>
      <c r="F123" s="181">
        <f t="shared" si="10"/>
        <v>0</v>
      </c>
      <c r="G123" s="182">
        <f t="shared" si="7"/>
        <v>0</v>
      </c>
      <c r="H123" s="130"/>
      <c r="I123" s="130"/>
      <c r="J123" s="130"/>
      <c r="K123" s="130"/>
      <c r="L123" s="129"/>
    </row>
    <row r="124" spans="1:12" s="128" customFormat="1" ht="20.100000000000001" customHeight="1" x14ac:dyDescent="0.25">
      <c r="A124" s="176"/>
      <c r="B124" s="179" t="s">
        <v>268</v>
      </c>
      <c r="C124" s="183">
        <v>5284.43</v>
      </c>
      <c r="D124" s="183">
        <v>0</v>
      </c>
      <c r="E124" s="183">
        <v>0</v>
      </c>
      <c r="F124" s="184">
        <v>0</v>
      </c>
      <c r="G124" s="185">
        <f t="shared" si="7"/>
        <v>0</v>
      </c>
      <c r="H124" s="130"/>
      <c r="I124" s="130"/>
      <c r="J124" s="130"/>
      <c r="K124" s="130"/>
      <c r="L124" s="129"/>
    </row>
    <row r="125" spans="1:12" s="128" customFormat="1" ht="20.100000000000001" customHeight="1" x14ac:dyDescent="0.25">
      <c r="A125" s="176"/>
      <c r="B125" s="179" t="s">
        <v>73</v>
      </c>
      <c r="C125" s="183">
        <v>42.29</v>
      </c>
      <c r="D125" s="183">
        <v>0</v>
      </c>
      <c r="E125" s="183">
        <v>0</v>
      </c>
      <c r="F125" s="184">
        <v>0</v>
      </c>
      <c r="G125" s="185">
        <f t="shared" si="7"/>
        <v>0</v>
      </c>
      <c r="H125" s="130"/>
      <c r="I125" s="130"/>
      <c r="J125" s="130"/>
      <c r="K125" s="130"/>
      <c r="L125" s="129"/>
    </row>
    <row r="126" spans="1:12" s="128" customFormat="1" ht="20.100000000000001" customHeight="1" x14ac:dyDescent="0.25">
      <c r="A126" s="176"/>
      <c r="B126" s="179" t="s">
        <v>74</v>
      </c>
      <c r="C126" s="183">
        <v>54.68</v>
      </c>
      <c r="D126" s="183">
        <v>0</v>
      </c>
      <c r="E126" s="183">
        <v>0</v>
      </c>
      <c r="F126" s="184">
        <v>0</v>
      </c>
      <c r="G126" s="185">
        <f t="shared" si="7"/>
        <v>0</v>
      </c>
      <c r="H126" s="130"/>
      <c r="I126" s="130"/>
      <c r="J126" s="130"/>
      <c r="K126" s="130"/>
      <c r="L126" s="129"/>
    </row>
    <row r="127" spans="1:12" s="128" customFormat="1" ht="20.100000000000001" customHeight="1" x14ac:dyDescent="0.25">
      <c r="A127" s="176"/>
      <c r="B127" s="179" t="s">
        <v>267</v>
      </c>
      <c r="C127" s="183">
        <v>33.07</v>
      </c>
      <c r="D127" s="183">
        <v>0</v>
      </c>
      <c r="E127" s="183">
        <v>0</v>
      </c>
      <c r="F127" s="184">
        <v>0</v>
      </c>
      <c r="G127" s="185">
        <f t="shared" si="7"/>
        <v>0</v>
      </c>
      <c r="H127" s="130"/>
      <c r="I127" s="130"/>
      <c r="J127" s="130"/>
      <c r="K127" s="130"/>
      <c r="L127" s="129"/>
    </row>
    <row r="128" spans="1:12" s="128" customFormat="1" ht="20.100000000000001" customHeight="1" x14ac:dyDescent="0.25">
      <c r="A128" s="176"/>
      <c r="B128" s="179" t="s">
        <v>266</v>
      </c>
      <c r="C128" s="183">
        <v>83.01</v>
      </c>
      <c r="D128" s="183">
        <v>0</v>
      </c>
      <c r="E128" s="183">
        <v>0</v>
      </c>
      <c r="F128" s="184">
        <v>0</v>
      </c>
      <c r="G128" s="185">
        <f t="shared" si="7"/>
        <v>0</v>
      </c>
      <c r="H128" s="130"/>
      <c r="I128" s="130"/>
      <c r="J128" s="130"/>
      <c r="K128" s="130"/>
      <c r="L128" s="129"/>
    </row>
    <row r="129" spans="1:12" s="128" customFormat="1" ht="20.100000000000001" customHeight="1" x14ac:dyDescent="0.25">
      <c r="A129" s="176"/>
      <c r="B129" s="179" t="s">
        <v>75</v>
      </c>
      <c r="C129" s="183">
        <v>94.21</v>
      </c>
      <c r="D129" s="183">
        <v>0</v>
      </c>
      <c r="E129" s="183">
        <v>0</v>
      </c>
      <c r="F129" s="184">
        <v>0</v>
      </c>
      <c r="G129" s="185">
        <f t="shared" si="7"/>
        <v>0</v>
      </c>
      <c r="H129" s="130"/>
      <c r="I129" s="130"/>
      <c r="J129" s="130"/>
      <c r="K129" s="130"/>
      <c r="L129" s="129"/>
    </row>
    <row r="130" spans="1:12" s="128" customFormat="1" ht="20.100000000000001" customHeight="1" x14ac:dyDescent="0.25">
      <c r="A130" s="176"/>
      <c r="B130" s="179" t="s">
        <v>76</v>
      </c>
      <c r="C130" s="183">
        <v>731.03</v>
      </c>
      <c r="D130" s="183">
        <v>0</v>
      </c>
      <c r="E130" s="183">
        <v>0</v>
      </c>
      <c r="F130" s="184">
        <v>0</v>
      </c>
      <c r="G130" s="185">
        <f t="shared" si="7"/>
        <v>0</v>
      </c>
      <c r="H130" s="130"/>
      <c r="I130" s="130"/>
      <c r="J130" s="130"/>
      <c r="K130" s="130"/>
      <c r="L130" s="129"/>
    </row>
    <row r="131" spans="1:12" s="128" customFormat="1" ht="30" customHeight="1" x14ac:dyDescent="0.25">
      <c r="A131" s="176"/>
      <c r="B131" s="179" t="s">
        <v>77</v>
      </c>
      <c r="C131" s="183">
        <v>141.54</v>
      </c>
      <c r="D131" s="183">
        <v>0</v>
      </c>
      <c r="E131" s="183">
        <v>0</v>
      </c>
      <c r="F131" s="184">
        <v>0</v>
      </c>
      <c r="G131" s="185">
        <f t="shared" si="7"/>
        <v>0</v>
      </c>
      <c r="H131" s="130"/>
      <c r="I131" s="130"/>
      <c r="J131" s="130"/>
      <c r="K131" s="130"/>
      <c r="L131" s="129"/>
    </row>
    <row r="132" spans="1:12" s="128" customFormat="1" ht="20.100000000000001" customHeight="1" x14ac:dyDescent="0.25">
      <c r="A132" s="176"/>
      <c r="B132" s="179" t="s">
        <v>78</v>
      </c>
      <c r="C132" s="183">
        <v>16.96</v>
      </c>
      <c r="D132" s="183">
        <v>0</v>
      </c>
      <c r="E132" s="183">
        <v>0</v>
      </c>
      <c r="F132" s="184">
        <v>0</v>
      </c>
      <c r="G132" s="185">
        <f t="shared" si="7"/>
        <v>0</v>
      </c>
      <c r="H132" s="130"/>
      <c r="I132" s="130"/>
      <c r="J132" s="130"/>
      <c r="K132" s="130"/>
      <c r="L132" s="129"/>
    </row>
    <row r="133" spans="1:12" s="128" customFormat="1" ht="20.100000000000001" customHeight="1" x14ac:dyDescent="0.25">
      <c r="A133" s="176"/>
      <c r="B133" s="179" t="s">
        <v>265</v>
      </c>
      <c r="C133" s="183">
        <v>44.44</v>
      </c>
      <c r="D133" s="183">
        <v>0</v>
      </c>
      <c r="E133" s="183">
        <v>0</v>
      </c>
      <c r="F133" s="184">
        <v>0</v>
      </c>
      <c r="G133" s="185">
        <f t="shared" si="7"/>
        <v>0</v>
      </c>
      <c r="H133" s="130"/>
      <c r="I133" s="130"/>
      <c r="J133" s="130"/>
      <c r="K133" s="130"/>
      <c r="L133" s="129"/>
    </row>
    <row r="134" spans="1:12" s="128" customFormat="1" ht="20.100000000000001" customHeight="1" x14ac:dyDescent="0.25">
      <c r="A134" s="176"/>
      <c r="B134" s="179" t="s">
        <v>79</v>
      </c>
      <c r="C134" s="183">
        <v>625.39</v>
      </c>
      <c r="D134" s="183">
        <v>0</v>
      </c>
      <c r="E134" s="183">
        <v>0</v>
      </c>
      <c r="F134" s="184">
        <v>0</v>
      </c>
      <c r="G134" s="185">
        <f t="shared" si="7"/>
        <v>0</v>
      </c>
      <c r="H134" s="130"/>
      <c r="I134" s="130"/>
      <c r="J134" s="130"/>
      <c r="K134" s="130"/>
      <c r="L134" s="129"/>
    </row>
    <row r="135" spans="1:12" s="128" customFormat="1" ht="20.100000000000001" customHeight="1" x14ac:dyDescent="0.25">
      <c r="A135" s="176"/>
      <c r="B135" s="179" t="s">
        <v>80</v>
      </c>
      <c r="C135" s="183">
        <v>28.18</v>
      </c>
      <c r="D135" s="183">
        <v>0</v>
      </c>
      <c r="E135" s="183">
        <v>0</v>
      </c>
      <c r="F135" s="184">
        <v>0</v>
      </c>
      <c r="G135" s="185">
        <f t="shared" si="7"/>
        <v>0</v>
      </c>
      <c r="H135" s="130"/>
      <c r="I135" s="130"/>
      <c r="J135" s="130"/>
      <c r="K135" s="130"/>
      <c r="L135" s="129"/>
    </row>
    <row r="136" spans="1:12" s="128" customFormat="1" ht="20.100000000000001" customHeight="1" x14ac:dyDescent="0.25">
      <c r="A136" s="176"/>
      <c r="B136" s="179" t="s">
        <v>264</v>
      </c>
      <c r="C136" s="183">
        <v>205.13</v>
      </c>
      <c r="D136" s="183">
        <v>0</v>
      </c>
      <c r="E136" s="183">
        <v>0</v>
      </c>
      <c r="F136" s="184">
        <v>0</v>
      </c>
      <c r="G136" s="185">
        <f t="shared" ref="G136:G199" si="11">F136/C136*100</f>
        <v>0</v>
      </c>
      <c r="H136" s="130"/>
      <c r="I136" s="130"/>
      <c r="J136" s="130"/>
      <c r="K136" s="130"/>
      <c r="L136" s="129"/>
    </row>
    <row r="137" spans="1:12" s="128" customFormat="1" ht="20.100000000000001" customHeight="1" x14ac:dyDescent="0.25">
      <c r="A137" s="176"/>
      <c r="B137" s="179" t="s">
        <v>81</v>
      </c>
      <c r="C137" s="183">
        <v>26.3</v>
      </c>
      <c r="D137" s="183">
        <v>0</v>
      </c>
      <c r="E137" s="183">
        <v>0</v>
      </c>
      <c r="F137" s="184">
        <v>0</v>
      </c>
      <c r="G137" s="185">
        <f t="shared" si="11"/>
        <v>0</v>
      </c>
      <c r="H137" s="130"/>
      <c r="I137" s="130"/>
      <c r="J137" s="130"/>
      <c r="K137" s="130"/>
      <c r="L137" s="129"/>
    </row>
    <row r="138" spans="1:12" s="128" customFormat="1" ht="20.100000000000001" customHeight="1" x14ac:dyDescent="0.25">
      <c r="A138" s="176"/>
      <c r="B138" s="179" t="s">
        <v>83</v>
      </c>
      <c r="C138" s="183">
        <v>433.15</v>
      </c>
      <c r="D138" s="183">
        <v>0</v>
      </c>
      <c r="E138" s="183">
        <v>0</v>
      </c>
      <c r="F138" s="184">
        <v>0</v>
      </c>
      <c r="G138" s="185">
        <f t="shared" si="11"/>
        <v>0</v>
      </c>
      <c r="H138" s="130"/>
      <c r="I138" s="130"/>
      <c r="J138" s="130"/>
      <c r="K138" s="130"/>
      <c r="L138" s="129"/>
    </row>
    <row r="139" spans="1:12" s="128" customFormat="1" ht="20.100000000000001" customHeight="1" x14ac:dyDescent="0.25">
      <c r="A139" s="176"/>
      <c r="B139" s="179" t="s">
        <v>263</v>
      </c>
      <c r="C139" s="183">
        <v>810.9</v>
      </c>
      <c r="D139" s="183">
        <v>0</v>
      </c>
      <c r="E139" s="183">
        <v>0</v>
      </c>
      <c r="F139" s="184">
        <v>0</v>
      </c>
      <c r="G139" s="185">
        <f t="shared" si="11"/>
        <v>0</v>
      </c>
      <c r="H139" s="130"/>
      <c r="I139" s="130"/>
      <c r="J139" s="130"/>
      <c r="K139" s="130"/>
      <c r="L139" s="129"/>
    </row>
    <row r="140" spans="1:12" s="128" customFormat="1" ht="20.100000000000001" customHeight="1" x14ac:dyDescent="0.25">
      <c r="A140" s="176"/>
      <c r="B140" s="179" t="s">
        <v>262</v>
      </c>
      <c r="C140" s="183">
        <v>259.62</v>
      </c>
      <c r="D140" s="183">
        <v>0</v>
      </c>
      <c r="E140" s="183">
        <v>0</v>
      </c>
      <c r="F140" s="184">
        <v>0</v>
      </c>
      <c r="G140" s="185">
        <f t="shared" si="11"/>
        <v>0</v>
      </c>
      <c r="H140" s="130"/>
      <c r="I140" s="130"/>
      <c r="J140" s="130"/>
      <c r="K140" s="130"/>
      <c r="L140" s="129"/>
    </row>
    <row r="141" spans="1:12" s="128" customFormat="1" ht="20.100000000000001" customHeight="1" x14ac:dyDescent="0.25">
      <c r="A141" s="176"/>
      <c r="B141" s="179" t="s">
        <v>261</v>
      </c>
      <c r="C141" s="183">
        <v>620.73</v>
      </c>
      <c r="D141" s="183">
        <v>0</v>
      </c>
      <c r="E141" s="183">
        <v>0</v>
      </c>
      <c r="F141" s="184">
        <v>0</v>
      </c>
      <c r="G141" s="185">
        <f t="shared" si="11"/>
        <v>0</v>
      </c>
      <c r="H141" s="130"/>
      <c r="I141" s="130"/>
      <c r="J141" s="130"/>
      <c r="K141" s="130"/>
      <c r="L141" s="129"/>
    </row>
    <row r="142" spans="1:12" s="128" customFormat="1" ht="20.100000000000001" customHeight="1" x14ac:dyDescent="0.25">
      <c r="A142" s="176"/>
      <c r="B142" s="179" t="s">
        <v>260</v>
      </c>
      <c r="C142" s="183">
        <v>891.91</v>
      </c>
      <c r="D142" s="183">
        <v>0</v>
      </c>
      <c r="E142" s="183">
        <v>0</v>
      </c>
      <c r="F142" s="184">
        <v>0</v>
      </c>
      <c r="G142" s="185">
        <f t="shared" si="11"/>
        <v>0</v>
      </c>
      <c r="H142" s="130"/>
      <c r="I142" s="130"/>
      <c r="J142" s="130"/>
      <c r="K142" s="130"/>
      <c r="L142" s="129"/>
    </row>
    <row r="143" spans="1:12" s="128" customFormat="1" ht="20.100000000000001" customHeight="1" x14ac:dyDescent="0.25">
      <c r="A143" s="176"/>
      <c r="B143" s="179" t="s">
        <v>259</v>
      </c>
      <c r="C143" s="183">
        <v>706.39</v>
      </c>
      <c r="D143" s="183">
        <v>0</v>
      </c>
      <c r="E143" s="183">
        <v>0</v>
      </c>
      <c r="F143" s="184">
        <v>0</v>
      </c>
      <c r="G143" s="185">
        <f t="shared" si="11"/>
        <v>0</v>
      </c>
      <c r="H143" s="130"/>
      <c r="I143" s="130"/>
      <c r="J143" s="130"/>
      <c r="K143" s="130"/>
      <c r="L143" s="129"/>
    </row>
    <row r="144" spans="1:12" s="128" customFormat="1" ht="20.100000000000001" customHeight="1" x14ac:dyDescent="0.25">
      <c r="A144" s="176"/>
      <c r="B144" s="179" t="s">
        <v>258</v>
      </c>
      <c r="C144" s="183">
        <v>2168.2800000000002</v>
      </c>
      <c r="D144" s="183">
        <v>0</v>
      </c>
      <c r="E144" s="183">
        <v>0</v>
      </c>
      <c r="F144" s="184">
        <v>0</v>
      </c>
      <c r="G144" s="185">
        <f t="shared" si="11"/>
        <v>0</v>
      </c>
      <c r="H144" s="130"/>
      <c r="I144" s="130"/>
      <c r="J144" s="130"/>
      <c r="K144" s="130"/>
      <c r="L144" s="129"/>
    </row>
    <row r="145" spans="1:12" s="128" customFormat="1" ht="20.100000000000001" customHeight="1" x14ac:dyDescent="0.25">
      <c r="A145" s="176"/>
      <c r="B145" s="179" t="s">
        <v>257</v>
      </c>
      <c r="C145" s="183">
        <v>989.55</v>
      </c>
      <c r="D145" s="183">
        <v>0</v>
      </c>
      <c r="E145" s="183">
        <v>0</v>
      </c>
      <c r="F145" s="184">
        <v>0</v>
      </c>
      <c r="G145" s="185">
        <f t="shared" si="11"/>
        <v>0</v>
      </c>
      <c r="H145" s="130"/>
      <c r="I145" s="130"/>
      <c r="J145" s="130"/>
      <c r="K145" s="130"/>
      <c r="L145" s="129"/>
    </row>
    <row r="146" spans="1:12" s="128" customFormat="1" ht="20.100000000000001" customHeight="1" x14ac:dyDescent="0.25">
      <c r="A146" s="176"/>
      <c r="B146" s="179" t="s">
        <v>256</v>
      </c>
      <c r="C146" s="183">
        <v>494.56</v>
      </c>
      <c r="D146" s="183">
        <v>0</v>
      </c>
      <c r="E146" s="183">
        <v>0</v>
      </c>
      <c r="F146" s="184">
        <v>0</v>
      </c>
      <c r="G146" s="185">
        <f t="shared" si="11"/>
        <v>0</v>
      </c>
      <c r="H146" s="130"/>
      <c r="I146" s="130"/>
      <c r="J146" s="130"/>
      <c r="K146" s="130"/>
      <c r="L146" s="129"/>
    </row>
    <row r="147" spans="1:12" s="128" customFormat="1" ht="20.100000000000001" customHeight="1" x14ac:dyDescent="0.25">
      <c r="A147" s="176"/>
      <c r="B147" s="179" t="s">
        <v>255</v>
      </c>
      <c r="C147" s="183">
        <v>356.72</v>
      </c>
      <c r="D147" s="183">
        <v>0</v>
      </c>
      <c r="E147" s="183">
        <v>0</v>
      </c>
      <c r="F147" s="184">
        <v>0</v>
      </c>
      <c r="G147" s="185">
        <f t="shared" si="11"/>
        <v>0</v>
      </c>
      <c r="H147" s="130"/>
      <c r="I147" s="130"/>
      <c r="J147" s="130"/>
      <c r="K147" s="130"/>
      <c r="L147" s="129"/>
    </row>
    <row r="148" spans="1:12" s="128" customFormat="1" ht="20.100000000000001" customHeight="1" x14ac:dyDescent="0.25">
      <c r="A148" s="176"/>
      <c r="B148" s="179" t="s">
        <v>254</v>
      </c>
      <c r="C148" s="183">
        <v>544</v>
      </c>
      <c r="D148" s="183">
        <v>0</v>
      </c>
      <c r="E148" s="183">
        <v>0</v>
      </c>
      <c r="F148" s="184">
        <v>0</v>
      </c>
      <c r="G148" s="185">
        <f t="shared" si="11"/>
        <v>0</v>
      </c>
      <c r="H148" s="130"/>
      <c r="I148" s="130"/>
      <c r="J148" s="130"/>
      <c r="K148" s="130"/>
      <c r="L148" s="129"/>
    </row>
    <row r="149" spans="1:12" s="128" customFormat="1" ht="30" customHeight="1" x14ac:dyDescent="0.25">
      <c r="A149" s="176"/>
      <c r="B149" s="179" t="s">
        <v>253</v>
      </c>
      <c r="C149" s="183">
        <v>249.59</v>
      </c>
      <c r="D149" s="183">
        <v>0</v>
      </c>
      <c r="E149" s="183">
        <v>0</v>
      </c>
      <c r="F149" s="184">
        <v>0</v>
      </c>
      <c r="G149" s="185">
        <f t="shared" si="11"/>
        <v>0</v>
      </c>
      <c r="H149" s="130"/>
      <c r="I149" s="130"/>
      <c r="J149" s="130"/>
      <c r="K149" s="130"/>
      <c r="L149" s="129"/>
    </row>
    <row r="150" spans="1:12" s="128" customFormat="1" ht="20.100000000000001" customHeight="1" x14ac:dyDescent="0.25">
      <c r="A150" s="176"/>
      <c r="B150" s="179" t="s">
        <v>252</v>
      </c>
      <c r="C150" s="183">
        <v>341.25</v>
      </c>
      <c r="D150" s="183">
        <v>0</v>
      </c>
      <c r="E150" s="183">
        <v>0</v>
      </c>
      <c r="F150" s="184">
        <v>0</v>
      </c>
      <c r="G150" s="185">
        <f t="shared" si="11"/>
        <v>0</v>
      </c>
      <c r="H150" s="130"/>
      <c r="I150" s="130"/>
      <c r="J150" s="130"/>
      <c r="K150" s="130"/>
      <c r="L150" s="129"/>
    </row>
    <row r="151" spans="1:12" s="128" customFormat="1" ht="20.100000000000001" customHeight="1" x14ac:dyDescent="0.25">
      <c r="A151" s="176"/>
      <c r="B151" s="179" t="s">
        <v>85</v>
      </c>
      <c r="C151" s="183">
        <v>619.66999999999996</v>
      </c>
      <c r="D151" s="183">
        <v>0</v>
      </c>
      <c r="E151" s="183">
        <v>0</v>
      </c>
      <c r="F151" s="184">
        <v>0</v>
      </c>
      <c r="G151" s="185">
        <f t="shared" si="11"/>
        <v>0</v>
      </c>
      <c r="H151" s="130"/>
      <c r="I151" s="130"/>
      <c r="J151" s="130"/>
      <c r="K151" s="130"/>
      <c r="L151" s="129"/>
    </row>
    <row r="152" spans="1:12" s="128" customFormat="1" ht="20.100000000000001" customHeight="1" x14ac:dyDescent="0.25">
      <c r="A152" s="176"/>
      <c r="B152" s="179" t="s">
        <v>251</v>
      </c>
      <c r="C152" s="183">
        <v>744.29</v>
      </c>
      <c r="D152" s="183">
        <v>0</v>
      </c>
      <c r="E152" s="183">
        <v>0</v>
      </c>
      <c r="F152" s="184">
        <v>0</v>
      </c>
      <c r="G152" s="185">
        <f t="shared" si="11"/>
        <v>0</v>
      </c>
      <c r="H152" s="130"/>
      <c r="I152" s="130"/>
      <c r="J152" s="130"/>
      <c r="K152" s="130"/>
      <c r="L152" s="129"/>
    </row>
    <row r="153" spans="1:12" s="128" customFormat="1" ht="30" customHeight="1" x14ac:dyDescent="0.25">
      <c r="A153" s="176"/>
      <c r="B153" s="179" t="s">
        <v>250</v>
      </c>
      <c r="C153" s="183">
        <v>768.35</v>
      </c>
      <c r="D153" s="183">
        <v>0</v>
      </c>
      <c r="E153" s="183">
        <v>0</v>
      </c>
      <c r="F153" s="184">
        <v>0</v>
      </c>
      <c r="G153" s="185">
        <f t="shared" si="11"/>
        <v>0</v>
      </c>
      <c r="H153" s="130"/>
      <c r="I153" s="130"/>
      <c r="J153" s="130"/>
      <c r="K153" s="130"/>
      <c r="L153" s="129"/>
    </row>
    <row r="154" spans="1:12" s="128" customFormat="1" ht="20.100000000000001" customHeight="1" x14ac:dyDescent="0.25">
      <c r="A154" s="176"/>
      <c r="B154" s="179" t="s">
        <v>249</v>
      </c>
      <c r="C154" s="183">
        <v>30.81</v>
      </c>
      <c r="D154" s="183">
        <v>0</v>
      </c>
      <c r="E154" s="183">
        <v>0</v>
      </c>
      <c r="F154" s="184">
        <v>0</v>
      </c>
      <c r="G154" s="185">
        <f t="shared" si="11"/>
        <v>0</v>
      </c>
      <c r="H154" s="130"/>
      <c r="I154" s="130"/>
      <c r="J154" s="130"/>
      <c r="K154" s="130"/>
      <c r="L154" s="129"/>
    </row>
    <row r="155" spans="1:12" s="128" customFormat="1" ht="30" customHeight="1" x14ac:dyDescent="0.25">
      <c r="A155" s="176"/>
      <c r="B155" s="179" t="s">
        <v>248</v>
      </c>
      <c r="C155" s="183">
        <v>981.58</v>
      </c>
      <c r="D155" s="183">
        <v>0</v>
      </c>
      <c r="E155" s="183">
        <v>0</v>
      </c>
      <c r="F155" s="184">
        <v>0</v>
      </c>
      <c r="G155" s="185">
        <f t="shared" si="11"/>
        <v>0</v>
      </c>
      <c r="H155" s="130"/>
      <c r="I155" s="130"/>
      <c r="J155" s="130"/>
      <c r="K155" s="130"/>
      <c r="L155" s="129"/>
    </row>
    <row r="156" spans="1:12" s="128" customFormat="1" ht="20.100000000000001" customHeight="1" x14ac:dyDescent="0.25">
      <c r="A156" s="176"/>
      <c r="B156" s="179" t="s">
        <v>87</v>
      </c>
      <c r="C156" s="183">
        <v>103.03</v>
      </c>
      <c r="D156" s="183">
        <v>0</v>
      </c>
      <c r="E156" s="183">
        <v>0</v>
      </c>
      <c r="F156" s="184">
        <v>0</v>
      </c>
      <c r="G156" s="185">
        <f t="shared" si="11"/>
        <v>0</v>
      </c>
      <c r="H156" s="130"/>
      <c r="I156" s="130"/>
      <c r="J156" s="130"/>
      <c r="K156" s="130"/>
      <c r="L156" s="129"/>
    </row>
    <row r="157" spans="1:12" s="128" customFormat="1" ht="30" customHeight="1" x14ac:dyDescent="0.25">
      <c r="A157" s="176"/>
      <c r="B157" s="179" t="s">
        <v>247</v>
      </c>
      <c r="C157" s="183">
        <v>491.71</v>
      </c>
      <c r="D157" s="183">
        <v>0</v>
      </c>
      <c r="E157" s="183">
        <v>0</v>
      </c>
      <c r="F157" s="184">
        <v>0</v>
      </c>
      <c r="G157" s="185">
        <f t="shared" si="11"/>
        <v>0</v>
      </c>
      <c r="H157" s="130"/>
      <c r="I157" s="130"/>
      <c r="J157" s="130"/>
      <c r="K157" s="130"/>
      <c r="L157" s="129"/>
    </row>
    <row r="158" spans="1:12" s="128" customFormat="1" ht="20.100000000000001" customHeight="1" x14ac:dyDescent="0.25">
      <c r="A158" s="176"/>
      <c r="B158" s="179" t="s">
        <v>246</v>
      </c>
      <c r="C158" s="183">
        <v>937.26</v>
      </c>
      <c r="D158" s="183">
        <v>0</v>
      </c>
      <c r="E158" s="183">
        <v>0</v>
      </c>
      <c r="F158" s="184">
        <v>0</v>
      </c>
      <c r="G158" s="185">
        <f t="shared" si="11"/>
        <v>0</v>
      </c>
      <c r="H158" s="130"/>
      <c r="I158" s="130"/>
      <c r="J158" s="130"/>
      <c r="K158" s="130"/>
      <c r="L158" s="129"/>
    </row>
    <row r="159" spans="1:12" s="128" customFormat="1" ht="20.100000000000001" customHeight="1" x14ac:dyDescent="0.25">
      <c r="A159" s="176"/>
      <c r="B159" s="179" t="s">
        <v>245</v>
      </c>
      <c r="C159" s="183">
        <v>597.15</v>
      </c>
      <c r="D159" s="183">
        <v>0</v>
      </c>
      <c r="E159" s="183">
        <v>0</v>
      </c>
      <c r="F159" s="184">
        <v>0</v>
      </c>
      <c r="G159" s="185">
        <f t="shared" si="11"/>
        <v>0</v>
      </c>
      <c r="H159" s="130"/>
      <c r="I159" s="130"/>
      <c r="J159" s="130"/>
      <c r="K159" s="130"/>
      <c r="L159" s="129"/>
    </row>
    <row r="160" spans="1:12" s="128" customFormat="1" ht="20.100000000000001" customHeight="1" x14ac:dyDescent="0.25">
      <c r="A160" s="176"/>
      <c r="B160" s="179" t="s">
        <v>244</v>
      </c>
      <c r="C160" s="183">
        <v>994.48</v>
      </c>
      <c r="D160" s="183">
        <v>0</v>
      </c>
      <c r="E160" s="183">
        <v>0</v>
      </c>
      <c r="F160" s="184">
        <v>0</v>
      </c>
      <c r="G160" s="185">
        <f t="shared" si="11"/>
        <v>0</v>
      </c>
      <c r="H160" s="130"/>
      <c r="I160" s="130"/>
      <c r="J160" s="130"/>
      <c r="K160" s="130"/>
      <c r="L160" s="129"/>
    </row>
    <row r="161" spans="1:12" s="128" customFormat="1" ht="20.100000000000001" customHeight="1" x14ac:dyDescent="0.25">
      <c r="A161" s="176"/>
      <c r="B161" s="179" t="s">
        <v>243</v>
      </c>
      <c r="C161" s="183">
        <v>325.83</v>
      </c>
      <c r="D161" s="183">
        <v>0</v>
      </c>
      <c r="E161" s="183">
        <v>0</v>
      </c>
      <c r="F161" s="184">
        <v>0</v>
      </c>
      <c r="G161" s="185">
        <f t="shared" si="11"/>
        <v>0</v>
      </c>
      <c r="H161" s="130"/>
      <c r="I161" s="130"/>
      <c r="J161" s="130"/>
      <c r="K161" s="130"/>
      <c r="L161" s="129"/>
    </row>
    <row r="162" spans="1:12" s="128" customFormat="1" ht="20.100000000000001" customHeight="1" x14ac:dyDescent="0.25">
      <c r="A162" s="176"/>
      <c r="B162" s="179" t="s">
        <v>242</v>
      </c>
      <c r="C162" s="183">
        <v>1431.33</v>
      </c>
      <c r="D162" s="183">
        <v>0</v>
      </c>
      <c r="E162" s="183">
        <v>0</v>
      </c>
      <c r="F162" s="184">
        <v>0</v>
      </c>
      <c r="G162" s="185">
        <f t="shared" si="11"/>
        <v>0</v>
      </c>
      <c r="H162" s="130"/>
      <c r="I162" s="130"/>
      <c r="J162" s="130"/>
      <c r="K162" s="130"/>
      <c r="L162" s="129"/>
    </row>
    <row r="163" spans="1:12" s="128" customFormat="1" ht="20.100000000000001" customHeight="1" x14ac:dyDescent="0.25">
      <c r="A163" s="175">
        <v>13</v>
      </c>
      <c r="B163" s="178" t="s">
        <v>241</v>
      </c>
      <c r="C163" s="181">
        <v>18369.89</v>
      </c>
      <c r="D163" s="181">
        <f>+D164</f>
        <v>7.7825558099999999</v>
      </c>
      <c r="E163" s="181">
        <f t="shared" ref="E163:F163" si="12">+E164</f>
        <v>0</v>
      </c>
      <c r="F163" s="181">
        <f t="shared" si="12"/>
        <v>7.7825558099999999</v>
      </c>
      <c r="G163" s="182">
        <f t="shared" si="11"/>
        <v>4.2365826959225125E-2</v>
      </c>
      <c r="H163" s="130"/>
      <c r="I163" s="130"/>
      <c r="J163" s="130"/>
      <c r="K163" s="130"/>
      <c r="L163" s="129"/>
    </row>
    <row r="164" spans="1:12" s="128" customFormat="1" ht="20.100000000000001" customHeight="1" x14ac:dyDescent="0.25">
      <c r="A164" s="176"/>
      <c r="B164" s="179" t="s">
        <v>241</v>
      </c>
      <c r="C164" s="183">
        <v>18369.89</v>
      </c>
      <c r="D164" s="183">
        <v>7.7825558099999999</v>
      </c>
      <c r="E164" s="183">
        <v>0</v>
      </c>
      <c r="F164" s="184">
        <v>7.7825558099999999</v>
      </c>
      <c r="G164" s="185">
        <f t="shared" si="11"/>
        <v>4.2365826959225125E-2</v>
      </c>
      <c r="H164" s="130"/>
      <c r="I164" s="130"/>
      <c r="J164" s="130"/>
      <c r="K164" s="130"/>
      <c r="L164" s="129"/>
    </row>
    <row r="165" spans="1:12" s="128" customFormat="1" ht="20.100000000000001" customHeight="1" x14ac:dyDescent="0.25">
      <c r="A165" s="175">
        <v>14</v>
      </c>
      <c r="B165" s="178" t="s">
        <v>240</v>
      </c>
      <c r="C165" s="181">
        <v>1972.97</v>
      </c>
      <c r="D165" s="181">
        <f>SUM(D166:D169)</f>
        <v>26.927326109999999</v>
      </c>
      <c r="E165" s="181">
        <f t="shared" ref="E165:F165" si="13">SUM(E166:E169)</f>
        <v>0</v>
      </c>
      <c r="F165" s="181">
        <f t="shared" si="13"/>
        <v>26.927326109999999</v>
      </c>
      <c r="G165" s="182">
        <f t="shared" si="11"/>
        <v>1.364811736113575</v>
      </c>
      <c r="H165" s="130"/>
      <c r="I165" s="130"/>
      <c r="J165" s="130"/>
      <c r="K165" s="130"/>
      <c r="L165" s="129"/>
    </row>
    <row r="166" spans="1:12" s="128" customFormat="1" ht="20.100000000000001" customHeight="1" x14ac:dyDescent="0.25">
      <c r="A166" s="176"/>
      <c r="B166" s="179" t="s">
        <v>240</v>
      </c>
      <c r="C166" s="183">
        <v>1785.65</v>
      </c>
      <c r="D166" s="183">
        <v>23.858376</v>
      </c>
      <c r="E166" s="183">
        <v>0</v>
      </c>
      <c r="F166" s="184">
        <v>23.858376</v>
      </c>
      <c r="G166" s="185">
        <f t="shared" si="11"/>
        <v>1.3361171562176237</v>
      </c>
      <c r="H166" s="130"/>
      <c r="I166" s="130"/>
      <c r="J166" s="130"/>
      <c r="K166" s="130"/>
      <c r="L166" s="129"/>
    </row>
    <row r="167" spans="1:12" s="128" customFormat="1" ht="20.100000000000001" customHeight="1" x14ac:dyDescent="0.25">
      <c r="A167" s="176"/>
      <c r="B167" s="179" t="s">
        <v>239</v>
      </c>
      <c r="C167" s="183">
        <v>144.02000000000001</v>
      </c>
      <c r="D167" s="183">
        <v>1.9683160200000001</v>
      </c>
      <c r="E167" s="183">
        <v>0</v>
      </c>
      <c r="F167" s="184">
        <v>1.9683160200000001</v>
      </c>
      <c r="G167" s="185">
        <f t="shared" si="11"/>
        <v>1.3666963060686017</v>
      </c>
      <c r="H167" s="130"/>
      <c r="I167" s="130"/>
      <c r="J167" s="130"/>
      <c r="K167" s="130"/>
      <c r="L167" s="129"/>
    </row>
    <row r="168" spans="1:12" s="128" customFormat="1" ht="20.100000000000001" customHeight="1" x14ac:dyDescent="0.25">
      <c r="A168" s="176"/>
      <c r="B168" s="179" t="s">
        <v>89</v>
      </c>
      <c r="C168" s="183">
        <v>14.33</v>
      </c>
      <c r="D168" s="183">
        <v>0.41470578000000002</v>
      </c>
      <c r="E168" s="183">
        <v>0</v>
      </c>
      <c r="F168" s="184">
        <v>0.41470578000000002</v>
      </c>
      <c r="G168" s="185">
        <f t="shared" si="11"/>
        <v>2.8939691556175857</v>
      </c>
      <c r="H168" s="130"/>
      <c r="I168" s="130"/>
      <c r="J168" s="130"/>
      <c r="K168" s="130"/>
      <c r="L168" s="129"/>
    </row>
    <row r="169" spans="1:12" s="128" customFormat="1" ht="20.100000000000001" customHeight="1" x14ac:dyDescent="0.25">
      <c r="A169" s="176"/>
      <c r="B169" s="179" t="s">
        <v>238</v>
      </c>
      <c r="C169" s="183">
        <v>28.97</v>
      </c>
      <c r="D169" s="183">
        <v>0.6859283100000001</v>
      </c>
      <c r="E169" s="183">
        <v>0</v>
      </c>
      <c r="F169" s="184">
        <v>0.6859283100000001</v>
      </c>
      <c r="G169" s="185">
        <f t="shared" si="11"/>
        <v>2.367719399378668</v>
      </c>
      <c r="H169" s="130"/>
      <c r="I169" s="130"/>
      <c r="J169" s="130"/>
      <c r="K169" s="130"/>
      <c r="L169" s="129"/>
    </row>
    <row r="170" spans="1:12" s="128" customFormat="1" ht="20.100000000000001" customHeight="1" x14ac:dyDescent="0.25">
      <c r="A170" s="175">
        <v>15</v>
      </c>
      <c r="B170" s="178" t="s">
        <v>237</v>
      </c>
      <c r="C170" s="181">
        <v>1773.6299999999999</v>
      </c>
      <c r="D170" s="181">
        <f>SUM(D171:D175)</f>
        <v>37.472585909999999</v>
      </c>
      <c r="E170" s="181">
        <f t="shared" ref="E170:F170" si="14">SUM(E171:E175)</f>
        <v>0</v>
      </c>
      <c r="F170" s="181">
        <f t="shared" si="14"/>
        <v>37.472585909999999</v>
      </c>
      <c r="G170" s="182">
        <f t="shared" si="11"/>
        <v>2.1127622959692833</v>
      </c>
      <c r="H170" s="130"/>
      <c r="I170" s="130"/>
      <c r="J170" s="130"/>
      <c r="K170" s="130"/>
      <c r="L170" s="129"/>
    </row>
    <row r="171" spans="1:12" s="128" customFormat="1" ht="20.100000000000001" customHeight="1" x14ac:dyDescent="0.25">
      <c r="A171" s="176"/>
      <c r="B171" s="179" t="s">
        <v>237</v>
      </c>
      <c r="C171" s="183">
        <v>755.89</v>
      </c>
      <c r="D171" s="183">
        <v>20.830543010000003</v>
      </c>
      <c r="E171" s="183">
        <v>0</v>
      </c>
      <c r="F171" s="184">
        <v>20.830543010000003</v>
      </c>
      <c r="G171" s="185">
        <f t="shared" si="11"/>
        <v>2.7557638029342897</v>
      </c>
      <c r="H171" s="130"/>
      <c r="I171" s="130"/>
      <c r="J171" s="130"/>
      <c r="K171" s="130"/>
      <c r="L171" s="129"/>
    </row>
    <row r="172" spans="1:12" s="128" customFormat="1" ht="20.100000000000001" customHeight="1" x14ac:dyDescent="0.25">
      <c r="A172" s="176"/>
      <c r="B172" s="179" t="s">
        <v>236</v>
      </c>
      <c r="C172" s="183">
        <v>356.62</v>
      </c>
      <c r="D172" s="183">
        <v>8.9850675299999985</v>
      </c>
      <c r="E172" s="183">
        <v>0</v>
      </c>
      <c r="F172" s="184">
        <v>8.9850675299999985</v>
      </c>
      <c r="G172" s="185">
        <f t="shared" si="11"/>
        <v>2.5195074673321738</v>
      </c>
      <c r="H172" s="130"/>
      <c r="I172" s="130"/>
      <c r="J172" s="130"/>
      <c r="K172" s="130"/>
      <c r="L172" s="129"/>
    </row>
    <row r="173" spans="1:12" s="128" customFormat="1" ht="20.100000000000001" customHeight="1" x14ac:dyDescent="0.25">
      <c r="A173" s="176"/>
      <c r="B173" s="179" t="s">
        <v>235</v>
      </c>
      <c r="C173" s="183">
        <v>53.32</v>
      </c>
      <c r="D173" s="183">
        <v>7.1999999999999995E-2</v>
      </c>
      <c r="E173" s="183">
        <v>0</v>
      </c>
      <c r="F173" s="184">
        <v>7.1999999999999995E-2</v>
      </c>
      <c r="G173" s="185">
        <f t="shared" si="11"/>
        <v>0.13503375843960988</v>
      </c>
      <c r="H173" s="130"/>
      <c r="I173" s="130"/>
      <c r="J173" s="130"/>
      <c r="K173" s="130"/>
      <c r="L173" s="129"/>
    </row>
    <row r="174" spans="1:12" s="128" customFormat="1" ht="20.100000000000001" customHeight="1" x14ac:dyDescent="0.25">
      <c r="A174" s="176"/>
      <c r="B174" s="179" t="s">
        <v>234</v>
      </c>
      <c r="C174" s="183">
        <v>597.48</v>
      </c>
      <c r="D174" s="183">
        <v>7.5849753700000004</v>
      </c>
      <c r="E174" s="183">
        <v>0</v>
      </c>
      <c r="F174" s="184">
        <v>7.5849753700000004</v>
      </c>
      <c r="G174" s="185">
        <f t="shared" si="11"/>
        <v>1.2694944383075586</v>
      </c>
      <c r="H174" s="130"/>
      <c r="I174" s="130"/>
      <c r="J174" s="130"/>
      <c r="K174" s="130"/>
      <c r="L174" s="129"/>
    </row>
    <row r="175" spans="1:12" s="128" customFormat="1" ht="20.100000000000001" customHeight="1" x14ac:dyDescent="0.25">
      <c r="A175" s="176"/>
      <c r="B175" s="179" t="s">
        <v>233</v>
      </c>
      <c r="C175" s="183">
        <v>10.32</v>
      </c>
      <c r="D175" s="183">
        <v>0</v>
      </c>
      <c r="E175" s="183">
        <v>0</v>
      </c>
      <c r="F175" s="184">
        <v>0</v>
      </c>
      <c r="G175" s="185">
        <f t="shared" si="11"/>
        <v>0</v>
      </c>
      <c r="H175" s="130"/>
      <c r="I175" s="130"/>
      <c r="J175" s="130"/>
      <c r="K175" s="130"/>
      <c r="L175" s="129"/>
    </row>
    <row r="176" spans="1:12" s="128" customFormat="1" ht="20.100000000000001" customHeight="1" x14ac:dyDescent="0.25">
      <c r="A176" s="175">
        <v>16</v>
      </c>
      <c r="B176" s="178" t="s">
        <v>232</v>
      </c>
      <c r="C176" s="181">
        <v>7390.88</v>
      </c>
      <c r="D176" s="181">
        <f>SUM(D177:D184)</f>
        <v>62.948109929999994</v>
      </c>
      <c r="E176" s="181">
        <f t="shared" ref="E176:F176" si="15">SUM(E177:E184)</f>
        <v>0</v>
      </c>
      <c r="F176" s="181">
        <f t="shared" si="15"/>
        <v>62.948109929999994</v>
      </c>
      <c r="G176" s="182">
        <f t="shared" si="11"/>
        <v>0.85169979664126583</v>
      </c>
      <c r="H176" s="130"/>
      <c r="I176" s="130"/>
      <c r="J176" s="130"/>
      <c r="K176" s="130"/>
      <c r="L176" s="129"/>
    </row>
    <row r="177" spans="1:12" s="128" customFormat="1" ht="20.100000000000001" customHeight="1" x14ac:dyDescent="0.25">
      <c r="A177" s="176"/>
      <c r="B177" s="179" t="s">
        <v>232</v>
      </c>
      <c r="C177" s="183">
        <v>1386.33</v>
      </c>
      <c r="D177" s="183">
        <v>23.961480359999999</v>
      </c>
      <c r="E177" s="183">
        <v>0</v>
      </c>
      <c r="F177" s="184">
        <v>23.961480359999999</v>
      </c>
      <c r="G177" s="185">
        <f t="shared" si="11"/>
        <v>1.7284110103654975</v>
      </c>
      <c r="H177" s="130"/>
      <c r="I177" s="130"/>
      <c r="J177" s="130"/>
      <c r="K177" s="130"/>
      <c r="L177" s="129"/>
    </row>
    <row r="178" spans="1:12" s="128" customFormat="1" ht="20.100000000000001" customHeight="1" x14ac:dyDescent="0.25">
      <c r="A178" s="176"/>
      <c r="B178" s="179" t="s">
        <v>92</v>
      </c>
      <c r="C178" s="183">
        <v>3709.76</v>
      </c>
      <c r="D178" s="183">
        <v>3.8159999999999998</v>
      </c>
      <c r="E178" s="183">
        <v>0</v>
      </c>
      <c r="F178" s="184">
        <v>3.8159999999999998</v>
      </c>
      <c r="G178" s="185">
        <f t="shared" si="11"/>
        <v>0.10286379711895108</v>
      </c>
      <c r="H178" s="130"/>
      <c r="I178" s="130"/>
      <c r="J178" s="130"/>
      <c r="K178" s="130"/>
      <c r="L178" s="129"/>
    </row>
    <row r="179" spans="1:12" s="128" customFormat="1" ht="20.100000000000001" customHeight="1" x14ac:dyDescent="0.25">
      <c r="A179" s="176"/>
      <c r="B179" s="179" t="s">
        <v>231</v>
      </c>
      <c r="C179" s="183">
        <v>633.16</v>
      </c>
      <c r="D179" s="183">
        <v>8.3013758099999997</v>
      </c>
      <c r="E179" s="183">
        <v>0</v>
      </c>
      <c r="F179" s="184">
        <v>8.3013758099999997</v>
      </c>
      <c r="G179" s="185">
        <f t="shared" si="11"/>
        <v>1.3111023769663277</v>
      </c>
      <c r="H179" s="130"/>
      <c r="I179" s="130"/>
      <c r="J179" s="130"/>
      <c r="K179" s="130"/>
      <c r="L179" s="129"/>
    </row>
    <row r="180" spans="1:12" s="128" customFormat="1" ht="20.100000000000001" customHeight="1" x14ac:dyDescent="0.25">
      <c r="A180" s="176"/>
      <c r="B180" s="179" t="s">
        <v>230</v>
      </c>
      <c r="C180" s="183">
        <v>297.69</v>
      </c>
      <c r="D180" s="183">
        <v>0</v>
      </c>
      <c r="E180" s="183">
        <v>0</v>
      </c>
      <c r="F180" s="184">
        <v>0</v>
      </c>
      <c r="G180" s="185">
        <f t="shared" si="11"/>
        <v>0</v>
      </c>
      <c r="H180" s="130"/>
      <c r="I180" s="130"/>
      <c r="J180" s="130"/>
      <c r="K180" s="130"/>
      <c r="L180" s="129"/>
    </row>
    <row r="181" spans="1:12" s="128" customFormat="1" ht="30" customHeight="1" x14ac:dyDescent="0.25">
      <c r="A181" s="176"/>
      <c r="B181" s="179" t="s">
        <v>229</v>
      </c>
      <c r="C181" s="183">
        <v>211.97</v>
      </c>
      <c r="D181" s="183">
        <v>0</v>
      </c>
      <c r="E181" s="183">
        <v>0</v>
      </c>
      <c r="F181" s="184">
        <v>0</v>
      </c>
      <c r="G181" s="185">
        <f t="shared" si="11"/>
        <v>0</v>
      </c>
      <c r="H181" s="130"/>
      <c r="I181" s="130"/>
      <c r="J181" s="130"/>
      <c r="K181" s="130"/>
      <c r="L181" s="129"/>
    </row>
    <row r="182" spans="1:12" s="128" customFormat="1" ht="20.100000000000001" customHeight="1" x14ac:dyDescent="0.25">
      <c r="A182" s="176"/>
      <c r="B182" s="179" t="s">
        <v>94</v>
      </c>
      <c r="C182" s="183">
        <v>882.44</v>
      </c>
      <c r="D182" s="183">
        <v>22.724923499999999</v>
      </c>
      <c r="E182" s="183">
        <v>0</v>
      </c>
      <c r="F182" s="184">
        <v>22.724923499999999</v>
      </c>
      <c r="G182" s="185">
        <f t="shared" si="11"/>
        <v>2.5752372399256602</v>
      </c>
      <c r="H182" s="130"/>
      <c r="I182" s="130"/>
      <c r="J182" s="130"/>
      <c r="K182" s="130"/>
      <c r="L182" s="129"/>
    </row>
    <row r="183" spans="1:12" s="128" customFormat="1" ht="20.100000000000001" customHeight="1" x14ac:dyDescent="0.25">
      <c r="A183" s="176"/>
      <c r="B183" s="179" t="s">
        <v>228</v>
      </c>
      <c r="C183" s="183">
        <v>162.28</v>
      </c>
      <c r="D183" s="183">
        <v>4.1443302599999994</v>
      </c>
      <c r="E183" s="183">
        <v>0</v>
      </c>
      <c r="F183" s="184">
        <v>4.1443302599999994</v>
      </c>
      <c r="G183" s="185">
        <f t="shared" si="11"/>
        <v>2.5538145550899674</v>
      </c>
      <c r="H183" s="130"/>
      <c r="I183" s="130"/>
      <c r="J183" s="130"/>
      <c r="K183" s="130"/>
      <c r="L183" s="129"/>
    </row>
    <row r="184" spans="1:12" s="128" customFormat="1" ht="20.100000000000001" customHeight="1" x14ac:dyDescent="0.25">
      <c r="A184" s="176"/>
      <c r="B184" s="179" t="s">
        <v>227</v>
      </c>
      <c r="C184" s="183">
        <v>107.25</v>
      </c>
      <c r="D184" s="183">
        <v>0</v>
      </c>
      <c r="E184" s="183">
        <v>0</v>
      </c>
      <c r="F184" s="184">
        <v>0</v>
      </c>
      <c r="G184" s="185">
        <f t="shared" si="11"/>
        <v>0</v>
      </c>
      <c r="H184" s="130"/>
      <c r="I184" s="130"/>
      <c r="J184" s="130"/>
      <c r="K184" s="130"/>
      <c r="L184" s="129"/>
    </row>
    <row r="185" spans="1:12" s="128" customFormat="1" ht="20.100000000000001" customHeight="1" x14ac:dyDescent="0.25">
      <c r="A185" s="175">
        <v>17</v>
      </c>
      <c r="B185" s="178" t="s">
        <v>409</v>
      </c>
      <c r="C185" s="181">
        <v>11519.55</v>
      </c>
      <c r="D185" s="181">
        <f>SUM(D186:D191)</f>
        <v>39.882925229999998</v>
      </c>
      <c r="E185" s="181">
        <f t="shared" ref="E185:F185" si="16">SUM(E186:E191)</f>
        <v>0</v>
      </c>
      <c r="F185" s="181">
        <f t="shared" si="16"/>
        <v>39.882925229999998</v>
      </c>
      <c r="G185" s="182">
        <f t="shared" si="11"/>
        <v>0.34621947237522299</v>
      </c>
      <c r="H185" s="130"/>
      <c r="I185" s="130"/>
      <c r="J185" s="130"/>
      <c r="K185" s="130"/>
      <c r="L185" s="129"/>
    </row>
    <row r="186" spans="1:12" s="128" customFormat="1" ht="20.100000000000001" customHeight="1" x14ac:dyDescent="0.25">
      <c r="A186" s="176"/>
      <c r="B186" s="179" t="s">
        <v>409</v>
      </c>
      <c r="C186" s="183">
        <v>11171.1</v>
      </c>
      <c r="D186" s="183">
        <v>38.339869</v>
      </c>
      <c r="E186" s="183">
        <v>0</v>
      </c>
      <c r="F186" s="184">
        <v>38.339869</v>
      </c>
      <c r="G186" s="185">
        <f t="shared" si="11"/>
        <v>0.34320585260180286</v>
      </c>
      <c r="H186" s="130"/>
      <c r="I186" s="130"/>
      <c r="J186" s="130"/>
      <c r="K186" s="130"/>
      <c r="L186" s="129"/>
    </row>
    <row r="187" spans="1:12" s="128" customFormat="1" ht="30" customHeight="1" x14ac:dyDescent="0.25">
      <c r="A187" s="176"/>
      <c r="B187" s="179" t="s">
        <v>226</v>
      </c>
      <c r="C187" s="183">
        <v>141.15</v>
      </c>
      <c r="D187" s="183">
        <v>0.48751485</v>
      </c>
      <c r="E187" s="183">
        <v>0</v>
      </c>
      <c r="F187" s="184">
        <v>0.48751485</v>
      </c>
      <c r="G187" s="185">
        <f t="shared" si="11"/>
        <v>0.34538777895855471</v>
      </c>
      <c r="H187" s="130"/>
      <c r="I187" s="130"/>
      <c r="J187" s="130"/>
      <c r="K187" s="130"/>
      <c r="L187" s="129"/>
    </row>
    <row r="188" spans="1:12" s="128" customFormat="1" ht="20.100000000000001" customHeight="1" x14ac:dyDescent="0.25">
      <c r="A188" s="176"/>
      <c r="B188" s="179" t="s">
        <v>225</v>
      </c>
      <c r="C188" s="183">
        <v>33.97</v>
      </c>
      <c r="D188" s="183">
        <v>0.65011841000000004</v>
      </c>
      <c r="E188" s="183">
        <v>0</v>
      </c>
      <c r="F188" s="184">
        <v>0.65011841000000004</v>
      </c>
      <c r="G188" s="185">
        <f t="shared" si="11"/>
        <v>1.913801619075655</v>
      </c>
      <c r="H188" s="130"/>
      <c r="I188" s="130"/>
      <c r="J188" s="130"/>
      <c r="K188" s="130"/>
      <c r="L188" s="129"/>
    </row>
    <row r="189" spans="1:12" s="128" customFormat="1" ht="20.100000000000001" customHeight="1" x14ac:dyDescent="0.25">
      <c r="A189" s="176"/>
      <c r="B189" s="179" t="s">
        <v>224</v>
      </c>
      <c r="C189" s="183">
        <v>100.69</v>
      </c>
      <c r="D189" s="183">
        <v>0.37902296999999996</v>
      </c>
      <c r="E189" s="183">
        <v>0</v>
      </c>
      <c r="F189" s="184">
        <v>0.37902296999999996</v>
      </c>
      <c r="G189" s="185">
        <f t="shared" si="11"/>
        <v>0.37642563313139332</v>
      </c>
      <c r="H189" s="130"/>
      <c r="I189" s="130"/>
      <c r="J189" s="130"/>
      <c r="K189" s="130"/>
      <c r="L189" s="129"/>
    </row>
    <row r="190" spans="1:12" s="128" customFormat="1" ht="20.100000000000001" customHeight="1" x14ac:dyDescent="0.25">
      <c r="A190" s="176"/>
      <c r="B190" s="179" t="s">
        <v>223</v>
      </c>
      <c r="C190" s="183">
        <v>10.17</v>
      </c>
      <c r="D190" s="183">
        <v>2.64E-2</v>
      </c>
      <c r="E190" s="183">
        <v>0</v>
      </c>
      <c r="F190" s="184">
        <v>2.64E-2</v>
      </c>
      <c r="G190" s="185">
        <f t="shared" si="11"/>
        <v>0.25958702064896755</v>
      </c>
      <c r="H190" s="130"/>
      <c r="I190" s="130"/>
      <c r="J190" s="130"/>
      <c r="K190" s="130"/>
      <c r="L190" s="129"/>
    </row>
    <row r="191" spans="1:12" s="128" customFormat="1" ht="20.100000000000001" customHeight="1" x14ac:dyDescent="0.25">
      <c r="A191" s="176"/>
      <c r="B191" s="179" t="s">
        <v>98</v>
      </c>
      <c r="C191" s="183">
        <v>62.47</v>
      </c>
      <c r="D191" s="183">
        <v>0</v>
      </c>
      <c r="E191" s="183">
        <v>0</v>
      </c>
      <c r="F191" s="184">
        <v>0</v>
      </c>
      <c r="G191" s="185">
        <f t="shared" si="11"/>
        <v>0</v>
      </c>
      <c r="H191" s="130"/>
      <c r="I191" s="130"/>
      <c r="J191" s="130"/>
      <c r="K191" s="130"/>
      <c r="L191" s="129"/>
    </row>
    <row r="192" spans="1:12" s="128" customFormat="1" ht="20.100000000000001" customHeight="1" x14ac:dyDescent="0.25">
      <c r="A192" s="175">
        <v>18</v>
      </c>
      <c r="B192" s="178" t="s">
        <v>222</v>
      </c>
      <c r="C192" s="181">
        <v>1602.3600000000001</v>
      </c>
      <c r="D192" s="181">
        <f>SUM(D193:D198)</f>
        <v>3.8820841699999997</v>
      </c>
      <c r="E192" s="181">
        <f t="shared" ref="E192:F192" si="17">SUM(E193:E198)</f>
        <v>0</v>
      </c>
      <c r="F192" s="181">
        <f t="shared" si="17"/>
        <v>3.8820841699999997</v>
      </c>
      <c r="G192" s="182">
        <f t="shared" si="11"/>
        <v>0.24227290808557372</v>
      </c>
      <c r="H192" s="130"/>
      <c r="I192" s="130"/>
      <c r="J192" s="130"/>
      <c r="K192" s="130"/>
      <c r="L192" s="129"/>
    </row>
    <row r="193" spans="1:12" s="128" customFormat="1" ht="20.100000000000001" customHeight="1" x14ac:dyDescent="0.25">
      <c r="A193" s="176"/>
      <c r="B193" s="179" t="s">
        <v>222</v>
      </c>
      <c r="C193" s="183">
        <v>557.20000000000005</v>
      </c>
      <c r="D193" s="183">
        <v>3.8820841699999997</v>
      </c>
      <c r="E193" s="183">
        <v>0</v>
      </c>
      <c r="F193" s="184">
        <v>3.8820841699999997</v>
      </c>
      <c r="G193" s="185">
        <f t="shared" si="11"/>
        <v>0.69671288047379742</v>
      </c>
      <c r="H193" s="130"/>
      <c r="I193" s="130"/>
      <c r="J193" s="130"/>
      <c r="K193" s="130"/>
      <c r="L193" s="129"/>
    </row>
    <row r="194" spans="1:12" s="128" customFormat="1" ht="20.100000000000001" customHeight="1" x14ac:dyDescent="0.25">
      <c r="A194" s="176"/>
      <c r="B194" s="179" t="s">
        <v>221</v>
      </c>
      <c r="C194" s="183">
        <v>100.94</v>
      </c>
      <c r="D194" s="183">
        <v>0</v>
      </c>
      <c r="E194" s="183">
        <v>0</v>
      </c>
      <c r="F194" s="184">
        <v>0</v>
      </c>
      <c r="G194" s="185">
        <f t="shared" si="11"/>
        <v>0</v>
      </c>
      <c r="H194" s="130"/>
      <c r="I194" s="130"/>
      <c r="J194" s="130"/>
      <c r="K194" s="130"/>
      <c r="L194" s="129"/>
    </row>
    <row r="195" spans="1:12" s="128" customFormat="1" ht="20.100000000000001" customHeight="1" x14ac:dyDescent="0.25">
      <c r="A195" s="176"/>
      <c r="B195" s="179" t="s">
        <v>220</v>
      </c>
      <c r="C195" s="183">
        <v>62.69</v>
      </c>
      <c r="D195" s="183">
        <v>0</v>
      </c>
      <c r="E195" s="183">
        <v>0</v>
      </c>
      <c r="F195" s="184">
        <v>0</v>
      </c>
      <c r="G195" s="185">
        <f t="shared" si="11"/>
        <v>0</v>
      </c>
      <c r="H195" s="130"/>
      <c r="I195" s="130"/>
      <c r="J195" s="130"/>
      <c r="K195" s="130"/>
      <c r="L195" s="129"/>
    </row>
    <row r="196" spans="1:12" s="128" customFormat="1" ht="20.100000000000001" customHeight="1" x14ac:dyDescent="0.25">
      <c r="A196" s="176"/>
      <c r="B196" s="179" t="s">
        <v>219</v>
      </c>
      <c r="C196" s="183">
        <v>237.34</v>
      </c>
      <c r="D196" s="183">
        <v>0</v>
      </c>
      <c r="E196" s="183">
        <v>0</v>
      </c>
      <c r="F196" s="184">
        <v>0</v>
      </c>
      <c r="G196" s="185">
        <f t="shared" si="11"/>
        <v>0</v>
      </c>
      <c r="H196" s="130"/>
      <c r="I196" s="130"/>
      <c r="J196" s="130"/>
      <c r="K196" s="130"/>
      <c r="L196" s="129"/>
    </row>
    <row r="197" spans="1:12" s="128" customFormat="1" ht="20.100000000000001" customHeight="1" x14ac:dyDescent="0.25">
      <c r="A197" s="176"/>
      <c r="B197" s="179" t="s">
        <v>218</v>
      </c>
      <c r="C197" s="183">
        <v>525.13</v>
      </c>
      <c r="D197" s="183">
        <v>0</v>
      </c>
      <c r="E197" s="183">
        <v>0</v>
      </c>
      <c r="F197" s="184">
        <v>0</v>
      </c>
      <c r="G197" s="185">
        <f t="shared" si="11"/>
        <v>0</v>
      </c>
      <c r="H197" s="130"/>
      <c r="I197" s="130"/>
      <c r="J197" s="130"/>
      <c r="K197" s="130"/>
      <c r="L197" s="129"/>
    </row>
    <row r="198" spans="1:12" s="128" customFormat="1" ht="20.100000000000001" customHeight="1" x14ac:dyDescent="0.25">
      <c r="A198" s="176"/>
      <c r="B198" s="179" t="s">
        <v>217</v>
      </c>
      <c r="C198" s="183">
        <v>119.06</v>
      </c>
      <c r="D198" s="183">
        <v>0</v>
      </c>
      <c r="E198" s="183">
        <v>0</v>
      </c>
      <c r="F198" s="184">
        <v>0</v>
      </c>
      <c r="G198" s="185">
        <f t="shared" si="11"/>
        <v>0</v>
      </c>
      <c r="H198" s="130"/>
      <c r="I198" s="130"/>
      <c r="J198" s="130"/>
      <c r="K198" s="130"/>
      <c r="L198" s="129"/>
    </row>
    <row r="199" spans="1:12" s="128" customFormat="1" ht="20.100000000000001" customHeight="1" x14ac:dyDescent="0.25">
      <c r="A199" s="175">
        <v>20</v>
      </c>
      <c r="B199" s="178" t="s">
        <v>216</v>
      </c>
      <c r="C199" s="181">
        <v>2830.13</v>
      </c>
      <c r="D199" s="181">
        <f>SUM(D200:D208)</f>
        <v>0</v>
      </c>
      <c r="E199" s="181">
        <f t="shared" ref="E199:F199" si="18">SUM(E200:E208)</f>
        <v>0</v>
      </c>
      <c r="F199" s="181">
        <f t="shared" si="18"/>
        <v>0</v>
      </c>
      <c r="G199" s="182">
        <f t="shared" si="11"/>
        <v>0</v>
      </c>
      <c r="H199" s="130"/>
      <c r="I199" s="130"/>
      <c r="J199" s="130"/>
      <c r="K199" s="130"/>
      <c r="L199" s="129"/>
    </row>
    <row r="200" spans="1:12" s="128" customFormat="1" ht="20.100000000000001" customHeight="1" x14ac:dyDescent="0.25">
      <c r="A200" s="176"/>
      <c r="B200" s="179" t="s">
        <v>216</v>
      </c>
      <c r="C200" s="183">
        <v>1352.09</v>
      </c>
      <c r="D200" s="183">
        <v>0</v>
      </c>
      <c r="E200" s="183">
        <v>0</v>
      </c>
      <c r="F200" s="184">
        <v>0</v>
      </c>
      <c r="G200" s="185">
        <f t="shared" ref="G200:G263" si="19">F200/C200*100</f>
        <v>0</v>
      </c>
      <c r="H200" s="130"/>
      <c r="I200" s="130"/>
      <c r="J200" s="130"/>
      <c r="K200" s="130"/>
      <c r="L200" s="129"/>
    </row>
    <row r="201" spans="1:12" s="128" customFormat="1" ht="20.100000000000001" customHeight="1" x14ac:dyDescent="0.25">
      <c r="A201" s="176"/>
      <c r="B201" s="179" t="s">
        <v>103</v>
      </c>
      <c r="C201" s="183">
        <v>67.150000000000006</v>
      </c>
      <c r="D201" s="183">
        <v>0</v>
      </c>
      <c r="E201" s="183">
        <v>0</v>
      </c>
      <c r="F201" s="184">
        <v>0</v>
      </c>
      <c r="G201" s="185">
        <f t="shared" si="19"/>
        <v>0</v>
      </c>
      <c r="H201" s="130"/>
      <c r="I201" s="130"/>
      <c r="J201" s="130"/>
      <c r="K201" s="130"/>
      <c r="L201" s="129"/>
    </row>
    <row r="202" spans="1:12" s="128" customFormat="1" ht="20.100000000000001" customHeight="1" x14ac:dyDescent="0.25">
      <c r="A202" s="176"/>
      <c r="B202" s="179" t="s">
        <v>215</v>
      </c>
      <c r="C202" s="183">
        <v>548.96</v>
      </c>
      <c r="D202" s="183">
        <v>0</v>
      </c>
      <c r="E202" s="183">
        <v>0</v>
      </c>
      <c r="F202" s="184">
        <v>0</v>
      </c>
      <c r="G202" s="185">
        <f t="shared" si="19"/>
        <v>0</v>
      </c>
      <c r="H202" s="130"/>
      <c r="I202" s="130"/>
      <c r="J202" s="130"/>
      <c r="K202" s="130"/>
      <c r="L202" s="129"/>
    </row>
    <row r="203" spans="1:12" s="128" customFormat="1" ht="20.100000000000001" customHeight="1" x14ac:dyDescent="0.25">
      <c r="A203" s="176"/>
      <c r="B203" s="179" t="s">
        <v>214</v>
      </c>
      <c r="C203" s="183">
        <v>241.62</v>
      </c>
      <c r="D203" s="183">
        <v>0</v>
      </c>
      <c r="E203" s="183">
        <v>0</v>
      </c>
      <c r="F203" s="184">
        <v>0</v>
      </c>
      <c r="G203" s="185">
        <f t="shared" si="19"/>
        <v>0</v>
      </c>
      <c r="H203" s="130"/>
      <c r="I203" s="130"/>
      <c r="J203" s="130"/>
      <c r="K203" s="130"/>
      <c r="L203" s="129"/>
    </row>
    <row r="204" spans="1:12" s="128" customFormat="1" ht="20.100000000000001" customHeight="1" x14ac:dyDescent="0.25">
      <c r="A204" s="176"/>
      <c r="B204" s="179" t="s">
        <v>213</v>
      </c>
      <c r="C204" s="183">
        <v>243.62</v>
      </c>
      <c r="D204" s="183">
        <v>0</v>
      </c>
      <c r="E204" s="183">
        <v>0</v>
      </c>
      <c r="F204" s="184">
        <v>0</v>
      </c>
      <c r="G204" s="185">
        <f t="shared" si="19"/>
        <v>0</v>
      </c>
      <c r="H204" s="130"/>
      <c r="I204" s="130"/>
      <c r="J204" s="130"/>
      <c r="K204" s="130"/>
      <c r="L204" s="129"/>
    </row>
    <row r="205" spans="1:12" s="128" customFormat="1" ht="20.100000000000001" customHeight="1" x14ac:dyDescent="0.25">
      <c r="A205" s="176"/>
      <c r="B205" s="179" t="s">
        <v>212</v>
      </c>
      <c r="C205" s="183">
        <v>258.3</v>
      </c>
      <c r="D205" s="183">
        <v>0</v>
      </c>
      <c r="E205" s="183">
        <v>0</v>
      </c>
      <c r="F205" s="184">
        <v>0</v>
      </c>
      <c r="G205" s="185">
        <f t="shared" si="19"/>
        <v>0</v>
      </c>
      <c r="H205" s="130"/>
      <c r="I205" s="130"/>
      <c r="J205" s="130"/>
      <c r="K205" s="130"/>
      <c r="L205" s="129"/>
    </row>
    <row r="206" spans="1:12" s="128" customFormat="1" ht="30" customHeight="1" x14ac:dyDescent="0.25">
      <c r="A206" s="176"/>
      <c r="B206" s="179" t="s">
        <v>211</v>
      </c>
      <c r="C206" s="183">
        <v>22.58</v>
      </c>
      <c r="D206" s="183">
        <v>0</v>
      </c>
      <c r="E206" s="183">
        <v>0</v>
      </c>
      <c r="F206" s="184">
        <v>0</v>
      </c>
      <c r="G206" s="185">
        <f t="shared" si="19"/>
        <v>0</v>
      </c>
      <c r="H206" s="130"/>
      <c r="I206" s="130"/>
      <c r="J206" s="130"/>
      <c r="K206" s="130"/>
      <c r="L206" s="129"/>
    </row>
    <row r="207" spans="1:12" s="128" customFormat="1" ht="20.100000000000001" customHeight="1" x14ac:dyDescent="0.25">
      <c r="A207" s="176"/>
      <c r="B207" s="179" t="s">
        <v>210</v>
      </c>
      <c r="C207" s="183">
        <v>67.150000000000006</v>
      </c>
      <c r="D207" s="183">
        <v>0</v>
      </c>
      <c r="E207" s="183">
        <v>0</v>
      </c>
      <c r="F207" s="184">
        <v>0</v>
      </c>
      <c r="G207" s="185">
        <f t="shared" si="19"/>
        <v>0</v>
      </c>
      <c r="H207" s="130"/>
      <c r="I207" s="130"/>
      <c r="J207" s="130"/>
      <c r="K207" s="130"/>
      <c r="L207" s="129"/>
    </row>
    <row r="208" spans="1:12" s="128" customFormat="1" ht="20.100000000000001" customHeight="1" x14ac:dyDescent="0.25">
      <c r="A208" s="176"/>
      <c r="B208" s="179" t="s">
        <v>209</v>
      </c>
      <c r="C208" s="183">
        <v>28.66</v>
      </c>
      <c r="D208" s="183">
        <v>0</v>
      </c>
      <c r="E208" s="183">
        <v>0</v>
      </c>
      <c r="F208" s="184">
        <v>0</v>
      </c>
      <c r="G208" s="185">
        <f t="shared" si="19"/>
        <v>0</v>
      </c>
      <c r="H208" s="130"/>
      <c r="I208" s="130"/>
      <c r="J208" s="130"/>
      <c r="K208" s="130"/>
      <c r="L208" s="129"/>
    </row>
    <row r="209" spans="1:12" s="128" customFormat="1" ht="20.100000000000001" customHeight="1" x14ac:dyDescent="0.25">
      <c r="A209" s="175">
        <v>21</v>
      </c>
      <c r="B209" s="178" t="s">
        <v>208</v>
      </c>
      <c r="C209" s="181">
        <v>957.55</v>
      </c>
      <c r="D209" s="181">
        <f>SUM(D210:D214)</f>
        <v>11.94657458</v>
      </c>
      <c r="E209" s="181">
        <f t="shared" ref="E209:F209" si="20">SUM(E210:E214)</f>
        <v>0</v>
      </c>
      <c r="F209" s="181">
        <f t="shared" si="20"/>
        <v>11.94657458</v>
      </c>
      <c r="G209" s="182">
        <f t="shared" si="19"/>
        <v>1.2476188794318837</v>
      </c>
      <c r="H209" s="130"/>
      <c r="I209" s="130"/>
      <c r="J209" s="130"/>
      <c r="K209" s="130"/>
      <c r="L209" s="129"/>
    </row>
    <row r="210" spans="1:12" s="128" customFormat="1" ht="20.100000000000001" customHeight="1" x14ac:dyDescent="0.25">
      <c r="A210" s="176"/>
      <c r="B210" s="179" t="s">
        <v>208</v>
      </c>
      <c r="C210" s="183">
        <v>323.25</v>
      </c>
      <c r="D210" s="183">
        <v>4.61878191</v>
      </c>
      <c r="E210" s="183">
        <v>0</v>
      </c>
      <c r="F210" s="184">
        <v>4.61878191</v>
      </c>
      <c r="G210" s="185">
        <f t="shared" si="19"/>
        <v>1.4288575127610208</v>
      </c>
      <c r="H210" s="130"/>
      <c r="I210" s="130"/>
      <c r="J210" s="130"/>
      <c r="K210" s="130"/>
      <c r="L210" s="129"/>
    </row>
    <row r="211" spans="1:12" s="128" customFormat="1" ht="20.100000000000001" customHeight="1" x14ac:dyDescent="0.25">
      <c r="A211" s="176"/>
      <c r="B211" s="179" t="s">
        <v>207</v>
      </c>
      <c r="C211" s="183">
        <v>12.05</v>
      </c>
      <c r="D211" s="183">
        <v>0.22045628</v>
      </c>
      <c r="E211" s="183">
        <v>0</v>
      </c>
      <c r="F211" s="184">
        <v>0.22045628</v>
      </c>
      <c r="G211" s="185">
        <f t="shared" si="19"/>
        <v>1.8295126970954356</v>
      </c>
      <c r="H211" s="130"/>
      <c r="I211" s="130"/>
      <c r="J211" s="130"/>
      <c r="K211" s="130"/>
      <c r="L211" s="129"/>
    </row>
    <row r="212" spans="1:12" s="128" customFormat="1" ht="20.100000000000001" customHeight="1" x14ac:dyDescent="0.25">
      <c r="A212" s="176"/>
      <c r="B212" s="179" t="s">
        <v>206</v>
      </c>
      <c r="C212" s="183">
        <v>137.05000000000001</v>
      </c>
      <c r="D212" s="183">
        <v>7.1073363899999995</v>
      </c>
      <c r="E212" s="183">
        <v>0</v>
      </c>
      <c r="F212" s="184">
        <v>7.1073363899999995</v>
      </c>
      <c r="G212" s="185">
        <f t="shared" si="19"/>
        <v>5.1859441006931766</v>
      </c>
      <c r="H212" s="130"/>
      <c r="I212" s="130"/>
      <c r="J212" s="130"/>
      <c r="K212" s="130"/>
      <c r="L212" s="129"/>
    </row>
    <row r="213" spans="1:12" s="128" customFormat="1" ht="20.100000000000001" customHeight="1" x14ac:dyDescent="0.25">
      <c r="A213" s="176"/>
      <c r="B213" s="179" t="s">
        <v>106</v>
      </c>
      <c r="C213" s="183">
        <v>208.28</v>
      </c>
      <c r="D213" s="183">
        <v>0</v>
      </c>
      <c r="E213" s="183">
        <v>0</v>
      </c>
      <c r="F213" s="184">
        <v>0</v>
      </c>
      <c r="G213" s="185">
        <f t="shared" si="19"/>
        <v>0</v>
      </c>
      <c r="H213" s="130"/>
      <c r="I213" s="130"/>
      <c r="J213" s="130"/>
      <c r="K213" s="130"/>
      <c r="L213" s="129"/>
    </row>
    <row r="214" spans="1:12" s="128" customFormat="1" ht="20.100000000000001" customHeight="1" x14ac:dyDescent="0.25">
      <c r="A214" s="176"/>
      <c r="B214" s="179" t="s">
        <v>205</v>
      </c>
      <c r="C214" s="183">
        <v>276.92</v>
      </c>
      <c r="D214" s="183">
        <v>0</v>
      </c>
      <c r="E214" s="183">
        <v>0</v>
      </c>
      <c r="F214" s="184">
        <v>0</v>
      </c>
      <c r="G214" s="185">
        <f t="shared" si="19"/>
        <v>0</v>
      </c>
      <c r="H214" s="130"/>
      <c r="I214" s="130"/>
      <c r="J214" s="130"/>
      <c r="K214" s="130"/>
      <c r="L214" s="129"/>
    </row>
    <row r="215" spans="1:12" s="128" customFormat="1" ht="30" customHeight="1" x14ac:dyDescent="0.25">
      <c r="A215" s="175">
        <v>25</v>
      </c>
      <c r="B215" s="178" t="s">
        <v>204</v>
      </c>
      <c r="C215" s="181">
        <v>34170.61</v>
      </c>
      <c r="D215" s="181">
        <f>+D216</f>
        <v>747.48595599999999</v>
      </c>
      <c r="E215" s="181">
        <f t="shared" ref="E215:F215" si="21">+E216</f>
        <v>0</v>
      </c>
      <c r="F215" s="181">
        <f t="shared" si="21"/>
        <v>747.48595599999999</v>
      </c>
      <c r="G215" s="182">
        <f t="shared" si="19"/>
        <v>2.1875113028418278</v>
      </c>
      <c r="H215" s="130"/>
      <c r="I215" s="130"/>
      <c r="J215" s="130"/>
      <c r="K215" s="130"/>
      <c r="L215" s="129"/>
    </row>
    <row r="216" spans="1:12" s="128" customFormat="1" ht="30" customHeight="1" x14ac:dyDescent="0.25">
      <c r="A216" s="176"/>
      <c r="B216" s="179" t="s">
        <v>204</v>
      </c>
      <c r="C216" s="183">
        <v>34170.61</v>
      </c>
      <c r="D216" s="183">
        <v>747.48595599999999</v>
      </c>
      <c r="E216" s="183">
        <v>0</v>
      </c>
      <c r="F216" s="184">
        <v>747.48595599999999</v>
      </c>
      <c r="G216" s="185">
        <f t="shared" si="19"/>
        <v>2.1875113028418278</v>
      </c>
      <c r="H216" s="130"/>
      <c r="I216" s="130"/>
      <c r="J216" s="130"/>
      <c r="K216" s="130"/>
      <c r="L216" s="129"/>
    </row>
    <row r="217" spans="1:12" s="128" customFormat="1" ht="20.100000000000001" customHeight="1" x14ac:dyDescent="0.25">
      <c r="A217" s="175">
        <v>27</v>
      </c>
      <c r="B217" s="178" t="s">
        <v>203</v>
      </c>
      <c r="C217" s="181">
        <v>964.04</v>
      </c>
      <c r="D217" s="181">
        <f>+D218+D219</f>
        <v>5.29225616</v>
      </c>
      <c r="E217" s="181">
        <f t="shared" ref="E217:F217" si="22">+E218+E219</f>
        <v>0</v>
      </c>
      <c r="F217" s="181">
        <f t="shared" si="22"/>
        <v>5.29225616</v>
      </c>
      <c r="G217" s="182">
        <f t="shared" si="19"/>
        <v>0.54896644952491602</v>
      </c>
      <c r="H217" s="130"/>
      <c r="I217" s="130"/>
      <c r="J217" s="130"/>
      <c r="K217" s="130"/>
      <c r="L217" s="129"/>
    </row>
    <row r="218" spans="1:12" s="128" customFormat="1" ht="20.100000000000001" customHeight="1" x14ac:dyDescent="0.25">
      <c r="A218" s="176"/>
      <c r="B218" s="179" t="s">
        <v>203</v>
      </c>
      <c r="C218" s="183">
        <v>852.18</v>
      </c>
      <c r="D218" s="183">
        <v>3.8252896199999999</v>
      </c>
      <c r="E218" s="183">
        <v>0</v>
      </c>
      <c r="F218" s="184">
        <v>3.8252896199999999</v>
      </c>
      <c r="G218" s="185">
        <f t="shared" si="19"/>
        <v>0.44888282053087381</v>
      </c>
      <c r="H218" s="130"/>
      <c r="I218" s="130"/>
      <c r="J218" s="130"/>
      <c r="K218" s="130"/>
      <c r="L218" s="129"/>
    </row>
    <row r="219" spans="1:12" s="128" customFormat="1" ht="20.100000000000001" customHeight="1" x14ac:dyDescent="0.25">
      <c r="A219" s="176"/>
      <c r="B219" s="179" t="s">
        <v>202</v>
      </c>
      <c r="C219" s="183">
        <v>111.86</v>
      </c>
      <c r="D219" s="183">
        <v>1.46696654</v>
      </c>
      <c r="E219" s="183">
        <v>0</v>
      </c>
      <c r="F219" s="184">
        <v>1.46696654</v>
      </c>
      <c r="G219" s="185">
        <f t="shared" si="19"/>
        <v>1.3114308421240837</v>
      </c>
      <c r="H219" s="130"/>
      <c r="I219" s="130"/>
      <c r="J219" s="130"/>
      <c r="K219" s="130"/>
      <c r="L219" s="129"/>
    </row>
    <row r="220" spans="1:12" s="128" customFormat="1" ht="20.100000000000001" customHeight="1" x14ac:dyDescent="0.25">
      <c r="A220" s="175">
        <v>31</v>
      </c>
      <c r="B220" s="178" t="s">
        <v>108</v>
      </c>
      <c r="C220" s="181">
        <v>588.16999999999996</v>
      </c>
      <c r="D220" s="181">
        <f>+D221</f>
        <v>0</v>
      </c>
      <c r="E220" s="181">
        <f t="shared" ref="E220:F220" si="23">+E221</f>
        <v>0</v>
      </c>
      <c r="F220" s="181">
        <f t="shared" si="23"/>
        <v>0</v>
      </c>
      <c r="G220" s="182">
        <f t="shared" si="19"/>
        <v>0</v>
      </c>
      <c r="H220" s="130"/>
      <c r="I220" s="130"/>
      <c r="J220" s="130"/>
      <c r="K220" s="130"/>
      <c r="L220" s="129"/>
    </row>
    <row r="221" spans="1:12" s="128" customFormat="1" ht="20.100000000000001" customHeight="1" x14ac:dyDescent="0.25">
      <c r="A221" s="176"/>
      <c r="B221" s="179" t="s">
        <v>108</v>
      </c>
      <c r="C221" s="183">
        <v>588.16999999999996</v>
      </c>
      <c r="D221" s="183">
        <v>0</v>
      </c>
      <c r="E221" s="183">
        <v>0</v>
      </c>
      <c r="F221" s="184">
        <v>0</v>
      </c>
      <c r="G221" s="185">
        <f t="shared" si="19"/>
        <v>0</v>
      </c>
      <c r="H221" s="130"/>
      <c r="I221" s="130"/>
      <c r="J221" s="130"/>
      <c r="K221" s="130"/>
      <c r="L221" s="129"/>
    </row>
    <row r="222" spans="1:12" s="128" customFormat="1" ht="20.100000000000001" customHeight="1" x14ac:dyDescent="0.25">
      <c r="A222" s="175">
        <v>37</v>
      </c>
      <c r="B222" s="178" t="s">
        <v>201</v>
      </c>
      <c r="C222" s="181">
        <v>101.13</v>
      </c>
      <c r="D222" s="181">
        <f>+D223</f>
        <v>0</v>
      </c>
      <c r="E222" s="181">
        <f t="shared" ref="E222:F222" si="24">+E223</f>
        <v>0</v>
      </c>
      <c r="F222" s="181">
        <f t="shared" si="24"/>
        <v>0</v>
      </c>
      <c r="G222" s="182">
        <f t="shared" si="19"/>
        <v>0</v>
      </c>
      <c r="H222" s="130"/>
      <c r="I222" s="130"/>
      <c r="J222" s="130"/>
      <c r="K222" s="130"/>
      <c r="L222" s="129"/>
    </row>
    <row r="223" spans="1:12" s="128" customFormat="1" ht="20.100000000000001" customHeight="1" x14ac:dyDescent="0.25">
      <c r="A223" s="176"/>
      <c r="B223" s="179" t="s">
        <v>201</v>
      </c>
      <c r="C223" s="183">
        <v>101.13</v>
      </c>
      <c r="D223" s="183">
        <v>0</v>
      </c>
      <c r="E223" s="183">
        <v>0</v>
      </c>
      <c r="F223" s="184">
        <v>0</v>
      </c>
      <c r="G223" s="185">
        <f t="shared" si="19"/>
        <v>0</v>
      </c>
      <c r="H223" s="130"/>
      <c r="I223" s="130"/>
      <c r="J223" s="130"/>
      <c r="K223" s="130"/>
      <c r="L223" s="129"/>
    </row>
    <row r="224" spans="1:12" s="128" customFormat="1" ht="20.100000000000001" customHeight="1" x14ac:dyDescent="0.25">
      <c r="A224" s="175">
        <v>38</v>
      </c>
      <c r="B224" s="178" t="s">
        <v>109</v>
      </c>
      <c r="C224" s="181">
        <v>5060.0999999999995</v>
      </c>
      <c r="D224" s="181">
        <f>SUM(D225:D249)</f>
        <v>88.580410420000007</v>
      </c>
      <c r="E224" s="181">
        <f t="shared" ref="E224:F224" si="25">SUM(E225:E249)</f>
        <v>0</v>
      </c>
      <c r="F224" s="181">
        <f t="shared" si="25"/>
        <v>88.580410420000007</v>
      </c>
      <c r="G224" s="182">
        <f t="shared" si="19"/>
        <v>1.7505664002687698</v>
      </c>
      <c r="H224" s="130"/>
      <c r="I224" s="130"/>
      <c r="J224" s="130"/>
      <c r="K224" s="130"/>
      <c r="L224" s="129"/>
    </row>
    <row r="225" spans="1:12" s="128" customFormat="1" ht="30" customHeight="1" x14ac:dyDescent="0.25">
      <c r="A225" s="176"/>
      <c r="B225" s="179" t="s">
        <v>200</v>
      </c>
      <c r="C225" s="183">
        <v>43.57</v>
      </c>
      <c r="D225" s="183">
        <v>0.67580280000000004</v>
      </c>
      <c r="E225" s="183">
        <v>0</v>
      </c>
      <c r="F225" s="184">
        <v>0.67580280000000004</v>
      </c>
      <c r="G225" s="185">
        <f t="shared" si="19"/>
        <v>1.5510736745467066</v>
      </c>
      <c r="H225" s="130"/>
      <c r="I225" s="130"/>
      <c r="J225" s="130"/>
      <c r="K225" s="130"/>
      <c r="L225" s="129"/>
    </row>
    <row r="226" spans="1:12" s="128" customFormat="1" ht="20.100000000000001" customHeight="1" x14ac:dyDescent="0.25">
      <c r="A226" s="176"/>
      <c r="B226" s="179" t="s">
        <v>199</v>
      </c>
      <c r="C226" s="183">
        <v>125.36</v>
      </c>
      <c r="D226" s="183">
        <v>2.7079312</v>
      </c>
      <c r="E226" s="183">
        <v>0</v>
      </c>
      <c r="F226" s="184">
        <v>2.7079312</v>
      </c>
      <c r="G226" s="185">
        <f t="shared" si="19"/>
        <v>2.160123803446075</v>
      </c>
      <c r="H226" s="130"/>
      <c r="I226" s="130"/>
      <c r="J226" s="130"/>
      <c r="K226" s="130"/>
      <c r="L226" s="129"/>
    </row>
    <row r="227" spans="1:12" s="128" customFormat="1" ht="20.100000000000001" customHeight="1" x14ac:dyDescent="0.25">
      <c r="A227" s="176"/>
      <c r="B227" s="179" t="s">
        <v>198</v>
      </c>
      <c r="C227" s="183">
        <v>124.32</v>
      </c>
      <c r="D227" s="183">
        <v>2.6528239500000002</v>
      </c>
      <c r="E227" s="183">
        <v>0</v>
      </c>
      <c r="F227" s="184">
        <v>2.6528239500000002</v>
      </c>
      <c r="G227" s="185">
        <f t="shared" si="19"/>
        <v>2.1338673986486487</v>
      </c>
      <c r="H227" s="130"/>
      <c r="I227" s="130"/>
      <c r="J227" s="130"/>
      <c r="K227" s="130"/>
      <c r="L227" s="129"/>
    </row>
    <row r="228" spans="1:12" s="128" customFormat="1" ht="30" customHeight="1" x14ac:dyDescent="0.25">
      <c r="A228" s="176"/>
      <c r="B228" s="179" t="s">
        <v>197</v>
      </c>
      <c r="C228" s="183">
        <v>107.11</v>
      </c>
      <c r="D228" s="183">
        <v>2.6339773000000002</v>
      </c>
      <c r="E228" s="183">
        <v>0</v>
      </c>
      <c r="F228" s="184">
        <v>2.6339773000000002</v>
      </c>
      <c r="G228" s="185">
        <f t="shared" si="19"/>
        <v>2.4591329474372143</v>
      </c>
      <c r="H228" s="130"/>
      <c r="I228" s="130"/>
      <c r="J228" s="130"/>
      <c r="K228" s="130"/>
      <c r="L228" s="129"/>
    </row>
    <row r="229" spans="1:12" s="128" customFormat="1" ht="30" customHeight="1" x14ac:dyDescent="0.25">
      <c r="A229" s="176"/>
      <c r="B229" s="179" t="s">
        <v>196</v>
      </c>
      <c r="C229" s="183">
        <v>114.56</v>
      </c>
      <c r="D229" s="183">
        <v>2.68215235</v>
      </c>
      <c r="E229" s="183">
        <v>0</v>
      </c>
      <c r="F229" s="184">
        <v>2.68215235</v>
      </c>
      <c r="G229" s="185">
        <f t="shared" si="19"/>
        <v>2.3412642719972068</v>
      </c>
      <c r="H229" s="130"/>
      <c r="I229" s="130"/>
      <c r="J229" s="130"/>
      <c r="K229" s="130"/>
      <c r="L229" s="129"/>
    </row>
    <row r="230" spans="1:12" s="128" customFormat="1" ht="30" customHeight="1" x14ac:dyDescent="0.25">
      <c r="A230" s="176"/>
      <c r="B230" s="179" t="s">
        <v>195</v>
      </c>
      <c r="C230" s="183">
        <v>82.92</v>
      </c>
      <c r="D230" s="183">
        <v>1.9591422599999999</v>
      </c>
      <c r="E230" s="183">
        <v>0</v>
      </c>
      <c r="F230" s="184">
        <v>1.9591422599999999</v>
      </c>
      <c r="G230" s="185">
        <f t="shared" si="19"/>
        <v>2.3626896526772789</v>
      </c>
      <c r="H230" s="130"/>
      <c r="I230" s="130"/>
      <c r="J230" s="130"/>
      <c r="K230" s="130"/>
      <c r="L230" s="129"/>
    </row>
    <row r="231" spans="1:12" s="128" customFormat="1" ht="20.100000000000001" customHeight="1" x14ac:dyDescent="0.25">
      <c r="A231" s="176"/>
      <c r="B231" s="179" t="s">
        <v>194</v>
      </c>
      <c r="C231" s="183">
        <v>247.17</v>
      </c>
      <c r="D231" s="183">
        <v>4.7649415500000005</v>
      </c>
      <c r="E231" s="183">
        <v>0</v>
      </c>
      <c r="F231" s="184">
        <v>4.7649415500000005</v>
      </c>
      <c r="G231" s="185">
        <f t="shared" si="19"/>
        <v>1.9277993081684672</v>
      </c>
      <c r="H231" s="130"/>
      <c r="I231" s="130"/>
      <c r="J231" s="130"/>
      <c r="K231" s="130"/>
      <c r="L231" s="129"/>
    </row>
    <row r="232" spans="1:12" s="128" customFormat="1" ht="20.100000000000001" customHeight="1" x14ac:dyDescent="0.25">
      <c r="A232" s="176"/>
      <c r="B232" s="179" t="s">
        <v>193</v>
      </c>
      <c r="C232" s="183">
        <v>305.94</v>
      </c>
      <c r="D232" s="183">
        <v>7.04596205</v>
      </c>
      <c r="E232" s="183">
        <v>0</v>
      </c>
      <c r="F232" s="184">
        <v>7.04596205</v>
      </c>
      <c r="G232" s="185">
        <f t="shared" si="19"/>
        <v>2.30305355625286</v>
      </c>
      <c r="H232" s="130"/>
      <c r="I232" s="130"/>
      <c r="J232" s="130"/>
      <c r="K232" s="130"/>
      <c r="L232" s="129"/>
    </row>
    <row r="233" spans="1:12" s="128" customFormat="1" ht="20.100000000000001" customHeight="1" x14ac:dyDescent="0.25">
      <c r="A233" s="176"/>
      <c r="B233" s="179" t="s">
        <v>192</v>
      </c>
      <c r="C233" s="183">
        <v>197.26</v>
      </c>
      <c r="D233" s="183">
        <v>4.5733391299999999</v>
      </c>
      <c r="E233" s="183">
        <v>0</v>
      </c>
      <c r="F233" s="184">
        <v>4.5733391299999999</v>
      </c>
      <c r="G233" s="185">
        <f t="shared" si="19"/>
        <v>2.318432084558451</v>
      </c>
      <c r="H233" s="130"/>
      <c r="I233" s="130"/>
      <c r="J233" s="130"/>
      <c r="K233" s="130"/>
      <c r="L233" s="129"/>
    </row>
    <row r="234" spans="1:12" s="128" customFormat="1" ht="20.100000000000001" customHeight="1" x14ac:dyDescent="0.25">
      <c r="A234" s="176"/>
      <c r="B234" s="179" t="s">
        <v>191</v>
      </c>
      <c r="C234" s="183">
        <v>140.76</v>
      </c>
      <c r="D234" s="183">
        <v>3.1864593999999999</v>
      </c>
      <c r="E234" s="183">
        <v>0</v>
      </c>
      <c r="F234" s="184">
        <v>3.1864593999999999</v>
      </c>
      <c r="G234" s="185">
        <f t="shared" si="19"/>
        <v>2.2637534811025861</v>
      </c>
      <c r="H234" s="130"/>
      <c r="I234" s="130"/>
      <c r="J234" s="130"/>
      <c r="K234" s="130"/>
      <c r="L234" s="129"/>
    </row>
    <row r="235" spans="1:12" s="128" customFormat="1" ht="20.100000000000001" customHeight="1" x14ac:dyDescent="0.25">
      <c r="A235" s="176"/>
      <c r="B235" s="179" t="s">
        <v>110</v>
      </c>
      <c r="C235" s="183">
        <v>131.96</v>
      </c>
      <c r="D235" s="183">
        <v>2.97276886</v>
      </c>
      <c r="E235" s="183">
        <v>0</v>
      </c>
      <c r="F235" s="184">
        <v>2.97276886</v>
      </c>
      <c r="G235" s="185">
        <f t="shared" si="19"/>
        <v>2.2527802819036071</v>
      </c>
      <c r="H235" s="130"/>
      <c r="I235" s="130"/>
      <c r="J235" s="130"/>
      <c r="K235" s="130"/>
      <c r="L235" s="129"/>
    </row>
    <row r="236" spans="1:12" s="128" customFormat="1" ht="30" customHeight="1" x14ac:dyDescent="0.25">
      <c r="A236" s="176"/>
      <c r="B236" s="179" t="s">
        <v>190</v>
      </c>
      <c r="C236" s="183">
        <v>202.01</v>
      </c>
      <c r="D236" s="183">
        <v>3.72631128</v>
      </c>
      <c r="E236" s="183">
        <v>0</v>
      </c>
      <c r="F236" s="184">
        <v>3.72631128</v>
      </c>
      <c r="G236" s="185">
        <f t="shared" si="19"/>
        <v>1.8446172367704567</v>
      </c>
      <c r="H236" s="130"/>
      <c r="I236" s="130"/>
      <c r="J236" s="130"/>
      <c r="K236" s="130"/>
      <c r="L236" s="129"/>
    </row>
    <row r="237" spans="1:12" s="128" customFormat="1" ht="20.100000000000001" customHeight="1" x14ac:dyDescent="0.25">
      <c r="A237" s="176"/>
      <c r="B237" s="179" t="s">
        <v>109</v>
      </c>
      <c r="C237" s="183">
        <v>1052.1400000000001</v>
      </c>
      <c r="D237" s="183">
        <v>2.1408961800000004</v>
      </c>
      <c r="E237" s="183">
        <v>0</v>
      </c>
      <c r="F237" s="184">
        <v>2.1408961800000004</v>
      </c>
      <c r="G237" s="185">
        <f t="shared" si="19"/>
        <v>0.20348016233581084</v>
      </c>
      <c r="H237" s="130"/>
      <c r="I237" s="130"/>
      <c r="J237" s="130"/>
      <c r="K237" s="130"/>
      <c r="L237" s="129"/>
    </row>
    <row r="238" spans="1:12" s="128" customFormat="1" ht="20.100000000000001" customHeight="1" x14ac:dyDescent="0.25">
      <c r="A238" s="176"/>
      <c r="B238" s="179" t="s">
        <v>189</v>
      </c>
      <c r="C238" s="183">
        <v>171.77</v>
      </c>
      <c r="D238" s="183">
        <v>4.1703968500000004</v>
      </c>
      <c r="E238" s="183">
        <v>0</v>
      </c>
      <c r="F238" s="184">
        <v>4.1703968500000004</v>
      </c>
      <c r="G238" s="185">
        <f t="shared" si="19"/>
        <v>2.4278959364266171</v>
      </c>
      <c r="H238" s="130"/>
      <c r="I238" s="130"/>
      <c r="J238" s="130"/>
      <c r="K238" s="130"/>
      <c r="L238" s="129"/>
    </row>
    <row r="239" spans="1:12" s="128" customFormat="1" ht="20.100000000000001" customHeight="1" x14ac:dyDescent="0.25">
      <c r="A239" s="176"/>
      <c r="B239" s="179" t="s">
        <v>188</v>
      </c>
      <c r="C239" s="183">
        <v>204.83</v>
      </c>
      <c r="D239" s="183">
        <v>3.8697709900000001</v>
      </c>
      <c r="E239" s="183">
        <v>0</v>
      </c>
      <c r="F239" s="184">
        <v>3.8697709900000001</v>
      </c>
      <c r="G239" s="185">
        <f t="shared" si="19"/>
        <v>1.889259869159791</v>
      </c>
      <c r="H239" s="130"/>
      <c r="I239" s="130"/>
      <c r="J239" s="130"/>
      <c r="K239" s="130"/>
      <c r="L239" s="129"/>
    </row>
    <row r="240" spans="1:12" s="128" customFormat="1" ht="20.100000000000001" customHeight="1" x14ac:dyDescent="0.25">
      <c r="A240" s="176"/>
      <c r="B240" s="179" t="s">
        <v>187</v>
      </c>
      <c r="C240" s="183">
        <v>252.26</v>
      </c>
      <c r="D240" s="183">
        <v>5.8867857900000002</v>
      </c>
      <c r="E240" s="183">
        <v>0</v>
      </c>
      <c r="F240" s="184">
        <v>5.8867857900000002</v>
      </c>
      <c r="G240" s="185">
        <f t="shared" si="19"/>
        <v>2.3336184056132563</v>
      </c>
      <c r="H240" s="130"/>
      <c r="I240" s="130"/>
      <c r="J240" s="130"/>
      <c r="K240" s="130"/>
      <c r="L240" s="129"/>
    </row>
    <row r="241" spans="1:12" s="128" customFormat="1" ht="20.100000000000001" customHeight="1" x14ac:dyDescent="0.25">
      <c r="A241" s="176"/>
      <c r="B241" s="179" t="s">
        <v>186</v>
      </c>
      <c r="C241" s="183">
        <v>98.59</v>
      </c>
      <c r="D241" s="183">
        <v>2.0612772499999998</v>
      </c>
      <c r="E241" s="183">
        <v>0</v>
      </c>
      <c r="F241" s="184">
        <v>2.0612772499999998</v>
      </c>
      <c r="G241" s="185">
        <f t="shared" si="19"/>
        <v>2.0907569226087839</v>
      </c>
      <c r="H241" s="130"/>
      <c r="I241" s="130"/>
      <c r="J241" s="130"/>
      <c r="K241" s="130"/>
      <c r="L241" s="129"/>
    </row>
    <row r="242" spans="1:12" s="128" customFormat="1" ht="20.100000000000001" customHeight="1" x14ac:dyDescent="0.25">
      <c r="A242" s="176"/>
      <c r="B242" s="179" t="s">
        <v>185</v>
      </c>
      <c r="C242" s="183">
        <v>70.89</v>
      </c>
      <c r="D242" s="183">
        <v>1.2484348999999999</v>
      </c>
      <c r="E242" s="183">
        <v>0</v>
      </c>
      <c r="F242" s="184">
        <v>1.2484348999999999</v>
      </c>
      <c r="G242" s="185">
        <f t="shared" si="19"/>
        <v>1.7610874594442092</v>
      </c>
      <c r="H242" s="130"/>
      <c r="I242" s="130"/>
      <c r="J242" s="130"/>
      <c r="K242" s="130"/>
      <c r="L242" s="129"/>
    </row>
    <row r="243" spans="1:12" s="128" customFormat="1" ht="20.100000000000001" customHeight="1" x14ac:dyDescent="0.25">
      <c r="A243" s="176"/>
      <c r="B243" s="179" t="s">
        <v>184</v>
      </c>
      <c r="C243" s="183">
        <v>203.47</v>
      </c>
      <c r="D243" s="183">
        <v>4.7920334499999999</v>
      </c>
      <c r="E243" s="183">
        <v>0</v>
      </c>
      <c r="F243" s="184">
        <v>4.7920334499999999</v>
      </c>
      <c r="G243" s="185">
        <f t="shared" si="19"/>
        <v>2.3551547894038434</v>
      </c>
      <c r="H243" s="130"/>
      <c r="I243" s="130"/>
      <c r="J243" s="130"/>
      <c r="K243" s="130"/>
      <c r="L243" s="129"/>
    </row>
    <row r="244" spans="1:12" s="128" customFormat="1" ht="20.100000000000001" customHeight="1" x14ac:dyDescent="0.25">
      <c r="A244" s="176"/>
      <c r="B244" s="179" t="s">
        <v>183</v>
      </c>
      <c r="C244" s="183">
        <v>99.72</v>
      </c>
      <c r="D244" s="183">
        <v>1.8975394399999999</v>
      </c>
      <c r="E244" s="183">
        <v>0</v>
      </c>
      <c r="F244" s="184">
        <v>1.8975394399999999</v>
      </c>
      <c r="G244" s="185">
        <f t="shared" si="19"/>
        <v>1.9028674689129561</v>
      </c>
      <c r="H244" s="130"/>
      <c r="I244" s="130"/>
      <c r="J244" s="130"/>
      <c r="K244" s="130"/>
      <c r="L244" s="129"/>
    </row>
    <row r="245" spans="1:12" s="128" customFormat="1" ht="20.100000000000001" customHeight="1" x14ac:dyDescent="0.25">
      <c r="A245" s="176"/>
      <c r="B245" s="179" t="s">
        <v>182</v>
      </c>
      <c r="C245" s="183">
        <v>202.94</v>
      </c>
      <c r="D245" s="183">
        <v>3.9743867799999997</v>
      </c>
      <c r="E245" s="183">
        <v>0</v>
      </c>
      <c r="F245" s="184">
        <v>3.9743867799999997</v>
      </c>
      <c r="G245" s="185">
        <f t="shared" si="19"/>
        <v>1.9584048388686308</v>
      </c>
      <c r="H245" s="130"/>
      <c r="I245" s="130"/>
      <c r="J245" s="130"/>
      <c r="K245" s="130"/>
      <c r="L245" s="129"/>
    </row>
    <row r="246" spans="1:12" s="128" customFormat="1" ht="20.100000000000001" customHeight="1" x14ac:dyDescent="0.25">
      <c r="A246" s="176"/>
      <c r="B246" s="179" t="s">
        <v>181</v>
      </c>
      <c r="C246" s="183">
        <v>81.569999999999993</v>
      </c>
      <c r="D246" s="183">
        <v>1.63365344</v>
      </c>
      <c r="E246" s="183">
        <v>0</v>
      </c>
      <c r="F246" s="184">
        <v>1.63365344</v>
      </c>
      <c r="G246" s="185">
        <f t="shared" si="19"/>
        <v>2.0027625842834373</v>
      </c>
      <c r="H246" s="130"/>
      <c r="I246" s="130"/>
      <c r="J246" s="130"/>
      <c r="K246" s="130"/>
      <c r="L246" s="129"/>
    </row>
    <row r="247" spans="1:12" s="128" customFormat="1" ht="20.100000000000001" customHeight="1" x14ac:dyDescent="0.25">
      <c r="A247" s="176"/>
      <c r="B247" s="179" t="s">
        <v>180</v>
      </c>
      <c r="C247" s="183">
        <v>165.41</v>
      </c>
      <c r="D247" s="183">
        <v>3.3334369100000001</v>
      </c>
      <c r="E247" s="183">
        <v>0</v>
      </c>
      <c r="F247" s="184">
        <v>3.3334369100000001</v>
      </c>
      <c r="G247" s="185">
        <f t="shared" si="19"/>
        <v>2.0152571851762291</v>
      </c>
      <c r="H247" s="130"/>
      <c r="I247" s="130"/>
      <c r="J247" s="130"/>
      <c r="K247" s="130"/>
      <c r="L247" s="129"/>
    </row>
    <row r="248" spans="1:12" s="128" customFormat="1" ht="30" customHeight="1" x14ac:dyDescent="0.25">
      <c r="A248" s="176"/>
      <c r="B248" s="179" t="s">
        <v>179</v>
      </c>
      <c r="C248" s="183">
        <v>371.68</v>
      </c>
      <c r="D248" s="183">
        <v>8.2698046400000003</v>
      </c>
      <c r="E248" s="183">
        <v>0</v>
      </c>
      <c r="F248" s="184">
        <v>8.2698046400000003</v>
      </c>
      <c r="G248" s="185">
        <f t="shared" si="19"/>
        <v>2.2249797244941885</v>
      </c>
      <c r="H248" s="130"/>
      <c r="I248" s="130"/>
      <c r="J248" s="130"/>
      <c r="K248" s="130"/>
      <c r="L248" s="129"/>
    </row>
    <row r="249" spans="1:12" s="128" customFormat="1" ht="20.100000000000001" customHeight="1" x14ac:dyDescent="0.25">
      <c r="A249" s="176"/>
      <c r="B249" s="179" t="s">
        <v>178</v>
      </c>
      <c r="C249" s="183">
        <v>261.89</v>
      </c>
      <c r="D249" s="183">
        <v>5.7203816700000001</v>
      </c>
      <c r="E249" s="183">
        <v>0</v>
      </c>
      <c r="F249" s="184">
        <v>5.7203816700000001</v>
      </c>
      <c r="G249" s="185">
        <f t="shared" si="19"/>
        <v>2.1842688418801788</v>
      </c>
      <c r="H249" s="130"/>
      <c r="I249" s="130"/>
      <c r="J249" s="130"/>
      <c r="K249" s="130"/>
      <c r="L249" s="129"/>
    </row>
    <row r="250" spans="1:12" s="128" customFormat="1" ht="30" customHeight="1" x14ac:dyDescent="0.25">
      <c r="A250" s="175">
        <v>33</v>
      </c>
      <c r="B250" s="178" t="s">
        <v>410</v>
      </c>
      <c r="C250" s="181">
        <v>371227.87</v>
      </c>
      <c r="D250" s="181">
        <f>SUM(D251:D253)</f>
        <v>9667.9130194800018</v>
      </c>
      <c r="E250" s="181">
        <f t="shared" ref="E250:F250" si="26">SUM(E251:E253)</f>
        <v>0</v>
      </c>
      <c r="F250" s="181">
        <f t="shared" si="26"/>
        <v>9667.9130194800018</v>
      </c>
      <c r="G250" s="182">
        <f t="shared" si="19"/>
        <v>2.6043068963221971</v>
      </c>
      <c r="H250" s="130"/>
      <c r="I250" s="130"/>
      <c r="J250" s="130"/>
      <c r="K250" s="130"/>
      <c r="L250" s="129"/>
    </row>
    <row r="251" spans="1:12" s="128" customFormat="1" ht="20.100000000000001" customHeight="1" x14ac:dyDescent="0.25">
      <c r="A251" s="176"/>
      <c r="B251" s="179" t="s">
        <v>177</v>
      </c>
      <c r="C251" s="183">
        <v>54973.27</v>
      </c>
      <c r="D251" s="183">
        <v>0</v>
      </c>
      <c r="E251" s="183">
        <v>0</v>
      </c>
      <c r="F251" s="184">
        <v>0</v>
      </c>
      <c r="G251" s="185">
        <f t="shared" si="19"/>
        <v>0</v>
      </c>
      <c r="H251" s="130"/>
      <c r="I251" s="130"/>
      <c r="J251" s="130"/>
      <c r="K251" s="130"/>
      <c r="L251" s="129"/>
    </row>
    <row r="252" spans="1:12" s="128" customFormat="1" ht="20.100000000000001" customHeight="1" x14ac:dyDescent="0.25">
      <c r="A252" s="176"/>
      <c r="B252" s="179" t="s">
        <v>176</v>
      </c>
      <c r="C252" s="183">
        <v>310938.92</v>
      </c>
      <c r="D252" s="183">
        <v>9595.4164132100013</v>
      </c>
      <c r="E252" s="183">
        <v>0</v>
      </c>
      <c r="F252" s="184">
        <v>9595.4164132100013</v>
      </c>
      <c r="G252" s="185">
        <f t="shared" si="19"/>
        <v>3.085948974547799</v>
      </c>
      <c r="H252" s="130"/>
      <c r="I252" s="130"/>
      <c r="J252" s="130"/>
      <c r="K252" s="130"/>
      <c r="L252" s="129"/>
    </row>
    <row r="253" spans="1:12" s="128" customFormat="1" ht="20.100000000000001" customHeight="1" x14ac:dyDescent="0.25">
      <c r="A253" s="176"/>
      <c r="B253" s="179" t="s">
        <v>175</v>
      </c>
      <c r="C253" s="183">
        <v>5315.68</v>
      </c>
      <c r="D253" s="183">
        <v>72.496606270000001</v>
      </c>
      <c r="E253" s="183">
        <v>0</v>
      </c>
      <c r="F253" s="184">
        <v>72.496606270000001</v>
      </c>
      <c r="G253" s="185">
        <f t="shared" si="19"/>
        <v>1.363825630399121</v>
      </c>
      <c r="H253" s="130"/>
      <c r="I253" s="130"/>
      <c r="J253" s="130"/>
      <c r="K253" s="130"/>
      <c r="L253" s="129"/>
    </row>
    <row r="254" spans="1:12" s="128" customFormat="1" ht="20.100000000000001" customHeight="1" x14ac:dyDescent="0.25">
      <c r="A254" s="175">
        <v>45</v>
      </c>
      <c r="B254" s="178" t="s">
        <v>111</v>
      </c>
      <c r="C254" s="181">
        <v>235.18</v>
      </c>
      <c r="D254" s="181">
        <f>+D255</f>
        <v>0</v>
      </c>
      <c r="E254" s="181">
        <f t="shared" ref="E254:F254" si="27">+E255</f>
        <v>0</v>
      </c>
      <c r="F254" s="181">
        <f t="shared" si="27"/>
        <v>0</v>
      </c>
      <c r="G254" s="182">
        <f t="shared" si="19"/>
        <v>0</v>
      </c>
      <c r="H254" s="130"/>
      <c r="I254" s="130"/>
      <c r="J254" s="130"/>
      <c r="K254" s="130"/>
      <c r="L254" s="129"/>
    </row>
    <row r="255" spans="1:12" s="128" customFormat="1" ht="20.100000000000001" customHeight="1" x14ac:dyDescent="0.25">
      <c r="A255" s="176"/>
      <c r="B255" s="179" t="s">
        <v>111</v>
      </c>
      <c r="C255" s="183">
        <v>235.18</v>
      </c>
      <c r="D255" s="183">
        <v>0</v>
      </c>
      <c r="E255" s="183">
        <v>0</v>
      </c>
      <c r="F255" s="184">
        <v>0</v>
      </c>
      <c r="G255" s="185">
        <f t="shared" si="19"/>
        <v>0</v>
      </c>
      <c r="H255" s="130"/>
      <c r="I255" s="130"/>
      <c r="J255" s="130"/>
      <c r="K255" s="130"/>
      <c r="L255" s="129"/>
    </row>
    <row r="256" spans="1:12" s="128" customFormat="1" ht="20.100000000000001" customHeight="1" x14ac:dyDescent="0.25">
      <c r="A256" s="175">
        <v>46</v>
      </c>
      <c r="B256" s="178" t="s">
        <v>112</v>
      </c>
      <c r="C256" s="181">
        <v>223.7</v>
      </c>
      <c r="D256" s="181">
        <f>+D257</f>
        <v>0</v>
      </c>
      <c r="E256" s="181">
        <f t="shared" ref="E256:F256" si="28">+E257</f>
        <v>0</v>
      </c>
      <c r="F256" s="181">
        <f t="shared" si="28"/>
        <v>0</v>
      </c>
      <c r="G256" s="182">
        <f t="shared" si="19"/>
        <v>0</v>
      </c>
      <c r="H256" s="130"/>
      <c r="I256" s="130"/>
      <c r="J256" s="130"/>
      <c r="K256" s="130"/>
      <c r="L256" s="129"/>
    </row>
    <row r="257" spans="1:12" s="128" customFormat="1" ht="20.100000000000001" customHeight="1" x14ac:dyDescent="0.25">
      <c r="A257" s="176"/>
      <c r="B257" s="179" t="s">
        <v>112</v>
      </c>
      <c r="C257" s="183">
        <v>223.7</v>
      </c>
      <c r="D257" s="183">
        <v>0</v>
      </c>
      <c r="E257" s="183">
        <v>0</v>
      </c>
      <c r="F257" s="184">
        <v>0</v>
      </c>
      <c r="G257" s="185">
        <f t="shared" si="19"/>
        <v>0</v>
      </c>
      <c r="H257" s="130"/>
      <c r="I257" s="130"/>
      <c r="J257" s="130"/>
      <c r="K257" s="130"/>
      <c r="L257" s="129"/>
    </row>
    <row r="258" spans="1:12" s="128" customFormat="1" ht="20.100000000000001" customHeight="1" x14ac:dyDescent="0.25">
      <c r="A258" s="175">
        <v>47</v>
      </c>
      <c r="B258" s="178" t="s">
        <v>113</v>
      </c>
      <c r="C258" s="181">
        <v>1520.04</v>
      </c>
      <c r="D258" s="181">
        <f>SUM(D259:D264)</f>
        <v>0</v>
      </c>
      <c r="E258" s="181">
        <f t="shared" ref="E258:F258" si="29">SUM(E259:E264)</f>
        <v>0</v>
      </c>
      <c r="F258" s="181">
        <f t="shared" si="29"/>
        <v>0</v>
      </c>
      <c r="G258" s="182">
        <f t="shared" si="19"/>
        <v>0</v>
      </c>
      <c r="H258" s="130"/>
      <c r="I258" s="130"/>
      <c r="J258" s="130"/>
      <c r="K258" s="130"/>
      <c r="L258" s="129"/>
    </row>
    <row r="259" spans="1:12" s="128" customFormat="1" ht="20.100000000000001" customHeight="1" x14ac:dyDescent="0.25">
      <c r="A259" s="176"/>
      <c r="B259" s="179" t="s">
        <v>115</v>
      </c>
      <c r="C259" s="183">
        <v>679.89</v>
      </c>
      <c r="D259" s="183">
        <v>0</v>
      </c>
      <c r="E259" s="183">
        <v>0</v>
      </c>
      <c r="F259" s="184">
        <v>0</v>
      </c>
      <c r="G259" s="185">
        <f t="shared" si="19"/>
        <v>0</v>
      </c>
      <c r="H259" s="130"/>
      <c r="I259" s="130"/>
      <c r="J259" s="130"/>
      <c r="K259" s="130"/>
      <c r="L259" s="129"/>
    </row>
    <row r="260" spans="1:12" s="128" customFormat="1" ht="20.100000000000001" customHeight="1" x14ac:dyDescent="0.25">
      <c r="A260" s="176"/>
      <c r="B260" s="179" t="s">
        <v>174</v>
      </c>
      <c r="C260" s="183">
        <v>125.52</v>
      </c>
      <c r="D260" s="183">
        <v>0</v>
      </c>
      <c r="E260" s="183">
        <v>0</v>
      </c>
      <c r="F260" s="184">
        <v>0</v>
      </c>
      <c r="G260" s="185">
        <f t="shared" si="19"/>
        <v>0</v>
      </c>
      <c r="H260" s="130"/>
      <c r="I260" s="130"/>
      <c r="J260" s="130"/>
      <c r="K260" s="130"/>
      <c r="L260" s="129"/>
    </row>
    <row r="261" spans="1:12" s="128" customFormat="1" ht="20.100000000000001" customHeight="1" x14ac:dyDescent="0.25">
      <c r="A261" s="176"/>
      <c r="B261" s="179" t="s">
        <v>173</v>
      </c>
      <c r="C261" s="183">
        <v>365.1</v>
      </c>
      <c r="D261" s="183">
        <v>0</v>
      </c>
      <c r="E261" s="183">
        <v>0</v>
      </c>
      <c r="F261" s="184">
        <v>0</v>
      </c>
      <c r="G261" s="185">
        <f t="shared" si="19"/>
        <v>0</v>
      </c>
      <c r="H261" s="130"/>
      <c r="I261" s="130"/>
      <c r="J261" s="130"/>
      <c r="K261" s="130"/>
      <c r="L261" s="129"/>
    </row>
    <row r="262" spans="1:12" s="128" customFormat="1" ht="20.100000000000001" customHeight="1" x14ac:dyDescent="0.25">
      <c r="A262" s="176"/>
      <c r="B262" s="179" t="s">
        <v>172</v>
      </c>
      <c r="C262" s="183">
        <v>172</v>
      </c>
      <c r="D262" s="183">
        <v>0</v>
      </c>
      <c r="E262" s="183">
        <v>0</v>
      </c>
      <c r="F262" s="184">
        <v>0</v>
      </c>
      <c r="G262" s="185">
        <f t="shared" si="19"/>
        <v>0</v>
      </c>
      <c r="H262" s="130"/>
      <c r="I262" s="130"/>
      <c r="J262" s="130"/>
      <c r="K262" s="130"/>
      <c r="L262" s="129"/>
    </row>
    <row r="263" spans="1:12" s="128" customFormat="1" ht="20.100000000000001" customHeight="1" x14ac:dyDescent="0.25">
      <c r="A263" s="176"/>
      <c r="B263" s="179" t="s">
        <v>171</v>
      </c>
      <c r="C263" s="183">
        <v>39.840000000000003</v>
      </c>
      <c r="D263" s="183">
        <v>0</v>
      </c>
      <c r="E263" s="183">
        <v>0</v>
      </c>
      <c r="F263" s="184">
        <v>0</v>
      </c>
      <c r="G263" s="185">
        <f t="shared" si="19"/>
        <v>0</v>
      </c>
      <c r="H263" s="130"/>
      <c r="I263" s="130"/>
      <c r="J263" s="130"/>
      <c r="K263" s="130"/>
      <c r="L263" s="129"/>
    </row>
    <row r="264" spans="1:12" s="128" customFormat="1" ht="20.100000000000001" customHeight="1" thickBot="1" x14ac:dyDescent="0.3">
      <c r="A264" s="177"/>
      <c r="B264" s="180" t="s">
        <v>170</v>
      </c>
      <c r="C264" s="186">
        <v>137.69</v>
      </c>
      <c r="D264" s="186">
        <v>0</v>
      </c>
      <c r="E264" s="186">
        <v>0</v>
      </c>
      <c r="F264" s="186">
        <v>0</v>
      </c>
      <c r="G264" s="187">
        <f t="shared" ref="G264" si="30">F264/C264*100</f>
        <v>0</v>
      </c>
      <c r="H264" s="130"/>
      <c r="I264" s="130"/>
      <c r="J264" s="130"/>
      <c r="K264" s="130"/>
      <c r="L264" s="129"/>
    </row>
    <row r="265" spans="1:12" s="125" customFormat="1" ht="13.5" customHeight="1" x14ac:dyDescent="0.2">
      <c r="A265" s="237" t="s">
        <v>169</v>
      </c>
      <c r="B265" s="237"/>
      <c r="C265" s="237"/>
      <c r="D265" s="237"/>
      <c r="E265" s="237"/>
      <c r="F265" s="237"/>
      <c r="G265" s="237"/>
    </row>
    <row r="266" spans="1:12" s="125" customFormat="1" ht="13.5" customHeight="1" x14ac:dyDescent="0.2">
      <c r="A266" s="127" t="s">
        <v>168</v>
      </c>
      <c r="B266" s="127"/>
      <c r="C266" s="127"/>
      <c r="D266" s="127"/>
      <c r="E266" s="127"/>
      <c r="F266" s="127"/>
      <c r="G266" s="127"/>
    </row>
    <row r="267" spans="1:12" s="125" customFormat="1" ht="12" customHeight="1" x14ac:dyDescent="0.2">
      <c r="A267" s="238" t="s">
        <v>167</v>
      </c>
      <c r="B267" s="238"/>
      <c r="C267" s="126"/>
      <c r="D267" s="126"/>
      <c r="E267" s="126"/>
      <c r="F267" s="126"/>
      <c r="G267" s="126"/>
    </row>
    <row r="268" spans="1:12" s="123" customFormat="1" ht="12.75" customHeight="1" x14ac:dyDescent="0.6">
      <c r="A268" s="124"/>
      <c r="B268" s="124"/>
      <c r="C268" s="124"/>
      <c r="D268" s="124"/>
      <c r="E268" s="124"/>
      <c r="F268" s="124"/>
      <c r="G268" s="124"/>
    </row>
    <row r="269" spans="1:12" ht="12" customHeight="1" x14ac:dyDescent="0.2">
      <c r="A269" s="121"/>
      <c r="B269" s="121"/>
      <c r="C269" s="121"/>
      <c r="D269" s="121"/>
      <c r="E269" s="121"/>
      <c r="F269" s="121"/>
      <c r="G269" s="121"/>
    </row>
    <row r="270" spans="1:12" x14ac:dyDescent="0.2">
      <c r="A270" s="121"/>
      <c r="B270" s="121"/>
      <c r="C270" s="121"/>
      <c r="D270" s="121"/>
      <c r="E270" s="121"/>
      <c r="F270" s="121"/>
      <c r="G270" s="121"/>
    </row>
    <row r="271" spans="1:12" x14ac:dyDescent="0.2">
      <c r="A271" s="121"/>
      <c r="B271" s="121"/>
      <c r="C271" s="121"/>
      <c r="D271" s="121"/>
      <c r="E271" s="121"/>
      <c r="F271" s="121"/>
      <c r="G271" s="121"/>
    </row>
    <row r="272" spans="1:12" x14ac:dyDescent="0.2">
      <c r="A272" s="121"/>
      <c r="B272" s="121"/>
      <c r="C272" s="121"/>
      <c r="D272" s="121"/>
      <c r="E272" s="121"/>
      <c r="F272" s="121"/>
      <c r="G272" s="121"/>
    </row>
    <row r="273" spans="1:7" x14ac:dyDescent="0.2">
      <c r="A273" s="121"/>
      <c r="B273" s="121"/>
      <c r="C273" s="121"/>
      <c r="D273" s="121"/>
      <c r="E273" s="121"/>
      <c r="F273" s="121"/>
      <c r="G273" s="121"/>
    </row>
    <row r="274" spans="1:7" x14ac:dyDescent="0.2">
      <c r="A274" s="121"/>
      <c r="B274" s="121"/>
      <c r="C274" s="121"/>
      <c r="D274" s="121"/>
      <c r="E274" s="121"/>
      <c r="F274" s="121"/>
      <c r="G274" s="121"/>
    </row>
    <row r="275" spans="1:7" x14ac:dyDescent="0.2">
      <c r="A275" s="121"/>
      <c r="B275" s="121"/>
      <c r="C275" s="121"/>
      <c r="D275" s="121"/>
      <c r="E275" s="121"/>
      <c r="F275" s="121"/>
      <c r="G275" s="121"/>
    </row>
    <row r="276" spans="1:7" x14ac:dyDescent="0.2">
      <c r="A276" s="121"/>
      <c r="B276" s="121"/>
      <c r="C276" s="121"/>
      <c r="D276" s="121"/>
      <c r="E276" s="121"/>
      <c r="F276" s="121"/>
      <c r="G276" s="121"/>
    </row>
    <row r="277" spans="1:7" x14ac:dyDescent="0.2">
      <c r="A277" s="121"/>
      <c r="B277" s="121"/>
      <c r="C277" s="121"/>
      <c r="D277" s="121"/>
      <c r="E277" s="121"/>
      <c r="F277" s="121"/>
      <c r="G277" s="121"/>
    </row>
    <row r="278" spans="1:7" x14ac:dyDescent="0.2">
      <c r="A278" s="121"/>
      <c r="B278" s="121"/>
      <c r="C278" s="121"/>
      <c r="D278" s="121"/>
      <c r="E278" s="121"/>
      <c r="F278" s="121"/>
      <c r="G278" s="121"/>
    </row>
    <row r="279" spans="1:7" x14ac:dyDescent="0.2">
      <c r="A279" s="121"/>
      <c r="B279" s="121"/>
      <c r="C279" s="121"/>
      <c r="D279" s="121"/>
      <c r="E279" s="121"/>
      <c r="F279" s="121"/>
      <c r="G279" s="121"/>
    </row>
    <row r="280" spans="1:7" x14ac:dyDescent="0.2">
      <c r="A280" s="121"/>
      <c r="B280" s="121"/>
      <c r="C280" s="121"/>
      <c r="D280" s="121"/>
      <c r="E280" s="121"/>
      <c r="F280" s="121"/>
      <c r="G280" s="121"/>
    </row>
    <row r="281" spans="1:7" x14ac:dyDescent="0.2">
      <c r="A281" s="121"/>
      <c r="B281" s="121"/>
      <c r="C281" s="121"/>
      <c r="D281" s="121"/>
      <c r="E281" s="121"/>
      <c r="F281" s="121"/>
      <c r="G281" s="121"/>
    </row>
    <row r="282" spans="1:7" x14ac:dyDescent="0.2">
      <c r="A282" s="121"/>
      <c r="B282" s="121"/>
      <c r="C282" s="122"/>
      <c r="D282" s="122"/>
      <c r="E282" s="122"/>
      <c r="F282" s="122"/>
      <c r="G282" s="121"/>
    </row>
    <row r="283" spans="1:7" x14ac:dyDescent="0.2">
      <c r="A283" s="121"/>
      <c r="B283" s="121"/>
      <c r="C283" s="122"/>
      <c r="D283" s="122"/>
      <c r="E283" s="122"/>
      <c r="F283" s="122"/>
      <c r="G283" s="122"/>
    </row>
    <row r="284" spans="1:7" x14ac:dyDescent="0.2">
      <c r="A284" s="121"/>
      <c r="B284" s="121"/>
      <c r="C284" s="122"/>
      <c r="D284" s="122"/>
      <c r="E284" s="122"/>
      <c r="F284" s="122"/>
      <c r="G284" s="122"/>
    </row>
    <row r="285" spans="1:7" x14ac:dyDescent="0.2">
      <c r="A285" s="121"/>
      <c r="B285" s="121"/>
      <c r="C285" s="121"/>
      <c r="D285" s="121"/>
      <c r="E285" s="121"/>
      <c r="F285" s="121"/>
      <c r="G285" s="121"/>
    </row>
  </sheetData>
  <mergeCells count="8">
    <mergeCell ref="A265:G265"/>
    <mergeCell ref="A267:B267"/>
    <mergeCell ref="A1:C1"/>
    <mergeCell ref="A3:G3"/>
    <mergeCell ref="A4:G4"/>
    <mergeCell ref="A5:B6"/>
    <mergeCell ref="C5:C6"/>
    <mergeCell ref="D5:F5"/>
  </mergeCells>
  <printOptions horizontalCentered="1"/>
  <pageMargins left="0.23622047244094491" right="0.23622047244094491" top="0.27559055118110237" bottom="0.31496062992125984" header="0" footer="0"/>
  <pageSetup scale="70" fitToHeight="26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Adecuaciones Presupuestarias</vt:lpstr>
      <vt:lpstr>Ing. Exc Autorizados</vt:lpstr>
      <vt:lpstr>Ing. Exc Infor.</vt:lpstr>
      <vt:lpstr>Aprovechamientos Otros</vt:lpstr>
      <vt:lpstr>Acuerdos de Ministración</vt:lpstr>
      <vt:lpstr>Balances</vt:lpstr>
      <vt:lpstr>Seguridad Pública y Nacional</vt:lpstr>
      <vt:lpstr>Incrementos Salariales</vt:lpstr>
      <vt:lpstr>'Acuerdos de Ministración'!Área_de_impresión</vt:lpstr>
      <vt:lpstr>Balances!Área_de_impresión</vt:lpstr>
      <vt:lpstr>'Ing. Exc Autorizados'!Área_de_impresión</vt:lpstr>
      <vt:lpstr>'Ing. Exc Infor.'!Área_de_impresión</vt:lpstr>
      <vt:lpstr>'Seguridad Pública y Nacional'!Área_de_impresión</vt:lpstr>
      <vt:lpstr>'Adecuaciones Presupuestarias'!Títulos_a_imprimir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Galvan Vazquez</dc:creator>
  <cp:lastModifiedBy>Raul Altamirano Ruiz</cp:lastModifiedBy>
  <cp:lastPrinted>2016-07-27T00:20:44Z</cp:lastPrinted>
  <dcterms:created xsi:type="dcterms:W3CDTF">2016-04-27T03:07:41Z</dcterms:created>
  <dcterms:modified xsi:type="dcterms:W3CDTF">2016-07-29T16:59:01Z</dcterms:modified>
</cp:coreProperties>
</file>