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PPTO 2015\Informe Trimestral\IV\"/>
    </mc:Choice>
  </mc:AlternateContent>
  <bookViews>
    <workbookView xWindow="360" yWindow="495" windowWidth="21075" windowHeight="11730" activeTab="1"/>
  </bookViews>
  <sheets>
    <sheet name="C1" sheetId="1" r:id="rId1"/>
    <sheet name="C2" sheetId="2" r:id="rId2"/>
  </sheets>
  <definedNames>
    <definedName name="_xlnm._FilterDatabase" localSheetId="0" hidden="1">'C1'!$C$14:$K$1537</definedName>
    <definedName name="_xlnm._FilterDatabase" localSheetId="1" hidden="1">'C2'!$D$14:$M$1218</definedName>
    <definedName name="_xlnm.Print_Area" localSheetId="0">'C1'!$A$1:$K$1544</definedName>
    <definedName name="_xlnm.Print_Area" localSheetId="1">'C2'!$A$1:$M$1226</definedName>
    <definedName name="_xlnm.Print_Titles" localSheetId="0">'C1'!$1:$8</definedName>
    <definedName name="_xlnm.Print_Titles" localSheetId="1">'C2'!$1:$8</definedName>
  </definedNames>
  <calcPr calcId="152511"/>
</workbook>
</file>

<file path=xl/calcChain.xml><?xml version="1.0" encoding="utf-8"?>
<calcChain xmlns="http://schemas.openxmlformats.org/spreadsheetml/2006/main">
  <c r="L13" i="2" l="1"/>
  <c r="K13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J9" i="1"/>
  <c r="I9" i="1"/>
  <c r="J13" i="1"/>
  <c r="I13" i="1"/>
  <c r="K1537" i="1" l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541" i="1" l="1"/>
  <c r="K1540" i="1"/>
  <c r="J1539" i="1"/>
  <c r="J11" i="1" s="1"/>
  <c r="I1539" i="1"/>
  <c r="I11" i="1" s="1"/>
  <c r="K1539" i="1" l="1"/>
  <c r="K13" i="1" l="1"/>
  <c r="L1220" i="2" l="1"/>
  <c r="K1220" i="2"/>
  <c r="L11" i="2" l="1"/>
  <c r="L9" i="2" s="1"/>
  <c r="K11" i="2"/>
  <c r="K9" i="2" s="1"/>
  <c r="K11" i="1"/>
  <c r="M1222" i="2"/>
  <c r="M1221" i="2"/>
  <c r="M1220" i="2" l="1"/>
  <c r="M13" i="2" l="1"/>
  <c r="M9" i="2" l="1"/>
  <c r="M11" i="2"/>
  <c r="K9" i="1" l="1"/>
</calcChain>
</file>

<file path=xl/sharedStrings.xml><?xml version="1.0" encoding="utf-8"?>
<sst xmlns="http://schemas.openxmlformats.org/spreadsheetml/2006/main" count="4008" uniqueCount="2709">
  <si>
    <t>Ramos Autónomos</t>
  </si>
  <si>
    <t>Poder Legislativo</t>
  </si>
  <si>
    <t>Sector central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</si>
  <si>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</si>
  <si>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</si>
  <si>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</si>
  <si>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</si>
  <si>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</si>
  <si>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Contraloría Interna</t>
  </si>
  <si>
    <t>Instituto Federal de Telecomunicaciones</t>
  </si>
  <si>
    <t>INEG</t>
  </si>
  <si>
    <t>Información Nacional Estadística y Geográfica</t>
  </si>
  <si>
    <t>Tribunal Federal de Justicia Fiscal y 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</si>
  <si>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</si>
  <si>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</si>
  <si>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</si>
  <si>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</si>
  <si>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</si>
  <si>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</si>
  <si>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</si>
  <si>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</si>
  <si>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</si>
  <si>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</si>
  <si>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</si>
  <si>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</si>
  <si>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</si>
  <si>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</si>
  <si>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</si>
  <si>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</si>
  <si>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J00</t>
  </si>
  <si>
    <t>Comisión para la Seguridad y el Desarrollo Integral en el Estado de Michoacán</t>
  </si>
  <si>
    <t>K00</t>
  </si>
  <si>
    <t>Instituto Nacional de Migración</t>
  </si>
  <si>
    <t>L00</t>
  </si>
  <si>
    <t>Policía Federal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</si>
  <si>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</si>
  <si>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</si>
  <si>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</si>
  <si>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</si>
  <si>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</si>
  <si>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</si>
  <si>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</si>
  <si>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</si>
  <si>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</si>
  <si>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</si>
  <si>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</si>
  <si>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</si>
  <si>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U00</t>
  </si>
  <si>
    <t>Secretaría Técnica del Consejo de Coordinación para la Implementación del Sistema de Justicia Penal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</si>
  <si>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</si>
  <si>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</si>
  <si>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</si>
  <si>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</si>
  <si>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</si>
  <si>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E0K</t>
  </si>
  <si>
    <t>Organismo Promotor de Medios Audiovisuales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</si>
  <si>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</si>
  <si>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</si>
  <si>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</si>
  <si>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</si>
  <si>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</si>
  <si>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</si>
  <si>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</si>
  <si>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</si>
  <si>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</si>
  <si>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Instituto de los Mexicanos en el Exterior</t>
  </si>
  <si>
    <t>Agencia Mexicana de Cooperación Internacional para el Desarrollo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</si>
  <si>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</si>
  <si>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</si>
  <si>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</si>
  <si>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</si>
  <si>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</si>
  <si>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</si>
  <si>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</si>
  <si>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</si>
  <si>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</si>
  <si>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</si>
  <si>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</si>
  <si>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</si>
  <si>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</si>
  <si>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</si>
  <si>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</si>
  <si>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HHQ</t>
  </si>
  <si>
    <t>Lotería Nacional para la Asistencia Pública</t>
  </si>
  <si>
    <t>HJO</t>
  </si>
  <si>
    <t>Banco del Ahorro Nacional y Servicios Financieros, S.N.C.</t>
  </si>
  <si>
    <t>HKA</t>
  </si>
  <si>
    <t>Servicio de Administración y Enajenación de Bienes</t>
  </si>
  <si>
    <t>AYB</t>
  </si>
  <si>
    <t>Comisión Nacional para el Desarrollo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</si>
  <si>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</si>
  <si>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</si>
  <si>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</si>
  <si>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</si>
  <si>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</si>
  <si>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</si>
  <si>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HHG</t>
  </si>
  <si>
    <t>Instituto Nacional de las Mujeres</t>
  </si>
  <si>
    <t>Defensa Nacional</t>
  </si>
  <si>
    <t>Agricultura, Ganadería, Desarrollo Rural, Pesca y Alimentación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</si>
  <si>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</si>
  <si>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</si>
  <si>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</si>
  <si>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</si>
  <si>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</si>
  <si>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</si>
  <si>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</si>
  <si>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</si>
  <si>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</si>
  <si>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</si>
  <si>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</si>
  <si>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</si>
  <si>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</si>
  <si>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</si>
  <si>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</si>
  <si>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</si>
  <si>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</si>
  <si>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</si>
  <si>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</si>
  <si>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</si>
  <si>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</si>
  <si>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</si>
  <si>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</si>
  <si>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</t>
  </si>
  <si>
    <t>Comunicaciones y Transportes</t>
  </si>
  <si>
    <t>Instituto Mexicano del Transporte</t>
  </si>
  <si>
    <t>Servicios a la Navegación en el Espacio Aéreo Mexicano</t>
  </si>
  <si>
    <t>J0U</t>
  </si>
  <si>
    <t>Caminos y Puentes Federales de Ingresos y Servicios Conexos</t>
  </si>
  <si>
    <t>J2U</t>
  </si>
  <si>
    <t>Administración Portuaria Integral de Progreso, S.A. de C.V.</t>
  </si>
  <si>
    <t>J2Z</t>
  </si>
  <si>
    <t>Administración Portuaria Integral de Guaymas, S.A. de C.V.</t>
  </si>
  <si>
    <t>J3C</t>
  </si>
  <si>
    <t>Administración Portuaria Integral de Puerto Madero, S.A. de C.V.</t>
  </si>
  <si>
    <t>J3E</t>
  </si>
  <si>
    <t>Administración Portuaria Integral de Veracruz, S.A. de C.V.</t>
  </si>
  <si>
    <t>J3G</t>
  </si>
  <si>
    <t>Administración Portuaria Integral de Salina Cruz, S.A. de C.V.</t>
  </si>
  <si>
    <t>J3L</t>
  </si>
  <si>
    <t>Ferrocarril del Istmo de Tehuantepec, S.A. de C.V.</t>
  </si>
  <si>
    <t>J4V</t>
  </si>
  <si>
    <t>Fideicomiso de Formación y Capacitación para el Personal de la Marina Mercante Nacional</t>
  </si>
  <si>
    <t>J9E</t>
  </si>
  <si>
    <t>Servicio Postal Mexicano</t>
  </si>
  <si>
    <t>JZL</t>
  </si>
  <si>
    <t>Aeropuertos y Servicios Auxiliares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</si>
  <si>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</si>
  <si>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</si>
  <si>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</si>
  <si>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</si>
  <si>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</si>
  <si>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</si>
  <si>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KDN</t>
  </si>
  <si>
    <t>Aeropuerto Internacional de la Ciudad de México, S.A. de C.V.</t>
  </si>
  <si>
    <t>Economía</t>
  </si>
  <si>
    <t>Comisión Federal de Mejora Regulatoria</t>
  </si>
  <si>
    <t>Instituto Nacional de la Economía Social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</si>
  <si>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</si>
  <si>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</si>
  <si>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</si>
  <si>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</si>
  <si>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</si>
  <si>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</si>
  <si>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</si>
  <si>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</si>
  <si>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</si>
  <si>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</si>
  <si>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</si>
  <si>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</si>
  <si>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</si>
  <si>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</si>
  <si>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Instituto Nacional de Antropología e Historia</t>
  </si>
  <si>
    <t>Instituto Nacional de Bellas Artes y Literatura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</si>
  <si>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</si>
  <si>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</si>
  <si>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</si>
  <si>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</si>
  <si>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Instituto Nacional de Estudios Históricos de las Revoluciones de México</t>
  </si>
  <si>
    <t>Universidad Abierta y a Distancia de México</t>
  </si>
  <si>
    <t>Coordinación Nacional del Servicio Profesional Docente</t>
  </si>
  <si>
    <t>Tecnológico Nacional de México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</si>
  <si>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</si>
  <si>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</si>
  <si>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</si>
  <si>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</si>
  <si>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</si>
  <si>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</si>
  <si>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L3N</t>
  </si>
  <si>
    <t>Centro de Capacitación Cinematográfica, A.C.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</si>
  <si>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</si>
  <si>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</si>
  <si>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</si>
  <si>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</si>
  <si>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</si>
  <si>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</si>
  <si>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</si>
  <si>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</si>
  <si>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</si>
  <si>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</si>
  <si>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</si>
  <si>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</si>
  <si>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</si>
  <si>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</si>
  <si>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L6U</t>
  </si>
  <si>
    <t>Compañía Operadora del Centro Cultural y Turístico de Tijuana, S.A. de C.V.</t>
  </si>
  <si>
    <t>L6W</t>
  </si>
  <si>
    <t>Consejo Nacional de Fomento Educativo</t>
  </si>
  <si>
    <t>L8G</t>
  </si>
  <si>
    <t>Educal, S.A. de C.V.</t>
  </si>
  <si>
    <t>L8K</t>
  </si>
  <si>
    <t>El Colegio de México, A.C.</t>
  </si>
  <si>
    <t>L8P</t>
  </si>
  <si>
    <t>Estudios Churubusco Azteca, S.A.</t>
  </si>
  <si>
    <t>L9T</t>
  </si>
  <si>
    <t>Fideicomiso de los Sistemas Normalizado de Competencia Laboral y de Certificación de Competencia Laboral</t>
  </si>
  <si>
    <t>L9Y</t>
  </si>
  <si>
    <t>Fideicomiso para la Cineteca Nacional</t>
  </si>
  <si>
    <t>MDA</t>
  </si>
  <si>
    <t>Instituto Nacional para la Educación de los Adultos</t>
  </si>
  <si>
    <t>MDB</t>
  </si>
  <si>
    <t>Instituto Nacional de Lenguas Indígenas</t>
  </si>
  <si>
    <t>MDC</t>
  </si>
  <si>
    <t>Instituto Mexicano de Cinematografía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</si>
  <si>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</si>
  <si>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</si>
  <si>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</si>
  <si>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</si>
  <si>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</si>
  <si>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</si>
  <si>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</si>
  <si>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</si>
  <si>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MHL</t>
  </si>
  <si>
    <t>Televisión Metropolitana, S.A. de C.V.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</si>
  <si>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</si>
  <si>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</si>
  <si>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</si>
  <si>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</si>
  <si>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</si>
  <si>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</si>
  <si>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</si>
  <si>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</si>
  <si>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</si>
  <si>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</si>
  <si>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</si>
  <si>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</si>
  <si>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</si>
  <si>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</si>
  <si>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</si>
  <si>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X00</t>
  </si>
  <si>
    <t>Centro Nacional para la Prevención y el Control de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</si>
  <si>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</si>
  <si>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</si>
  <si>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</si>
  <si>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</si>
  <si>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</si>
  <si>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</si>
  <si>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</si>
  <si>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</si>
  <si>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</si>
  <si>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</si>
  <si>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</si>
  <si>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</si>
  <si>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</si>
  <si>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</si>
  <si>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</si>
  <si>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</si>
  <si>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</si>
  <si>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</si>
  <si>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</si>
  <si>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</si>
  <si>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</si>
  <si>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</si>
  <si>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</si>
  <si>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</si>
  <si>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</si>
  <si>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</si>
  <si>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</si>
  <si>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</si>
  <si>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</si>
  <si>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</si>
  <si>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</si>
  <si>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</si>
  <si>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</si>
  <si>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</si>
  <si>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</si>
  <si>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</si>
  <si>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</si>
  <si>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</si>
  <si>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</si>
  <si>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</si>
  <si>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</si>
  <si>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</si>
  <si>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</si>
  <si>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</si>
  <si>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</si>
  <si>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</si>
  <si>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</si>
  <si>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</si>
  <si>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</si>
  <si>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</si>
  <si>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</si>
  <si>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</si>
  <si>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</si>
  <si>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</si>
  <si>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</si>
  <si>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</si>
  <si>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</si>
  <si>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QEZ</t>
  </si>
  <si>
    <t>Procuraduría Agraria</t>
  </si>
  <si>
    <t>QIQ</t>
  </si>
  <si>
    <t>Fideicomiso Fondo Nacional de Habitaciones Populares</t>
  </si>
  <si>
    <t>Medio Ambiente y Recursos Naturales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</si>
  <si>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</si>
  <si>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</si>
  <si>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</si>
  <si>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</si>
  <si>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</si>
  <si>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</si>
  <si>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</si>
  <si>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</si>
  <si>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</si>
  <si>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</si>
  <si>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</si>
  <si>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</si>
  <si>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</si>
  <si>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SKC</t>
  </si>
  <si>
    <t>Instituto Nacional de Ciencias Penales</t>
  </si>
  <si>
    <t>Energía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</si>
  <si>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</si>
  <si>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</si>
  <si>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</si>
  <si>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</si>
  <si>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T0K</t>
  </si>
  <si>
    <t>Instituto de Investigaciones Eléctricas</t>
  </si>
  <si>
    <t>T0O</t>
  </si>
  <si>
    <t>Instituto Mexicano del Petróleo</t>
  </si>
  <si>
    <t>T0Q</t>
  </si>
  <si>
    <t>Instituto Nacional de Investigaciones Nucleares</t>
  </si>
  <si>
    <t>Petróleos Mexicanos (Consolidado)</t>
  </si>
  <si>
    <t>Desarrollo Social</t>
  </si>
  <si>
    <t>Instituto Nacional de Desarrollo Social</t>
  </si>
  <si>
    <t>Coordinación Nacional de PROSPERA Programa de Inclusión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</si>
  <si>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</si>
  <si>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</si>
  <si>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</si>
  <si>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</si>
  <si>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</si>
  <si>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</si>
  <si>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</si>
  <si>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</si>
  <si>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</si>
  <si>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</si>
  <si>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</si>
  <si>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</si>
  <si>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</si>
  <si>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</si>
  <si>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</si>
  <si>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</si>
  <si>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</si>
  <si>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</si>
  <si>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</si>
  <si>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</si>
  <si>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</si>
  <si>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</si>
  <si>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FONATUR Mantenimiento Turístico, S.A. de C.V.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</si>
  <si>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</si>
  <si>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</si>
  <si>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</si>
  <si>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</si>
  <si>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</si>
  <si>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</si>
  <si>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</si>
  <si>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</si>
  <si>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</si>
  <si>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</si>
  <si>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</si>
  <si>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</si>
  <si>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</si>
  <si>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</si>
  <si>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</si>
  <si>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</si>
  <si>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</si>
  <si>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</si>
  <si>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</si>
  <si>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</si>
  <si>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</si>
  <si>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</si>
  <si>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</si>
  <si>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</si>
  <si>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</si>
  <si>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</si>
  <si>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</si>
  <si>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</si>
  <si>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</si>
  <si>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</si>
  <si>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</si>
  <si>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</si>
  <si>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</si>
  <si>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</si>
  <si>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</si>
  <si>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</si>
  <si>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</si>
  <si>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</si>
  <si>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</si>
  <si>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</si>
  <si>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</si>
  <si>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</si>
  <si>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</si>
  <si>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</si>
  <si>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</si>
  <si>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</si>
  <si>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</si>
  <si>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</si>
  <si>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</si>
  <si>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</si>
  <si>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</si>
  <si>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</si>
  <si>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</si>
  <si>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</si>
  <si>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</si>
  <si>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</si>
  <si>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</si>
  <si>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</si>
  <si>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</si>
  <si>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</si>
  <si>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</si>
  <si>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</si>
  <si>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</si>
  <si>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</si>
  <si>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</si>
  <si>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Administración Federal de Servicios Educativos en el Distrito Federal</t>
  </si>
  <si>
    <t>Aportaciones Federales para Entidades Federativas y Municipios</t>
  </si>
  <si>
    <t>Entidades de Control Directo</t>
  </si>
  <si>
    <t>Comisión Federal de Electricidad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</si>
  <si>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</si>
  <si>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</si>
  <si>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</si>
  <si>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</si>
  <si>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</si>
  <si>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</si>
  <si>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</si>
  <si>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</si>
  <si>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</si>
  <si>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</si>
  <si>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</si>
  <si>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</si>
  <si>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</si>
  <si>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</si>
  <si>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</si>
  <si>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</si>
  <si>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</si>
  <si>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</si>
  <si>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</si>
  <si>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</si>
  <si>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</si>
  <si>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</si>
  <si>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Mantenimiento de Infraestructura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</si>
  <si>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</si>
  <si>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</si>
  <si>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</si>
  <si>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</si>
  <si>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Otras Actividades</t>
  </si>
  <si>
    <t>P001</t>
  </si>
  <si>
    <t>Planeación, innovación, seguimiento y evaluación</t>
  </si>
  <si>
    <t>Organización electoral federal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</si>
  <si>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</si>
  <si>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</si>
  <si>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</si>
  <si>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</si>
  <si>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</si>
  <si>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</si>
  <si>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</si>
  <si>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</si>
  <si>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</si>
  <si>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</si>
  <si>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</si>
  <si>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</si>
  <si>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</si>
  <si>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</si>
  <si>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</si>
  <si>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</si>
  <si>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</si>
  <si>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</si>
  <si>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</si>
  <si>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</si>
  <si>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</si>
  <si>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</si>
  <si>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Proporcionar servicios que se brindan en las áreas de atención al público en oficinas centrales</t>
  </si>
  <si>
    <t>E003</t>
  </si>
  <si>
    <t>Proporcionar servicios de atención al público en general, en oficinas foráneas, así como, atender asuntos relacionados con las personas migrantes</t>
  </si>
  <si>
    <t>E004</t>
  </si>
  <si>
    <t>Solucionar expedientes de presuntas violaciones a los Derechos Humanos: Quejas, Orientaciones Directas y Remisiones</t>
  </si>
  <si>
    <t>E005</t>
  </si>
  <si>
    <t>Solucionar inconformidades por la actuación de organismos y autoridades de las entidades federativas</t>
  </si>
  <si>
    <t>E006</t>
  </si>
  <si>
    <t>Atender asuntos relacionados con víctimas del delito</t>
  </si>
  <si>
    <t>E007</t>
  </si>
  <si>
    <t>Atender asuntos relacionados con personas reportadas como desaparecidas, extraviadas, ausentes, fallecidas no identificadas y víctimas de secuestro</t>
  </si>
  <si>
    <t>E008</t>
  </si>
  <si>
    <t>Realizar visitas de supervisión a lugares de detención en ejercicio de las facultades del Mecanismo Nacional de Prevención de la Tortura y Otros Tratos o Penas Crueles, Inhumanos o Degradantes</t>
  </si>
  <si>
    <t>E009</t>
  </si>
  <si>
    <t>Gestionar asuntos sobre beneficios de libertad anticipada, traslados penitenciarios y contra la pena de muerte de nacionales en el extranjero</t>
  </si>
  <si>
    <t>E010</t>
  </si>
  <si>
    <t>Protección de los Derechos Humanos de Indígenas en Reclusión</t>
  </si>
  <si>
    <t>E011</t>
  </si>
  <si>
    <t>Atender asuntos de la niñez,  la familia, adolescentes y personas adultas mayores</t>
  </si>
  <si>
    <t>E012</t>
  </si>
  <si>
    <t>E013</t>
  </si>
  <si>
    <t>Promover, divulgar, dar seguimiento, evaluar y monitorear la política nacional en materia de Igualdad entre mujeres y hombres, y atender Asuntos de la mujer</t>
  </si>
  <si>
    <t>E014</t>
  </si>
  <si>
    <t>Promover el respeto de los Derechos Humanos de víctimas y posibles víctimas de la trata de personas; así como periodistas y personas defensores de Derechos Humanos</t>
  </si>
  <si>
    <t>E015</t>
  </si>
  <si>
    <t>Impartir capacitación en Derechos Humanos y establecer vínculos de colaboración interinstitucional</t>
  </si>
  <si>
    <t>E016</t>
  </si>
  <si>
    <t>Mantener relaciones de colaboración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</si>
  <si>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</si>
  <si>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</si>
  <si>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</si>
  <si>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ofrecer servicios bibliohemerográficos en materia de Derechos Humanos</t>
  </si>
  <si>
    <t>E022</t>
  </si>
  <si>
    <t>Promover los Derechos Humanos de los pueblos y las comunidades indígenas</t>
  </si>
  <si>
    <t>E023</t>
  </si>
  <si>
    <t>Realizar visitas de supervisión penitenciaria para verificar el respeto a los derechos humanos de las personas en reclusión.</t>
  </si>
  <si>
    <t>E024</t>
  </si>
  <si>
    <t>Atender asuntos relativos a la aplicación del Mecanismo Nacional de Promoción, Protección y Supervisión de la Convención sobre los derechos de las Personas con Discapacidad.</t>
  </si>
  <si>
    <t>E025</t>
  </si>
  <si>
    <t>Sistema Nacional de Alerta de violación a los Derechos Humanos</t>
  </si>
  <si>
    <t>E026</t>
  </si>
  <si>
    <t>Informar sobre la tramitación y determinación de los expedientes de presuntas violaciones a los Derechos Humanos</t>
  </si>
  <si>
    <t>E028</t>
  </si>
  <si>
    <t>Atender asuntos relacionados con los Derechos Humanos de Ámbito Laboral y Social</t>
  </si>
  <si>
    <t>E029</t>
  </si>
  <si>
    <t>Atender asuntos relacionados con los Derechos Humanos económicos, culturales y ambientales</t>
  </si>
  <si>
    <t>P019</t>
  </si>
  <si>
    <t>Planear las actividades y analizar los resultados institucionales</t>
  </si>
  <si>
    <t>R020</t>
  </si>
  <si>
    <t>Desarrollar y administrar sistemas a las unidades responsables y organismos estatales; administrar las páginas de internet e intranet y promover los Derechos Humanos a través de herramientas informáticas</t>
  </si>
  <si>
    <t>R021</t>
  </si>
  <si>
    <t>Realizar acciones de apoyo jurídico</t>
  </si>
  <si>
    <t>R030</t>
  </si>
  <si>
    <t>Analizar, evaluar e impulsar el seguimiento de las Recomendaciones.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</si>
  <si>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</si>
  <si>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</si>
  <si>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</si>
  <si>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</si>
  <si>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</si>
  <si>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Normatividad y Política Educativa</t>
  </si>
  <si>
    <t>Evaluación del Sistema Educativo Nacional</t>
  </si>
  <si>
    <t>Información y Fomento de la Cultura de la Evaluación</t>
  </si>
  <si>
    <t>E035</t>
  </si>
  <si>
    <t>Evaluaciones confiables de la calidad educativa y difusión oportuna de sus resultados</t>
  </si>
  <si>
    <t>G004</t>
  </si>
  <si>
    <t>Definir las políticas institucionales, establecer y aprobar los mecanismos de coordinación y colaboración con las dependencias y entidades de la A.P.F., con los Poderes Legislativo y Judicial, sujetos obligados, estados, el Distrito Federal, municipios u otras nacionales o extranjeros</t>
  </si>
  <si>
    <t>Coordinación y seguimiento a las estrategias de promoción y difusión del ejercicio de los derechos de acceso a la información y protección de datos personales.</t>
  </si>
  <si>
    <t>Promoción del acceso a la información pública</t>
  </si>
  <si>
    <t>Protección de Datos Personales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</si>
  <si>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</si>
  <si>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</si>
  <si>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</si>
  <si>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</si>
  <si>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 de interés nacional</t>
  </si>
  <si>
    <t>P004</t>
  </si>
  <si>
    <t>P005</t>
  </si>
  <si>
    <t>Impartición de Justicia Fiscal y Administrativa</t>
  </si>
  <si>
    <t>R099</t>
  </si>
  <si>
    <t>Cuotas, Apoyos y Aportaciones a Organismos Internacionales</t>
  </si>
  <si>
    <t>Asesoramiento, coordinación, difusión y apoyo de las acciones en materia de seguridad nacional a cargo del Consejo de Seguridad Nacional</t>
  </si>
  <si>
    <t>Asesoría, coordinación, difusión y apoyo técnico de las actividades del Presidente de la República</t>
  </si>
  <si>
    <t>P003</t>
  </si>
  <si>
    <t>Atención y seguimiento a las solicitudes y demandas de la ciudadanía.</t>
  </si>
  <si>
    <t>Subsidios: Sectores Social y Privado o Entidades Federativas y Municipios</t>
  </si>
  <si>
    <t>U001</t>
  </si>
  <si>
    <t>Modernización Integral del Registro Civil con Entidades Federativas</t>
  </si>
  <si>
    <t>U002</t>
  </si>
  <si>
    <t>Otorgamiento de subsidios en materia de Seguridad Pública a Entidades Federativas, Municipios y el Distrito Federal</t>
  </si>
  <si>
    <t>U003</t>
  </si>
  <si>
    <t>Otorgamiento de subsidios para las entidades federativas para el fortalecimiento de las instituciones de seguridad pública en materia de mando policial</t>
  </si>
  <si>
    <t>U004</t>
  </si>
  <si>
    <t>Otorgamiento de subsidios para la implementación de la reforma al sistema de justicia penal</t>
  </si>
  <si>
    <t>U006</t>
  </si>
  <si>
    <t>Programa Nacional de Prevención del Delito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</si>
  <si>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</si>
  <si>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</si>
  <si>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</si>
  <si>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</si>
  <si>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Servicios migratorios en fronteras, puertos y aeropuertos</t>
  </si>
  <si>
    <t>Impartición de justicia laboral para los trabajadores al servicio del Estado</t>
  </si>
  <si>
    <t>Registro e Identificación de Población</t>
  </si>
  <si>
    <t>Realizar, promover y coordinar la generación, producción y distribución de materiales audiovisuales</t>
  </si>
  <si>
    <t>Promover la atención y prevención de la violencia contra las mujeres</t>
  </si>
  <si>
    <t>Gendarmería Nacional</t>
  </si>
  <si>
    <t>E901</t>
  </si>
  <si>
    <t>Servicios de protección, custodia, vigilancia y seguridad de personas, bienes e instalaciones</t>
  </si>
  <si>
    <t>E903</t>
  </si>
  <si>
    <t>Implementación de 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</si>
  <si>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</si>
  <si>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</si>
  <si>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</si>
  <si>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</si>
  <si>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K015</t>
  </si>
  <si>
    <t>Proyectos de infraestructura gubernamental de gobernación</t>
  </si>
  <si>
    <t>K023</t>
  </si>
  <si>
    <t>Proyectos de infraestructura gubernamental de seguridad pública</t>
  </si>
  <si>
    <t>K028</t>
  </si>
  <si>
    <t>Conducción de la política interior y las relaciones del Ejecutivo Federal con el Congreso de la Unión, Entidades Federativas y Asociaciones Políticas y Sociales</t>
  </si>
  <si>
    <t>Actividades para contribuir al desarrollo político y cívico social del país</t>
  </si>
  <si>
    <t>Conducción de la política de comunicación social de la Administración Pública Federal y la relación con los medios de comunicación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</si>
  <si>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</si>
  <si>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</si>
  <si>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</si>
  <si>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</si>
  <si>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P010</t>
  </si>
  <si>
    <t>Implementación de la Reforma al Sistema de Justicia Penal</t>
  </si>
  <si>
    <t>P014</t>
  </si>
  <si>
    <t>Coordinación con las instancias que integran el Sistema Nacional de Seguridad Pública</t>
  </si>
  <si>
    <t>P015</t>
  </si>
  <si>
    <t>Promover la prevención, protección y atención en materia de trata de personas</t>
  </si>
  <si>
    <t>P016</t>
  </si>
  <si>
    <t>Fortalecimiento de las instituciones democráticas a fin de lograr las reformas legislativas que transformen el orden jurídico nacional</t>
  </si>
  <si>
    <t>P017</t>
  </si>
  <si>
    <t>P018</t>
  </si>
  <si>
    <t>Conducción de la política del Gobierno Federal en materia religiosa</t>
  </si>
  <si>
    <t>Coordinar la política migratoria</t>
  </si>
  <si>
    <t>P020</t>
  </si>
  <si>
    <t>Conducción de la Política con los Pueblos Indígenas</t>
  </si>
  <si>
    <t>P021</t>
  </si>
  <si>
    <t>Implementar las políticas, programas y acciones tendientes a garantizar la seguridad pública de la Nación y sus habitantes</t>
  </si>
  <si>
    <t>P022</t>
  </si>
  <si>
    <t>Conducción de la política en materia de Derechos Humanos</t>
  </si>
  <si>
    <t>P023</t>
  </si>
  <si>
    <t>Fomento de la cultura de la participación ciudadana en la prevención del delito</t>
  </si>
  <si>
    <t>P024</t>
  </si>
  <si>
    <t>Promover la Protección de los Derechos Humanos y Prevenir la Discriminación</t>
  </si>
  <si>
    <t>R004</t>
  </si>
  <si>
    <t>Centros Estratégicos de Inteligencia</t>
  </si>
  <si>
    <t>R903</t>
  </si>
  <si>
    <t>Plataforma México</t>
  </si>
  <si>
    <t>R906</t>
  </si>
  <si>
    <t>Pago de cuota alimenticia por internos del fuero federal en custodia de los Gobiernos Estatales</t>
  </si>
  <si>
    <t>Compromisos de Gobierno Federal</t>
  </si>
  <si>
    <t>L001</t>
  </si>
  <si>
    <t>Cumplimiento de obligaciones en materia de derechos humanos dentro de los sistemas de protección de derechos humanos de los que el Estado Mexicano sea parte, y de las obligaciones pecuniarias previstas en convenios de la SEGOB en que se reconozca la responsabilidad de las violaciones</t>
  </si>
  <si>
    <t>N001</t>
  </si>
  <si>
    <t>Coordinación del Sistema Nacional de Protección Civil</t>
  </si>
  <si>
    <t>Atención a las comunidades mexicanas en el exterior</t>
  </si>
  <si>
    <t>Protección y asistencia consular</t>
  </si>
  <si>
    <t>Expedición de pasaportes y servicios consulares</t>
  </si>
  <si>
    <t>Defensa de los intereses de México y de sus nacionales en litigios internacionales</t>
  </si>
  <si>
    <t>Preservación de la integridad territorial y delimitación de las fronteras del país.</t>
  </si>
  <si>
    <t>Fortalecimiento de las capacidades del Servicio Exterior Mexicano y de la Cancillería.</t>
  </si>
  <si>
    <t>Planeación, ejecución, seguimiento y evaluación de programas, proyectos y acciones de cooperación internacional y de promoción económica y cultural de México</t>
  </si>
  <si>
    <t>Diseño y conducción de la política exterior de México</t>
  </si>
  <si>
    <t>Coordinación de la política exterior de México en materia de derechos humanos y democracia</t>
  </si>
  <si>
    <t>Promoción y defensa de los intereses de México en el exterior, en los ámbitos bilateral y regional</t>
  </si>
  <si>
    <t>Promoción y defensa de los intereses de México en el Sistema de Naciones Unidas y demás foros multilaterales que se ocupan de temas globales</t>
  </si>
  <si>
    <t>P008</t>
  </si>
  <si>
    <t>Foros, publicaciones y actividades en materia de equidad de género</t>
  </si>
  <si>
    <t>S001</t>
  </si>
  <si>
    <t>Programa de Subsidio a la Prima del Seguro Agropecuario</t>
  </si>
  <si>
    <t>S010</t>
  </si>
  <si>
    <t>Fortalecimiento a la Transversalidad de la Perspectiva de Género</t>
  </si>
  <si>
    <t>S172</t>
  </si>
  <si>
    <t>Programa de Apoyo a los Fondos de Aseguramiento Agropecuario</t>
  </si>
  <si>
    <t>S178</t>
  </si>
  <si>
    <t>Programa de Apoyo a la Educación Indígena</t>
  </si>
  <si>
    <t>S179</t>
  </si>
  <si>
    <t>Programa de Infraestructura Indígena</t>
  </si>
  <si>
    <t>S199</t>
  </si>
  <si>
    <t>Programa de Seguro para Contingencias Climatológicas</t>
  </si>
  <si>
    <t>S249</t>
  </si>
  <si>
    <t>Programa para el Mejoramiento de la Producción y la Productividad Indígena</t>
  </si>
  <si>
    <t>U010</t>
  </si>
  <si>
    <t>Actividades orientadas a otorgar apoyos para la Inclusión Financiera y el Fortalecimiento del Sector de Ahorro y Crédito Popular y Cooperativo</t>
  </si>
  <si>
    <t>U011</t>
  </si>
  <si>
    <t>Programa de Derechos Indígenas</t>
  </si>
  <si>
    <t>B001</t>
  </si>
  <si>
    <t>Producción de impresos valorados, no valorados, numerados y de seguridad</t>
  </si>
  <si>
    <t>B002</t>
  </si>
  <si>
    <t>Administración de los fondos federales y valores en propiedad y/o custodia del Gobierno Federal</t>
  </si>
  <si>
    <t>Recopilación y producción de material informativo (Notimex)</t>
  </si>
  <si>
    <t>Administración, restauración y difusión del acervo patrimonial y documental de la SHCP</t>
  </si>
  <si>
    <t>Protección y Defensa de los Usuarios de Servicios Financieros</t>
  </si>
  <si>
    <t>Control de la operación aduanera</t>
  </si>
  <si>
    <t>Recaudación de las contribuciones federales</t>
  </si>
  <si>
    <t>Protección y Defensa de los Contribuyentes</t>
  </si>
  <si>
    <t>E032</t>
  </si>
  <si>
    <t>Administración y enajenación de los activos referidos en la Ley Federal para la Administración y Enajenación de Bienes del Sector Público</t>
  </si>
  <si>
    <t>E033</t>
  </si>
  <si>
    <t>E034</t>
  </si>
  <si>
    <t>F001</t>
  </si>
  <si>
    <t>Programa de Garantías Liquidas</t>
  </si>
  <si>
    <t>F002</t>
  </si>
  <si>
    <t>Programa integral de formación, capacitación y consultoría para Productores e Intermediarios Financieros Rurales.</t>
  </si>
  <si>
    <t>F006</t>
  </si>
  <si>
    <t>Actividades orientadas a ofrecer productos y servicios para fortalecer el sector y fomentar la inclusión Financiera</t>
  </si>
  <si>
    <t>F010</t>
  </si>
  <si>
    <t>Programas de Capital de Riesgo y para Servicios de Cobertura</t>
  </si>
  <si>
    <t>F017</t>
  </si>
  <si>
    <t>Programa que Canaliza Apoyos para el Fomento a los Sectores Agropecuario, Forestal, Pesquero y Rural.</t>
  </si>
  <si>
    <t>F029</t>
  </si>
  <si>
    <t>Constitución y Operación de Unidades de Promoción de Crédito</t>
  </si>
  <si>
    <t>F030</t>
  </si>
  <si>
    <t>Reducción de Costos de Acceso al Crédito</t>
  </si>
  <si>
    <t>F031</t>
  </si>
  <si>
    <t>Fomento del patrimonio cultural Indígena</t>
  </si>
  <si>
    <t>F033</t>
  </si>
  <si>
    <t>Actividades orientadas al fortalecimiento de la Red Bancaria para la Inclusión Financiera</t>
  </si>
  <si>
    <t>G001</t>
  </si>
  <si>
    <t>Regulación del sector financiero</t>
  </si>
  <si>
    <t>G002</t>
  </si>
  <si>
    <t>Detección y prevención de ilícitos financieros relacionados con el terrorismo y el lavado de dinero</t>
  </si>
  <si>
    <t>G003</t>
  </si>
  <si>
    <t>Regulación, inspección y vigilancia de entidades participantes en los Sistemas de Ahorro para el Retiro</t>
  </si>
  <si>
    <t>Regulación, inspección y vigilancia del sector asegurador y afianzador</t>
  </si>
  <si>
    <t>G005</t>
  </si>
  <si>
    <t>Regulación, inspección y vigilancia de las entidades del sistema financiero mexicano sujetas a la supervisión de la Comisión Nacional Bancaria y de Valores.</t>
  </si>
  <si>
    <t>K014</t>
  </si>
  <si>
    <t>Otros proyectos de infraestructura social</t>
  </si>
  <si>
    <t>K043</t>
  </si>
  <si>
    <t>Diseño de la política de ingresos</t>
  </si>
  <si>
    <t>Diseño e instrumentación de las políticas y estrategias en materia de programación, presupuesto, gasto público federal, contabilidad y rendición de cuentas de la gestión del sector público y evaluación del desempeño.</t>
  </si>
  <si>
    <t>Diseño e instrumentación de las estrategias macroeconómica, de finanzas y de deuda pública</t>
  </si>
  <si>
    <t>Asesoría jurídica y representación judicial y administrativa de la SHCP</t>
  </si>
  <si>
    <t>Fortalecimiento de la Igualdad Sustantiva entre Mujeres y Hombres</t>
  </si>
  <si>
    <t>P011</t>
  </si>
  <si>
    <t>Perfeccionamiento del Sistema Nacional de Coordinación Fiscal</t>
  </si>
  <si>
    <t>P013</t>
  </si>
  <si>
    <t>Planeación y Articulación de la Acción Pública hacia los Pueblos Indígenas</t>
  </si>
  <si>
    <t>R007</t>
  </si>
  <si>
    <t>Apoyo a las actividades de protección, mantenimiento, conservación y restauración de Palacio Nacional</t>
  </si>
  <si>
    <t>Administrar los recursos de Fondos de Pensiones a cargo del Servicio de Administración y Enajenación de Bienes.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</si>
  <si>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</si>
  <si>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</si>
  <si>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</si>
  <si>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</si>
  <si>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</si>
  <si>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</si>
  <si>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</si>
  <si>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Seguridad Pública de la Secretaría de la Defensa Nacional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</si>
  <si>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</si>
  <si>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</si>
  <si>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</si>
  <si>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</si>
  <si>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</si>
  <si>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</si>
  <si>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</si>
  <si>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</si>
  <si>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</si>
  <si>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</si>
  <si>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</si>
  <si>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</si>
  <si>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</si>
  <si>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</si>
  <si>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</si>
  <si>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</si>
  <si>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</si>
  <si>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</si>
  <si>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</si>
  <si>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</si>
  <si>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</si>
  <si>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</si>
  <si>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</si>
  <si>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</si>
  <si>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</si>
  <si>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</si>
  <si>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S088</t>
  </si>
  <si>
    <t>Programa de Apoyo para la Productividad de la Mujer Emprendedora</t>
  </si>
  <si>
    <t>S089</t>
  </si>
  <si>
    <t>Fondo para el Apoyo a Proyectos Productivos en Núcleos Agrarios (FAPPA)</t>
  </si>
  <si>
    <t>S240</t>
  </si>
  <si>
    <t>Programa de Concurrencia con las Entidades Federativas  </t>
  </si>
  <si>
    <t>S257</t>
  </si>
  <si>
    <t>Programa de Productividad y Competitividad Agroalimentaria</t>
  </si>
  <si>
    <t>S258</t>
  </si>
  <si>
    <t>Programa Integral de Desarrollo Rural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</si>
  <si>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</si>
  <si>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</si>
  <si>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</si>
  <si>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</si>
  <si>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</si>
  <si>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</si>
  <si>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S262</t>
  </si>
  <si>
    <t>Programa de Comercialización y Desarrollo de Mercados</t>
  </si>
  <si>
    <t>S263</t>
  </si>
  <si>
    <t>Programa de Sanidad e Inocuidad Agroalimentaria</t>
  </si>
  <si>
    <t>S264</t>
  </si>
  <si>
    <t>Programa de Innovación, Investigación, Desarrollo Tecnológico y Educación</t>
  </si>
  <si>
    <t>Instrumentación de acciones para mejorar las Sanidades a través de Inspecciones Fitozoosanitarias</t>
  </si>
  <si>
    <t>Sistema Nacional de Investigación Agrícola</t>
  </si>
  <si>
    <t>U009</t>
  </si>
  <si>
    <t>Fomento de la Ganadería y Normalización de la Calidad de los Productos Pecuarios</t>
  </si>
  <si>
    <t>Programa Nacional para el Control de la Abeja Africana</t>
  </si>
  <si>
    <t>U013</t>
  </si>
  <si>
    <t>Vinculación Productiva</t>
  </si>
  <si>
    <t>U017</t>
  </si>
  <si>
    <t>Sistema Nacional de Información para el Desarrollo Sustentable (Coejercicio SNIDRUS)</t>
  </si>
  <si>
    <t>U019</t>
  </si>
  <si>
    <t>Sistema Integral para el Desarrollo Sustentable de la Caña de Azúcar</t>
  </si>
  <si>
    <t>U021</t>
  </si>
  <si>
    <t>Desarrollo y aplicación de programas educativos a nivel medio superior</t>
  </si>
  <si>
    <t>Desarrollo de los programas educativos a nivel superior</t>
  </si>
  <si>
    <t>Vinculación entre los Servicios Académicos que presta la Universidad Autónoma Chapingo y el Desarrollo de la Investigación Científica y Tecnológica</t>
  </si>
  <si>
    <t>Desarrollo y aplicación de programas educativos en materia agropecuaria</t>
  </si>
  <si>
    <t>Apoyo al cambio tecnológico en las actividades agropecuarias, rurales, acuícolas y pesqueras</t>
  </si>
  <si>
    <t>Generación de Proyectos de Investigación</t>
  </si>
  <si>
    <t>Inspección y Vigilancia Pesquera</t>
  </si>
  <si>
    <t>Promoción, fomento y difusión de las políticas sectoriales en materia agropecuaria y pesquera</t>
  </si>
  <si>
    <t>Regulación, supervisión y aplicación de las políticas públicas en materia agropecuaria, acuícola y pesquera</t>
  </si>
  <si>
    <t>K009</t>
  </si>
  <si>
    <t>Proyectos de infraestructura social de educación</t>
  </si>
  <si>
    <t>K024</t>
  </si>
  <si>
    <t>Otros proyectos de infraestructura gubernamental</t>
  </si>
  <si>
    <t>Registro, Control y Seguimiento de los Programas Presupuestarios</t>
  </si>
  <si>
    <t>Responsabilidades, Resoluciones Judiciales y Pago de Liquidaciones</t>
  </si>
  <si>
    <t>S071</t>
  </si>
  <si>
    <t>Programa de Empleo Temporal (PET)</t>
  </si>
  <si>
    <t>Programa de subsidios al transporte ferroviario de pasajeros</t>
  </si>
  <si>
    <t>Estudios técnicos para la construcción, conservación y operación de infraestructura de comunicaciones y transportes</t>
  </si>
  <si>
    <t>Formación y capacitación del personal de la marina mercante</t>
  </si>
  <si>
    <t>Operación de infraestructura marítimo-portuaria</t>
  </si>
  <si>
    <t>Servicios de ayudas a la navegación aérea</t>
  </si>
  <si>
    <t>Conservación de infraestructura ferroviaria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</si>
  <si>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</si>
  <si>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</si>
  <si>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</si>
  <si>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de infraestructura ferroviaria</t>
  </si>
  <si>
    <t>Investigación, estudios y proyectos en materia espacial</t>
  </si>
  <si>
    <t>E030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</si>
  <si>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</si>
  <si>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</si>
  <si>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</si>
  <si>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Supervisión, inspección y verificación de telefonía rural</t>
  </si>
  <si>
    <t>Centros de Pesaje y Dimensiones</t>
  </si>
  <si>
    <t>G007</t>
  </si>
  <si>
    <t>Supervisión, inspección y verificación del sistema Nacional e-México</t>
  </si>
  <si>
    <t>G008</t>
  </si>
  <si>
    <t>Derecho de Vía</t>
  </si>
  <si>
    <t>K003</t>
  </si>
  <si>
    <t>Proyectos de infraestructura económica de carreteras</t>
  </si>
  <si>
    <t>K004</t>
  </si>
  <si>
    <t>Proyectos de infraestructura económica de puertos</t>
  </si>
  <si>
    <t>K005</t>
  </si>
  <si>
    <t>Proyectos de infraestructura económica de aeropuertos</t>
  </si>
  <si>
    <t>K010</t>
  </si>
  <si>
    <t>Proyectos de infraestructura social de ciencia y tecnología</t>
  </si>
  <si>
    <t>K031</t>
  </si>
  <si>
    <t>Proyectos de infraestructura económica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</si>
  <si>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</si>
  <si>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</si>
  <si>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</si>
  <si>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</si>
  <si>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K036</t>
  </si>
  <si>
    <t>Conservación de infraestructura marítimo-portuaria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</si>
  <si>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</si>
  <si>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</si>
  <si>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</si>
  <si>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</si>
  <si>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</si>
  <si>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</si>
  <si>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</si>
  <si>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</si>
  <si>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</si>
  <si>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</si>
  <si>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</si>
  <si>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</si>
  <si>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 y conducción de la política de comunicaciones y transportes</t>
  </si>
  <si>
    <t>R023</t>
  </si>
  <si>
    <t>Provisiones para el Desarrollo de Trenes de Pasajeros</t>
  </si>
  <si>
    <t>R024</t>
  </si>
  <si>
    <t>Programa Estratégico de Telecomunicaciones</t>
  </si>
  <si>
    <t>S016</t>
  </si>
  <si>
    <t>Fondo de Microfinanciamiento a Mujeres Rurales (FOMMUR)</t>
  </si>
  <si>
    <t>S017</t>
  </si>
  <si>
    <t>S020</t>
  </si>
  <si>
    <t>Fondo Nacional Emprendedor</t>
  </si>
  <si>
    <t>S021</t>
  </si>
  <si>
    <t>Programa Nacional de Financiamiento al Microempresario</t>
  </si>
  <si>
    <t>S151</t>
  </si>
  <si>
    <t>Programa para el Desarrollo de la Industria de Software (PROSOFT)</t>
  </si>
  <si>
    <t>S220</t>
  </si>
  <si>
    <t>Programa para  el  desarrollo  de la productividad de las industrias ligeras (PROIND)</t>
  </si>
  <si>
    <t>Proyectos estratégicos para la atracción de inversión extranjera</t>
  </si>
  <si>
    <t>Promoción de una cultura de consumo responsable e inteligente</t>
  </si>
  <si>
    <t>Protección de los derechos de los consumidores y el desarrollo del Sistema Nacional de Protección al Consumidor</t>
  </si>
  <si>
    <t>Atención de las necesidades metrológicas del país para la promoción de la uniformidad y la confiabilidad de las mediciones</t>
  </si>
  <si>
    <t>Producción de información, sobre productos y servicios geológicos del territorio nacional</t>
  </si>
  <si>
    <t>Atención a las solicitudes de servicios y promoción de los programas competencia de la Secretaría en el interior de la República</t>
  </si>
  <si>
    <t>Promoción de la inversión en el sector minero y desarrollo de su competitividad</t>
  </si>
  <si>
    <t>F003</t>
  </si>
  <si>
    <t>Promoción del Comercio Exterior y Atracción de Inversión Extranjera Directa</t>
  </si>
  <si>
    <t>Modernización del marco regulatorio y operativo para la inversión extranjera en México</t>
  </si>
  <si>
    <t>Regulación, modernización y promoción de las actividades en materia de normalización y evaluación de la conformidad, y participación en la normalización internacional</t>
  </si>
  <si>
    <t>Vigilancia del cumplimiento de la normatividad aplicable y fortalecimiento  de la certeza jurídica en las relaciones entre proveedores y consumidores</t>
  </si>
  <si>
    <t>Fortalecimiento de la integración y competitividad de México en las cadenas globales de valor</t>
  </si>
  <si>
    <t>Planeación, elaboración y seguimiento de las políticas y programas de la dependencia</t>
  </si>
  <si>
    <t>P007</t>
  </si>
  <si>
    <t>Instrumentación de políticas  de fomento a las micro, pequeñas y medianas empresas y al sector social de la economía</t>
  </si>
  <si>
    <t>Promoción y fomento del desarrollo, competitividad y la innovación de los sectores industrial, comercial y de servicios</t>
  </si>
  <si>
    <t>Competitividad y transparencia del marco regulatorio que el gobierno federal aplica a los particulares</t>
  </si>
  <si>
    <t>Fondo proaudiovisual</t>
  </si>
  <si>
    <t>Fondos para impulsar la innovación</t>
  </si>
  <si>
    <t>S029</t>
  </si>
  <si>
    <t>Programa Escuelas de Calidad</t>
  </si>
  <si>
    <t>S072</t>
  </si>
  <si>
    <t>PROSPERA Programa de Inclusión Social</t>
  </si>
  <si>
    <t>S204</t>
  </si>
  <si>
    <t>Cultura Física</t>
  </si>
  <si>
    <t>S205</t>
  </si>
  <si>
    <t>Deporte</t>
  </si>
  <si>
    <t>S206</t>
  </si>
  <si>
    <t>Sistema Mexicano del Deporte de Alto Rendimiento</t>
  </si>
  <si>
    <t>S207</t>
  </si>
  <si>
    <t>Programa de Apoyo a las Culturas Municipales y Comunitarias (PACMYC)</t>
  </si>
  <si>
    <t>S208</t>
  </si>
  <si>
    <t>Programa de Apoyo a Comunidades para Restauración de Monumentos y Bienes Artísticos de Propiedad Federal (FOREMOBA)</t>
  </si>
  <si>
    <t>S209</t>
  </si>
  <si>
    <t>Programa de Apoyo a la Infraestructura Cultural de los Estados (PAICE)</t>
  </si>
  <si>
    <t>S221</t>
  </si>
  <si>
    <t>Programa Escuelas de Tiempo Completo</t>
  </si>
  <si>
    <t>S222</t>
  </si>
  <si>
    <t>Programa de Escuela Segura</t>
  </si>
  <si>
    <t>S243</t>
  </si>
  <si>
    <t>Programa Nacional de Becas</t>
  </si>
  <si>
    <t>S244</t>
  </si>
  <si>
    <t>Programa para la Inclusión y la Equidad Educativa</t>
  </si>
  <si>
    <t>S245</t>
  </si>
  <si>
    <t>Programa de fortalecimiento de la calidad en instituciones educativas</t>
  </si>
  <si>
    <t>S246</t>
  </si>
  <si>
    <t>Programa de Fortalecimiento de la Calidad en Educación Básica</t>
  </si>
  <si>
    <t>S247</t>
  </si>
  <si>
    <t>Programa para el Desarrollo Profesional Docente</t>
  </si>
  <si>
    <t>Subsidios federales para organismos descentralizados estatales</t>
  </si>
  <si>
    <t>U031</t>
  </si>
  <si>
    <t>Fortalecimiento a la educación temprana y el desarrollo infantil</t>
  </si>
  <si>
    <t>U040</t>
  </si>
  <si>
    <t>Programa de Carrera Docente (UPES)</t>
  </si>
  <si>
    <t>U059</t>
  </si>
  <si>
    <t>Instituciones Estatales de Cultura</t>
  </si>
  <si>
    <t>U067</t>
  </si>
  <si>
    <t>Fondo para elevar la calidad de la educación superior</t>
  </si>
  <si>
    <t>U074</t>
  </si>
  <si>
    <t>Escuelas Dignas</t>
  </si>
  <si>
    <t>U077</t>
  </si>
  <si>
    <t>Programa de Inclusión y Alfabetización Digital</t>
  </si>
  <si>
    <t>U079</t>
  </si>
  <si>
    <t>Programa de Expansión en la Oferta Educativa en Educación Media Superior y Superior</t>
  </si>
  <si>
    <t>U080</t>
  </si>
  <si>
    <t>Apoyos a centros y organizaciones de educación</t>
  </si>
  <si>
    <t>U081</t>
  </si>
  <si>
    <t>Apoyos para saneamiento financiero y la atención a problemas estructurales de las UPES</t>
  </si>
  <si>
    <t>U082</t>
  </si>
  <si>
    <t>B003</t>
  </si>
  <si>
    <t>Edición, producción y distribución de libros y otros materiales educativos</t>
  </si>
  <si>
    <t>Formación y certificación para el trabajo</t>
  </si>
  <si>
    <t>Prestación de servicios de educación media superior</t>
  </si>
  <si>
    <t>Prestación de servicios de educación técnica</t>
  </si>
  <si>
    <t>Prestación de servicios de educación superior y posgrado</t>
  </si>
  <si>
    <t>Impulso al desarrollo de la cultura</t>
  </si>
  <si>
    <t>Incorporación, restauración, conservación y mantenimiento de bienes patrimonio de la Nación</t>
  </si>
  <si>
    <t>Producción y transmisión de materiales educativos y culturales</t>
  </si>
  <si>
    <t>Producción y distribución de libros, materiales educativos, culturales y comerciales</t>
  </si>
  <si>
    <t>Atención al deporte</t>
  </si>
  <si>
    <t>E021</t>
  </si>
  <si>
    <t>Investigación científica y desarrollo tecnológico</t>
  </si>
  <si>
    <t>Otorgamiento y promoción de servicios cinematográficos</t>
  </si>
  <si>
    <t>Normalización y certificación en competencias laborales</t>
  </si>
  <si>
    <t>Diseño y aplicación de políticas de equidad de género</t>
  </si>
  <si>
    <t>E039</t>
  </si>
  <si>
    <t>Registro Nacional de Profesionistas y de Asociaciones de Profesionistas</t>
  </si>
  <si>
    <t>E041</t>
  </si>
  <si>
    <t>Protección de los derechos tutelados por la Ley Federal del Derecho de Autor</t>
  </si>
  <si>
    <t>E042</t>
  </si>
  <si>
    <t>Servicios educativos culturales</t>
  </si>
  <si>
    <t>E047</t>
  </si>
  <si>
    <t>Diseño, construcción, certificación y evaluación de la infraestructura física educativa</t>
  </si>
  <si>
    <t>E064</t>
  </si>
  <si>
    <t>Atención a la Demanda de Educación para Adultos (INEA)</t>
  </si>
  <si>
    <t>E066</t>
  </si>
  <si>
    <t>Prestación de Servicios de Educación Inicial y Básica Comunitaria</t>
  </si>
  <si>
    <t>E067</t>
  </si>
  <si>
    <t>Sistema de Información y Gestión Educativa</t>
  </si>
  <si>
    <t>Normar los servicios educativos</t>
  </si>
  <si>
    <t>Proyectos de infraestructura social del sector educativo</t>
  </si>
  <si>
    <t>Diseño y aplicación de la política educativa</t>
  </si>
  <si>
    <t>Fortalecimiento a la educación y la cultura indígena</t>
  </si>
  <si>
    <t>R046</t>
  </si>
  <si>
    <t>Ciudades Patrimonio Mundial</t>
  </si>
  <si>
    <t>R070</t>
  </si>
  <si>
    <t>Programas de Cultura en las Entidades Federativas</t>
  </si>
  <si>
    <t>R075</t>
  </si>
  <si>
    <t>Aportaciones a Fideicomisos y Mandatos y Análogos</t>
  </si>
  <si>
    <t>S037</t>
  </si>
  <si>
    <t>Programa Comunidades Saludables</t>
  </si>
  <si>
    <t>S039</t>
  </si>
  <si>
    <t>Programa de Atención a Personas con Discapacidad</t>
  </si>
  <si>
    <t>S149</t>
  </si>
  <si>
    <t>Programa para la Protección y el Desarrollo Integral de la Infancia</t>
  </si>
  <si>
    <t>S150</t>
  </si>
  <si>
    <t>Programa de Atención a Familias y Población Vulnerable</t>
  </si>
  <si>
    <t>S174</t>
  </si>
  <si>
    <t>Programa de estancias infantiles para apoyar a madres trabajadoras</t>
  </si>
  <si>
    <t>S200</t>
  </si>
  <si>
    <t>S201</t>
  </si>
  <si>
    <t>Seguro Médico Siglo XXI</t>
  </si>
  <si>
    <t>S202</t>
  </si>
  <si>
    <t>S250</t>
  </si>
  <si>
    <t>Programa de Fortalecimiento a las Procuradurías de la Defensa del Menor y la Familia</t>
  </si>
  <si>
    <t>S251</t>
  </si>
  <si>
    <t>Programa de Desarrollo Comunitario "Comunidad DIFerente"</t>
  </si>
  <si>
    <t>U005</t>
  </si>
  <si>
    <t>Seguro Popular</t>
  </si>
  <si>
    <t>Fortalecimiento de las Redes de Servicios de Salud</t>
  </si>
  <si>
    <t>U007</t>
  </si>
  <si>
    <t>U008</t>
  </si>
  <si>
    <t>Vigilancia epidemiológica</t>
  </si>
  <si>
    <t>U012</t>
  </si>
  <si>
    <t>Programa de Apoyo para Fortalecer la Calidad en los Servicios de Salud</t>
  </si>
  <si>
    <t>Formación y desarrollo profesional de recursos humanos especializados para la salud</t>
  </si>
  <si>
    <t>E019</t>
  </si>
  <si>
    <t>Capacitación técnica y gerencial de recursos humanos para la salud</t>
  </si>
  <si>
    <t>E020</t>
  </si>
  <si>
    <t>Dignificación, conservación y mantenimiento de la infraestructura y equipamiento en salud</t>
  </si>
  <si>
    <t>Investigación y desarrollo tecnológico en salud</t>
  </si>
  <si>
    <t>Prestación de servicios en los diferentes niveles de atención a la salud</t>
  </si>
  <si>
    <t>Prevención y atención contra las adicciones</t>
  </si>
  <si>
    <t>E036</t>
  </si>
  <si>
    <t>Reducción de enfermedades prevenibles por vacunación</t>
  </si>
  <si>
    <t>E040</t>
  </si>
  <si>
    <t>Servicios de Atención a Población Vulnerable</t>
  </si>
  <si>
    <t>Protección Contra Riesgos Sanitarios</t>
  </si>
  <si>
    <t>K011</t>
  </si>
  <si>
    <t>Proyectos de infraestructura social de salud</t>
  </si>
  <si>
    <t>P012</t>
  </si>
  <si>
    <t>Asistencia social y protección del paciente</t>
  </si>
  <si>
    <t>Prevención y atención de VIH/SIDA y otras ITS</t>
  </si>
  <si>
    <t>Atención de la Salud Reproductiva y la Igualdad de Género en Salud</t>
  </si>
  <si>
    <t>Emplear el Poder Naval de la Federación para salvaguardar la soberanía y seguridad nacionales</t>
  </si>
  <si>
    <t>Seguridad a la Navegación y Protección al Medio Ambiente Marino</t>
  </si>
  <si>
    <t>Construcción naval para la sustitución de buques de la Armada de México</t>
  </si>
  <si>
    <t>Adquisición, reparación y mantenimiento de unidades operativas y establecimientos navales</t>
  </si>
  <si>
    <t>A006</t>
  </si>
  <si>
    <t>Administración y fomento de la educación naval</t>
  </si>
  <si>
    <t>A007</t>
  </si>
  <si>
    <t>Administración y fomento de los servicios de salud</t>
  </si>
  <si>
    <t>A008</t>
  </si>
  <si>
    <t>Desarrollo y dirección de la política y estrategia naval</t>
  </si>
  <si>
    <t>Desarrollo de las comunicaciones navales e informática</t>
  </si>
  <si>
    <t>K012</t>
  </si>
  <si>
    <t>Proyectos de infraestructura social de asistencia y seguridad social</t>
  </si>
  <si>
    <t>Programa de Becas para los hijos del personal de las Fuerzas Armadas en Activo</t>
  </si>
  <si>
    <t>Programa de Becas de nivel secundaria para los hijos del personal de las Fuerzas Armadas en Activo.</t>
  </si>
  <si>
    <t>S043</t>
  </si>
  <si>
    <t>Programa de Apoyo al Empleo (PAE)</t>
  </si>
  <si>
    <t>Programa de Atención a Situaciones de Contingencia Laboral</t>
  </si>
  <si>
    <t>Programa de Apoyo para la Productividad</t>
  </si>
  <si>
    <t>Impartición de justicia laboral</t>
  </si>
  <si>
    <t>Procuración de justicia laboral</t>
  </si>
  <si>
    <t>Ejecución a nivel nacional de los programas y acciones de la Política Laboral</t>
  </si>
  <si>
    <t>Capacitación a trabajadores</t>
  </si>
  <si>
    <t>Fomento de la equidad de género y la no discriminación en el mercado laboral</t>
  </si>
  <si>
    <t>Asesoría en materia de seguridad y salud en el trabajo</t>
  </si>
  <si>
    <t>Asesoría y capacitación a sindicatos y trabajadores para impulsar la productividad, proteger el salario y mejorar su poder adquisitivo</t>
  </si>
  <si>
    <t>Conciliación de intereses entre empleadores y sindicatos</t>
  </si>
  <si>
    <t>Coordinación de acciones de vinculación entre los factores de la producción para apoyar el empleo</t>
  </si>
  <si>
    <t>Actualización y registro de agrupaciones sindicales</t>
  </si>
  <si>
    <t>Instrumentación de la política laboral</t>
  </si>
  <si>
    <t>Estudios económicos para determinar el incremento en el salario mínimo.</t>
  </si>
  <si>
    <t>S048</t>
  </si>
  <si>
    <t>Programa Hábitat</t>
  </si>
  <si>
    <t>S058</t>
  </si>
  <si>
    <t>Programa de vivienda digna</t>
  </si>
  <si>
    <t>S117</t>
  </si>
  <si>
    <t>Programa de Vivienda Rural</t>
  </si>
  <si>
    <t>S175</t>
  </si>
  <si>
    <t>Rescate de espacios públicos</t>
  </si>
  <si>
    <t>S177</t>
  </si>
  <si>
    <t>Programa de esquema de financiamiento y subsidio federal para vivienda</t>
  </si>
  <si>
    <t>S203</t>
  </si>
  <si>
    <t>S213</t>
  </si>
  <si>
    <t>Programa de apoyo a los avecindados  en condiciones de pobreza patrimonial para regularizar asentamientos humanos irregulares (PASPRAH)</t>
  </si>
  <si>
    <t>S237</t>
  </si>
  <si>
    <t>Programa de prevención de riesgos en los asentamientos humanos</t>
  </si>
  <si>
    <t>S253</t>
  </si>
  <si>
    <t>Programa de Reordenamiento y Rescate de Unidades Habitacionales</t>
  </si>
  <si>
    <t>S254</t>
  </si>
  <si>
    <t>S255</t>
  </si>
  <si>
    <t>Consolidación de Reservas Urbanas</t>
  </si>
  <si>
    <t>S256</t>
  </si>
  <si>
    <t>Programa de Fomento a la Urbanización Rural</t>
  </si>
  <si>
    <t>Programa de apoyo para los núcleos agrarios sin regularizar (FANAR)</t>
  </si>
  <si>
    <t>Programa de modernización de los registros públicos de la propiedad y catastros</t>
  </si>
  <si>
    <t>Fomento a la Producción de Vivienda en las Entidades Federativas y Municipios</t>
  </si>
  <si>
    <t>Procuración de justicia agraria</t>
  </si>
  <si>
    <t>Programa de Atención de Conflictos Sociales en el Medio Rural</t>
  </si>
  <si>
    <t>Ordenamiento y regulación de la propiedad rural</t>
  </si>
  <si>
    <t>Registro de actos jurídicos sobre derechos agrarios</t>
  </si>
  <si>
    <t>Fomento al desarrollo agrario</t>
  </si>
  <si>
    <t>Implementación de políticas enfocadas al medio agrario, territorial y urbano</t>
  </si>
  <si>
    <t>Modernización del Catastro Rural Nacional</t>
  </si>
  <si>
    <t>Conducción e instrumentación de la política nacional de vivienda</t>
  </si>
  <si>
    <t>Definición y conducción de la política de desarrollo urbano y ordenación del territorio</t>
  </si>
  <si>
    <t>Estudios y acciones de planeación del desarrollo urbano</t>
  </si>
  <si>
    <t>Obligaciones jurídicas Ineludibles</t>
  </si>
  <si>
    <t>S046</t>
  </si>
  <si>
    <t>Programa de Conservación para el Desarrollo Sostenible (PROCODES)</t>
  </si>
  <si>
    <t>S047</t>
  </si>
  <si>
    <t>Programa de Agua Limpia</t>
  </si>
  <si>
    <t>S074</t>
  </si>
  <si>
    <t>Programa de Agua Potable, Alcantarillado y Saneamiento en Zonas Urbanas</t>
  </si>
  <si>
    <t>S075</t>
  </si>
  <si>
    <t>Programa para la Construcción y Rehabilitación de Sistemas de Agua Potable y Saneamiento en Zonas Rurales</t>
  </si>
  <si>
    <t>S079</t>
  </si>
  <si>
    <t>Programa de Rehabilitación, Modernización, Tecnificación y Equipamiento de Distritos de Riego y Temporal Tecnificado</t>
  </si>
  <si>
    <t>S217</t>
  </si>
  <si>
    <t>Programa de Rehabilitación, Modernización, Tecnificación y Equipamiento de Unidades de Riego</t>
  </si>
  <si>
    <t>S218</t>
  </si>
  <si>
    <t>Programa de Tratamiento de Aguas Residuales</t>
  </si>
  <si>
    <t>S219</t>
  </si>
  <si>
    <t>Programa Nacional Forestal Pago por Servicios Ambientales</t>
  </si>
  <si>
    <t>Programa de Devolución de Derechos</t>
  </si>
  <si>
    <t>Programa de Acción para la Conservación de la Vaquita Marina</t>
  </si>
  <si>
    <t>Programa de Cultura del Agua</t>
  </si>
  <si>
    <t>Prevención y gestión integral de residuos</t>
  </si>
  <si>
    <t>U015</t>
  </si>
  <si>
    <t>Programa para incentivar el desarrollo organizacional de los Consejos de Cuenca</t>
  </si>
  <si>
    <t>U020</t>
  </si>
  <si>
    <t>Fomento para la Conservación y Aprovechamiento Sustentable de la Vida Silvestre</t>
  </si>
  <si>
    <t>Programa de Desarrollo Institucional y Ambiental</t>
  </si>
  <si>
    <t>U022</t>
  </si>
  <si>
    <t>Programa hacia la igualdad y la sustentabilidad ambiental</t>
  </si>
  <si>
    <t>U024</t>
  </si>
  <si>
    <t>Programa de Vigilancia Comunitaria en Áreas Naturales Protegidas y Zonas de Influencia</t>
  </si>
  <si>
    <t>U025</t>
  </si>
  <si>
    <t>Programa de Recuperación y Repoblación de Especies en Peligro de Extinción</t>
  </si>
  <si>
    <t>U028</t>
  </si>
  <si>
    <t>Programa de Adecuación de Derechos de Uso de Agua</t>
  </si>
  <si>
    <t>U029</t>
  </si>
  <si>
    <t>Programa de Conservación del Maíz Criollo</t>
  </si>
  <si>
    <t>U030</t>
  </si>
  <si>
    <t>Apoyos Especiales en Distrito de Riego y Unidades de Riego</t>
  </si>
  <si>
    <t>Incentivos para la Operación de Plantas de Tratamiento de Aguas Residuales</t>
  </si>
  <si>
    <t>U032</t>
  </si>
  <si>
    <t>Programa de Fortalecimiento Ambiental en las Entidades Federativas</t>
  </si>
  <si>
    <t>U034</t>
  </si>
  <si>
    <t> Programa de Monitoreo Biológico en Áreas Naturales Protegidas (PROMOBI)</t>
  </si>
  <si>
    <t>U035</t>
  </si>
  <si>
    <t>Programas de Manejo de Áreas Naturales Protegidas (PROMANP)</t>
  </si>
  <si>
    <t>U036</t>
  </si>
  <si>
    <t>Programa Nacional Forestal-Desarrollo Forestal</t>
  </si>
  <si>
    <t>U037</t>
  </si>
  <si>
    <t>Infraestructura Hídrica</t>
  </si>
  <si>
    <t>Operación y mantenimiento del Sistema Cutzamala</t>
  </si>
  <si>
    <t>Operación y mantenimiento del sistema de pozos de abastecimiento del Valle de México</t>
  </si>
  <si>
    <t>Programa directo de Agua Limpia</t>
  </si>
  <si>
    <t>Capacitación Ambiental y Desarrollo Sustentable</t>
  </si>
  <si>
    <t>Manejo Integral del Sistema Hidrológico</t>
  </si>
  <si>
    <t>Servicio Meteorológico Nacional y Estaciones Hidrometeorológicas</t>
  </si>
  <si>
    <t>Conservación y Operación de Acueductos Uspanapa-La Cangrejera, Ver. y Lázaro Cárdenas, Mich.</t>
  </si>
  <si>
    <t>Investigación científica y tecnológica</t>
  </si>
  <si>
    <t>Programa Nacional Forestal-Protección Forestal</t>
  </si>
  <si>
    <t>Investigación en  Cambio Climático, sustentabilidad ambiental y crecimiento verde</t>
  </si>
  <si>
    <t>Administración Sustentable del Agua</t>
  </si>
  <si>
    <t>Regulación Ambiental</t>
  </si>
  <si>
    <t>Programa de Inspección y Vigilancia en Materia de Medio Ambiente y Recursos Naturales</t>
  </si>
  <si>
    <t>G010</t>
  </si>
  <si>
    <t>Programa de gestión hídrica</t>
  </si>
  <si>
    <t>G013</t>
  </si>
  <si>
    <t>Consolidar el Sistema Nacional de Áreas Naturales Protegidas</t>
  </si>
  <si>
    <t>G021</t>
  </si>
  <si>
    <t>Registro Público de Derechos del Agua.</t>
  </si>
  <si>
    <t>G022</t>
  </si>
  <si>
    <t>Delimitación de cauces y zonas federales</t>
  </si>
  <si>
    <t>G023</t>
  </si>
  <si>
    <t>Servicios a usuarios y mercado del agua.</t>
  </si>
  <si>
    <t>G024</t>
  </si>
  <si>
    <t>Inspección, medición y calificación de infracciones.</t>
  </si>
  <si>
    <t>G025</t>
  </si>
  <si>
    <t>Recaudación y fiscalización.</t>
  </si>
  <si>
    <t>G026</t>
  </si>
  <si>
    <t>Fomento a Programas de Calidad del Aire y Verificación Vehicular</t>
  </si>
  <si>
    <t>G030</t>
  </si>
  <si>
    <t>Normatividad Ambiental e Instrumentos de Fomento para el Desarrollo Sustentable</t>
  </si>
  <si>
    <t>K007</t>
  </si>
  <si>
    <t>Proyectos de infraestructura económica de agua potable, alcantarillado y saneamiento</t>
  </si>
  <si>
    <t>K129</t>
  </si>
  <si>
    <t>Infraestructura para la Protección de Centros de Población y Áreas Productivas</t>
  </si>
  <si>
    <t>K131</t>
  </si>
  <si>
    <t>Túnel Emisor Oriente y Planta de Tratamiento Atotonilco</t>
  </si>
  <si>
    <t>K133</t>
  </si>
  <si>
    <t>Pago y Expropiaciones para Infraestructura Federal</t>
  </si>
  <si>
    <t>K134</t>
  </si>
  <si>
    <t>Programas Hídricos Integrales.</t>
  </si>
  <si>
    <t>K135</t>
  </si>
  <si>
    <t>Infraestructura de riego y Temporal Tecnificado</t>
  </si>
  <si>
    <t>K137</t>
  </si>
  <si>
    <t>Zona de Mitigación y Rescate Ecológico en el Lago de Texcoco</t>
  </si>
  <si>
    <t>K138</t>
  </si>
  <si>
    <t>Programa de Inversión en Infraestructura Social y de Protección Ambiental</t>
  </si>
  <si>
    <t>K139</t>
  </si>
  <si>
    <t>Inversión para el Manejo Integral del Ciclo Hidrológico</t>
  </si>
  <si>
    <t>K140</t>
  </si>
  <si>
    <t>Inversión del Servicio Meteorológico Nacional.</t>
  </si>
  <si>
    <t>K141</t>
  </si>
  <si>
    <t>Rehabilitación y Modernización de Infraestructura de Riego y Temporal Tecnificado</t>
  </si>
  <si>
    <t>Conducción de las políticas hídricas</t>
  </si>
  <si>
    <t>Planeación, Dirección y Evaluación Ambiental</t>
  </si>
  <si>
    <t>Políticas de Investigación de Cambio Climático</t>
  </si>
  <si>
    <t>R015</t>
  </si>
  <si>
    <t>Fideicomisos Ambientales</t>
  </si>
  <si>
    <t>Programa para atender desastres naturales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</si>
  <si>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</si>
  <si>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</si>
  <si>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</si>
  <si>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</si>
  <si>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</si>
  <si>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</si>
  <si>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</si>
  <si>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</si>
  <si>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</si>
  <si>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K022</t>
  </si>
  <si>
    <t>Proyectos de infraestructura gubernamental de procuración de justicia</t>
  </si>
  <si>
    <t>Producción de petróleo, gas, petrolíferos y petroquímicos</t>
  </si>
  <si>
    <t>Investigación y desarrollo tecnológico y de capital humano en energía nuclear</t>
  </si>
  <si>
    <t>Investigación y Desarrollo Tecnológico en Materia Petrolera  </t>
  </si>
  <si>
    <t>Investigación y desarrollo tecnológico y de capital humano en energía eléctrica</t>
  </si>
  <si>
    <t>Gestión e implementación en aprovechamiento sustentable de la energía</t>
  </si>
  <si>
    <t>Prestación de bienes y servicios en materia nuclear</t>
  </si>
  <si>
    <t>F012</t>
  </si>
  <si>
    <t>Promoción en materia de aprovechamiento sustentable de la energía</t>
  </si>
  <si>
    <t>Otorgamiento de permisos y verificación de instalaciones para almacenamiento y distribución de gas LP; aprobación de unidades de verificación y elaboración y actualización de normas oficiales mexicanas en esta materia</t>
  </si>
  <si>
    <t>Regulación y supervisión del otorgamiento de permisos y la administración de estos, en materia de electricidad, gas natural y gas licuado de petróleo</t>
  </si>
  <si>
    <t>Regulación y supervisión de la seguridad nuclear, radiológica y física de las instalaciones nucleares y radiológicas</t>
  </si>
  <si>
    <t>Regulación de la exploración y extracción de hidrocarburos y su recuperación</t>
  </si>
  <si>
    <t>Supervisión de los proyectos de exploración y extracción de hidrocarburos y su recuperación</t>
  </si>
  <si>
    <t>Supervisar el aprovechamiento sustentable de la energía</t>
  </si>
  <si>
    <t>Conducción de la política energética</t>
  </si>
  <si>
    <t>Coordinación de la implementación de la política energética y de las entidades del sector electricidad</t>
  </si>
  <si>
    <t>Coordinación de la implementación de la política energética y de las entidades del sector hidrocarburos</t>
  </si>
  <si>
    <t>Realizar estudios de evaluación, cuantificación y verificación de las reservas de hidrocarburos</t>
  </si>
  <si>
    <t>Seguimiento y evaluación de políticas públicas en aprovechamiento sustentable de la energía</t>
  </si>
  <si>
    <t>Fondo Sectorial - Sustentabilidad Energética</t>
  </si>
  <si>
    <t>Fondo para la Transición Energética y Aprovechamiento Sustentable de Energía</t>
  </si>
  <si>
    <t>Fondo Sectorial - Hidrocarburos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</si>
  <si>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</si>
  <si>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</si>
  <si>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</si>
  <si>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</si>
  <si>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S054</t>
  </si>
  <si>
    <t>Programa de Opciones Productivas</t>
  </si>
  <si>
    <t>S057</t>
  </si>
  <si>
    <t>Programas del Fondo Nacional de Fomento a las Artesanías (FONART)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</si>
  <si>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</si>
  <si>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</si>
  <si>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</si>
  <si>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</si>
  <si>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</si>
  <si>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</si>
  <si>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>S118</t>
  </si>
  <si>
    <t>Programa de Apoyo Alimentario</t>
  </si>
  <si>
    <t>S155</t>
  </si>
  <si>
    <t>Programa de Apoyo a las Instancias de Mujeres en las Entidades Federativas, Para Implementar y Ejecutar Programas de Prevención de la Violencia Contra las Mujeres</t>
  </si>
  <si>
    <t>S176</t>
  </si>
  <si>
    <t>Pensión para Adultos Mayores</t>
  </si>
  <si>
    <t>S216</t>
  </si>
  <si>
    <t>Programa para el Desarrollo de Zonas Prioritarias</t>
  </si>
  <si>
    <t>S241</t>
  </si>
  <si>
    <t>Seguro de vida para jefas de familia</t>
  </si>
  <si>
    <t>Subsidios a programas para jóvenes</t>
  </si>
  <si>
    <t>Comedores Comunitarios</t>
  </si>
  <si>
    <t>B004</t>
  </si>
  <si>
    <t>Programa de adquisición de leche nacional a cargo de LICONSA, S. A. de C. V.</t>
  </si>
  <si>
    <t>Servicios a grupos con necesidades especiales</t>
  </si>
  <si>
    <t>Generación y articulación de políticas públicas integrales de juventud</t>
  </si>
  <si>
    <t>Fomento del desarrollo de las organizaciones de la sociedad civil</t>
  </si>
  <si>
    <t>Definición y conducción de la política del desarrollo social y comunitario, así como la participación social</t>
  </si>
  <si>
    <t>Actividades orientadas a la evaluación y al monitoreo de los programas sociales</t>
  </si>
  <si>
    <t>Desarrollo integral de las personas con discapacidad</t>
  </si>
  <si>
    <t>Evaluación y estudios de los programas sociales</t>
  </si>
  <si>
    <t>S248</t>
  </si>
  <si>
    <t>Programa para el Desarrollo Regional Turístico Sustentable</t>
  </si>
  <si>
    <t>Servicios de asistencia integral e información turística</t>
  </si>
  <si>
    <t>Conservación y mantenimiento a los CIP's a cargo del FONATUR</t>
  </si>
  <si>
    <t>Promoción de México como Destino Turístico</t>
  </si>
  <si>
    <t>Desarrollo de infraestructura para el fomento y promoción de la inversión en el sector turístico</t>
  </si>
  <si>
    <t>Promoción y desarrollo de programas y proyectos turísticos en las Entidades Federativas</t>
  </si>
  <si>
    <t>F004</t>
  </si>
  <si>
    <t>Desarrollo e innovación de productos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</si>
  <si>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</si>
  <si>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</si>
  <si>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</si>
  <si>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</si>
  <si>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</si>
  <si>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Aportaciones al Fideicomiso denominado "Fondo Sectorial para la Investigación, el desarrollo y la Innovación Tecnológica en Turismo"</t>
  </si>
  <si>
    <t>O002</t>
  </si>
  <si>
    <t>Ampliación de la cobertura, impacto y efecto preventivo de la fiscalización a la gestión pública</t>
  </si>
  <si>
    <t>O003</t>
  </si>
  <si>
    <t>Integración de las estructuras profesionales del gobierno</t>
  </si>
  <si>
    <t>O005</t>
  </si>
  <si>
    <t>Mejora de la gestión y regulación de los procesos, trámites y servicios de la Administración Pública Federal</t>
  </si>
  <si>
    <t>O006</t>
  </si>
  <si>
    <t>Inhibición y sanción de las prácticas de corrupción</t>
  </si>
  <si>
    <t>O007</t>
  </si>
  <si>
    <t>Optimización en el uso, control y aprovechamiento de los inmuebles federales, así como la valuación de bienes nacionales</t>
  </si>
  <si>
    <t>O008</t>
  </si>
  <si>
    <t>Promoción de la cultura de la legalidad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</si>
  <si>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</si>
  <si>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</si>
  <si>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Asesoramiento en materia jurídica al Presidente de la Republica y al Gobierno Federal.</t>
  </si>
  <si>
    <t>S190</t>
  </si>
  <si>
    <t>Becas de posgrado y otras modalidades de apoyo a la calidad</t>
  </si>
  <si>
    <t>S191</t>
  </si>
  <si>
    <t>Sistema Nacional de Investigadores</t>
  </si>
  <si>
    <t>S192</t>
  </si>
  <si>
    <t>Fortalecimiento a nivel sectorial de las capacidades científicas, tecnológicas y de innovación</t>
  </si>
  <si>
    <t>S225</t>
  </si>
  <si>
    <t>Fortalecimiento en las Entidades Federativas de las capacidades científicas, tecnológicas y de innovación.</t>
  </si>
  <si>
    <t>S236</t>
  </si>
  <si>
    <t>Apoyo al Fortalecimiento y Desarrollo de la Infraestructura Científica y Tecnológica</t>
  </si>
  <si>
    <t>Apoyos para estudios e investigaciones</t>
  </si>
  <si>
    <t>Apoyo a la consolidación Institucional.</t>
  </si>
  <si>
    <t>Innovación tecnológica para negocios de alto valor agregado, tecnologías precursoras y competitividad de las empresas</t>
  </si>
  <si>
    <t>Programa de Desarrollo Científico y Tecnológico</t>
  </si>
  <si>
    <t>Realización de investigación científica y elaboración de publicaciones</t>
  </si>
  <si>
    <t>Desarrollo tecnológico e innovación y elaboración de publicaciones</t>
  </si>
  <si>
    <t>Fomento regional para el desarrollo científico , tecnológico y de innovación.</t>
  </si>
  <si>
    <t>Apoyos institucionales para actividades científicas, tecnológicas y de innovación.</t>
  </si>
  <si>
    <t>Planeación, formulación, diseño, implementación y evaluación de políticas públicas</t>
  </si>
  <si>
    <t>Fondo para Inversiones en Desarrollo Tecnológico</t>
  </si>
  <si>
    <t>S038</t>
  </si>
  <si>
    <t>Seguridad Social Cañeros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</si>
  <si>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</si>
  <si>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</si>
  <si>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</si>
  <si>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</si>
  <si>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</si>
  <si>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</si>
  <si>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Adeudos con el IMSS e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</si>
  <si>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</si>
  <si>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</si>
  <si>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</si>
  <si>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</si>
  <si>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</si>
  <si>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</si>
  <si>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</si>
  <si>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</si>
  <si>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</si>
  <si>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</si>
  <si>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</si>
  <si>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</si>
  <si>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</si>
  <si>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J017</t>
  </si>
  <si>
    <t>Fondo de Reserva para el Retiro IMSS</t>
  </si>
  <si>
    <t>J021</t>
  </si>
  <si>
    <t>Pensión Mínima Garantizada IMSS</t>
  </si>
  <si>
    <t>J022</t>
  </si>
  <si>
    <t>Cuota Social Seguro de Retiro ISSSTE</t>
  </si>
  <si>
    <t>J025</t>
  </si>
  <si>
    <t>Previsiones para las pensiones en curso de pago de los 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</si>
  <si>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</si>
  <si>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</si>
  <si>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</si>
  <si>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</si>
  <si>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</si>
  <si>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</si>
  <si>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</si>
  <si>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</si>
  <si>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</si>
  <si>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</si>
  <si>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</si>
  <si>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</si>
  <si>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Programas Regionales</t>
  </si>
  <si>
    <t>U033</t>
  </si>
  <si>
    <t>Fondo de Apoyo a Migrantes</t>
  </si>
  <si>
    <t>Programa para la fiscalización del gasto federalizado</t>
  </si>
  <si>
    <t>U052</t>
  </si>
  <si>
    <t>Proyectos para el Desarrollo Regional de la Zona Henequenera del Sureste (Yucatán)</t>
  </si>
  <si>
    <t>U057</t>
  </si>
  <si>
    <t>U058</t>
  </si>
  <si>
    <t>U075</t>
  </si>
  <si>
    <t>U076</t>
  </si>
  <si>
    <t>Fondo de Apoyo en Infraestructura y Productividad</t>
  </si>
  <si>
    <t>U084</t>
  </si>
  <si>
    <t>Programa para el Rescate del Acapulco Tradicional</t>
  </si>
  <si>
    <t>U087</t>
  </si>
  <si>
    <t>Fondo de Capitalidad</t>
  </si>
  <si>
    <t>U088</t>
  </si>
  <si>
    <t>Fondo de Infraestructura Deportiva</t>
  </si>
  <si>
    <t>U090</t>
  </si>
  <si>
    <t>Fondo Sur-Sureste</t>
  </si>
  <si>
    <t>U091</t>
  </si>
  <si>
    <t>Fondo de Cultura</t>
  </si>
  <si>
    <t>U128</t>
  </si>
  <si>
    <t>Proyectos de Desarrollo Regional</t>
  </si>
  <si>
    <t>Situaciones laborales supervenientes</t>
  </si>
  <si>
    <t>Seguridad y Logística</t>
  </si>
  <si>
    <t>Fondo de Ahorro Capitalizable (FONAC)</t>
  </si>
  <si>
    <t>Presupuesto Basado en Resultados-Sistema de Evaluación del Desempeño</t>
  </si>
  <si>
    <t>Comisiones y pago a CECOBAN</t>
  </si>
  <si>
    <t>R079</t>
  </si>
  <si>
    <t>R080</t>
  </si>
  <si>
    <t>R081</t>
  </si>
  <si>
    <t>R083</t>
  </si>
  <si>
    <t>Conservación, operación y equipamiento de los recintos de los Poderes</t>
  </si>
  <si>
    <t>Provisión para la Armonización Contable</t>
  </si>
  <si>
    <t>Contingencias Económicas</t>
  </si>
  <si>
    <t>R125</t>
  </si>
  <si>
    <t>Fondo de Desastres Naturales (FONDEN)</t>
  </si>
  <si>
    <t>N002</t>
  </si>
  <si>
    <t>Fondo de Prevención de Desastres Naturales (FOPREDEN)</t>
  </si>
  <si>
    <t>Y003</t>
  </si>
  <si>
    <t>Y004</t>
  </si>
  <si>
    <t>Becas para la población atendida por el sector educativo</t>
  </si>
  <si>
    <t>Prestación de servicios de educación básica en el D.F.</t>
  </si>
  <si>
    <t>Prestación de servicios de educación normal en el D.F.</t>
  </si>
  <si>
    <t>Programas Gasto Federalizado</t>
  </si>
  <si>
    <t>Gasto Federalizado</t>
  </si>
  <si>
    <t>I002</t>
  </si>
  <si>
    <t>I003</t>
  </si>
  <si>
    <t>FASSA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</si>
  <si>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</si>
  <si>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</si>
  <si>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</si>
  <si>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</si>
  <si>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</si>
  <si>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</si>
  <si>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</si>
  <si>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</si>
  <si>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</si>
  <si>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</si>
  <si>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</si>
  <si>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</si>
  <si>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</si>
  <si>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</si>
  <si>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</si>
  <si>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</si>
  <si>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</si>
  <si>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</si>
  <si>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</si>
  <si>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Distribución de petróleo, gas, petrolíferos y petroquímicos</t>
  </si>
  <si>
    <t>Comercialización de petróleo, gas, petrolíferos y petroquímicos</t>
  </si>
  <si>
    <t>Actividades destinadas a la operación y mantenimiento de la infraestructura básica en ecología</t>
  </si>
  <si>
    <t>Servicios médicos al personal de PEMEX</t>
  </si>
  <si>
    <t>Prestación de servicios de telecomunicaciones internos a PEMEX</t>
  </si>
  <si>
    <t>Prestación de servicios corporativos técnico, administrativo y financiero a los organismos subsidiarios de PEMEX</t>
  </si>
  <si>
    <t>K002</t>
  </si>
  <si>
    <t>Proyectos de infraestructura económica de hidrocarburos</t>
  </si>
  <si>
    <t>K029</t>
  </si>
  <si>
    <t>Programas de adquisiciones</t>
  </si>
  <si>
    <t>W001</t>
  </si>
  <si>
    <t>Operaciones ajenas</t>
  </si>
  <si>
    <t>J002</t>
  </si>
  <si>
    <t>Aportaciones para el pago de pensiones y jubilaciones al personal de PEMEX</t>
  </si>
  <si>
    <t>E555</t>
  </si>
  <si>
    <t>Operación comercial de la Red de Fibra Óptica y apoyo tecnológico a los procesos productivos en control de calidad, sistemas informáticos y de telecomunicaciones</t>
  </si>
  <si>
    <t>E561</t>
  </si>
  <si>
    <t>Operación y mantenimiento de las centrales generadoras de energía eléctrica</t>
  </si>
  <si>
    <t>E562</t>
  </si>
  <si>
    <t>Operación, mantenimiento y recarga de la Nucleoeléctrica Laguna Verde para la generación de energía eléctrica</t>
  </si>
  <si>
    <t>E563</t>
  </si>
  <si>
    <t>Suministro de energéticos a las centrales generadoras de electricidad</t>
  </si>
  <si>
    <t>E567</t>
  </si>
  <si>
    <t>Operar y mantener las líneas de transmisión y subestaciones de transformación que integran el Sistema Eléctrico Nacional, así como operar y mantener la Red Nacional de Fibra Óptica, y proporcionar servicios de telecomunicaciones</t>
  </si>
  <si>
    <t>E568</t>
  </si>
  <si>
    <t>Dirección, coordinación y control de la operación del Sistema Eléctrico Nacional</t>
  </si>
  <si>
    <t>E570</t>
  </si>
  <si>
    <t>Operación y mantenimiento de los procesos de distribución y de comercialización de energía eléctrica</t>
  </si>
  <si>
    <t>E578</t>
  </si>
  <si>
    <t>Apoyo al desarrollo sustentable de comunidades afectadas por la instalación de la infraestructura eléctrica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</si>
  <si>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</si>
  <si>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</si>
  <si>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</si>
  <si>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</si>
  <si>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</si>
  <si>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</si>
  <si>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</si>
  <si>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Planeación, dirección, coordinación, supervisión y seguimiento a las funciones y recursos asignados para cumplir con la construcción de la infraestructura eléctrica</t>
  </si>
  <si>
    <t>P553</t>
  </si>
  <si>
    <t>Planeación del Sistema Eléctrico Nacional</t>
  </si>
  <si>
    <t>R582</t>
  </si>
  <si>
    <t>Seguridad física en las instalaciones de infraestructura eléctrica.</t>
  </si>
  <si>
    <t>R584</t>
  </si>
  <si>
    <t>Adquisición de energía eléctrica a los Productores Externos de Energía</t>
  </si>
  <si>
    <t>R585</t>
  </si>
  <si>
    <t>Planeación y dirección de los procesos productivos</t>
  </si>
  <si>
    <t>J001</t>
  </si>
  <si>
    <t>Pago de pensiones y jubilaciones en CFE</t>
  </si>
  <si>
    <t>Atención a la salud pública</t>
  </si>
  <si>
    <t>Atención curativa eficiente</t>
  </si>
  <si>
    <t>Atención a la salud en el trabajo</t>
  </si>
  <si>
    <t>Recaudación eficiente de ingresos obrero patronales</t>
  </si>
  <si>
    <t>Servicios de guardería</t>
  </si>
  <si>
    <t>Atención a la salud reproductiva</t>
  </si>
  <si>
    <t>Prestaciones sociales eficientes</t>
  </si>
  <si>
    <t>Otorgamiento de las prestaciones de velatorios, centros vacacionales y tiendas</t>
  </si>
  <si>
    <t>Pensiones en curso de pago Ley 1973</t>
  </si>
  <si>
    <t>Rentas vitalicias Ley 1997</t>
  </si>
  <si>
    <t>J003</t>
  </si>
  <si>
    <t>Régimen de Pensiones y Jubilaciones IMSS</t>
  </si>
  <si>
    <t>J004</t>
  </si>
  <si>
    <t>Pagar oportunamente los subsidios a los asegurados con derecho</t>
  </si>
  <si>
    <t>Control de Enfermedades Prevenibles por Vacunación</t>
  </si>
  <si>
    <t>Control de Enfermedades Transmisibles</t>
  </si>
  <si>
    <t>Detección Oportuna de Enfermedades</t>
  </si>
  <si>
    <t>Orientación para la Salud</t>
  </si>
  <si>
    <t>Control del Estado de Salud de la Embarazada</t>
  </si>
  <si>
    <t>Atención Materno Infantil</t>
  </si>
  <si>
    <t>Consulta Bucal</t>
  </si>
  <si>
    <t>Consulta Externa General</t>
  </si>
  <si>
    <t>Consulta Externa Especializada</t>
  </si>
  <si>
    <t>Hospitalización General</t>
  </si>
  <si>
    <t>Hospitalización Especializada</t>
  </si>
  <si>
    <t>Atención de Urgencias</t>
  </si>
  <si>
    <t>Rehabilitación</t>
  </si>
  <si>
    <t>Capacitación y Formación de los Recursos Humanos en Salud</t>
  </si>
  <si>
    <t>Mantenimiento de Equipo Médico y Electromecánico</t>
  </si>
  <si>
    <t>Suministro de Claves de Medicamentos</t>
  </si>
  <si>
    <t>Servicios Deportivos</t>
  </si>
  <si>
    <t>E031</t>
  </si>
  <si>
    <t>Servicios Culturales</t>
  </si>
  <si>
    <t>Servicios Turísticos</t>
  </si>
  <si>
    <t>Servicios Integrales a Pensionados</t>
  </si>
  <si>
    <t>Servicios Funerarios</t>
  </si>
  <si>
    <t>Capacitación y Formación de Recursos Humanos en Seguridad Social</t>
  </si>
  <si>
    <t>Equidad de Género</t>
  </si>
  <si>
    <t>E037</t>
  </si>
  <si>
    <t>Créditos a Corto y Mediano Plazo</t>
  </si>
  <si>
    <t>E038</t>
  </si>
  <si>
    <t>Servicios de Estancias de Bienestar y Desarrollo Infantil</t>
  </si>
  <si>
    <t>Programas y Servicios de Apoyo para la Adquisición de Productos Básicos y de Consumo para el Hogar</t>
  </si>
  <si>
    <t>Programas y Servicios de Apoyo para la Adquisición de Medicinas y Productos Farmacéuticos</t>
  </si>
  <si>
    <t>Servicios Integrales de Turismo</t>
  </si>
  <si>
    <t>Atención a Personas con Discapacidad</t>
  </si>
  <si>
    <t>Proyectos de infraestructura social.</t>
  </si>
  <si>
    <t>Gastos Administrativos por Operación de Fondos y Seguros</t>
  </si>
  <si>
    <t>M003</t>
  </si>
  <si>
    <t>Gastos de Administración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</si>
  <si>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</si>
  <si>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</si>
  <si>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</si>
  <si>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</si>
  <si>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</si>
  <si>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</si>
  <si>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</si>
  <si>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</si>
  <si>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</si>
  <si>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</si>
  <si>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</si>
  <si>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</si>
  <si>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</si>
  <si>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</si>
  <si>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</si>
  <si>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</si>
  <si>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</si>
  <si>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</si>
  <si>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</si>
  <si>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</si>
  <si>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</si>
  <si>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</si>
  <si>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</si>
  <si>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</si>
  <si>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</si>
  <si>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</si>
  <si>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</si>
  <si>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</si>
  <si>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</si>
  <si>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</si>
  <si>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</si>
  <si>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</si>
  <si>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</si>
  <si>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</si>
  <si>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</si>
  <si>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</si>
  <si>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</si>
  <si>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</si>
  <si>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</si>
  <si>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</si>
  <si>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</si>
  <si>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HIPOTECARIO-VIVIENDA</t>
  </si>
  <si>
    <t>HIPOTECARIO-VIVIENDA Reestructuración en UDIs</t>
  </si>
  <si>
    <t>ESTADOS Y MUNICIPIOS Reestructuración en UDIs</t>
  </si>
  <si>
    <t>D011</t>
  </si>
  <si>
    <t>I P A B</t>
  </si>
  <si>
    <t>Ramo / Entidad / Programa Presupuestario</t>
  </si>
  <si>
    <t xml:space="preserve">Informes sobre la Situación Económica,
las Finanzas Públicas y la Deuda Pública </t>
  </si>
  <si>
    <r>
      <t xml:space="preserve">Autorizado </t>
    </r>
    <r>
      <rPr>
        <b/>
        <vertAlign val="superscript"/>
        <sz val="9"/>
        <rFont val="Soberana Sans"/>
        <family val="3"/>
      </rPr>
      <t>1_/</t>
    </r>
  </si>
  <si>
    <t>Instituto Federal de Acceso a la Información y Protección de Datos</t>
  </si>
  <si>
    <t>Censo de Población y Vivienda</t>
  </si>
  <si>
    <t>Censos Económicos</t>
  </si>
  <si>
    <t>Apoyo a las actividades de seguridad y logística para garantizar la integridad del Ejecutivo Federal</t>
  </si>
  <si>
    <t>Hacienda y Crédito Público</t>
  </si>
  <si>
    <t>Otros programas de inversión</t>
  </si>
  <si>
    <t>Mejora de Eficiencia Hídrica en Áreas Agrícolas</t>
  </si>
  <si>
    <t>R027</t>
  </si>
  <si>
    <t>Seguro de Desempleo</t>
  </si>
  <si>
    <t>R028</t>
  </si>
  <si>
    <t>R019</t>
  </si>
  <si>
    <t>Concentración de Recursos por Conversión de Plazas</t>
  </si>
  <si>
    <t>R031</t>
  </si>
  <si>
    <t>Regularizaciones contables y compensadas (Ingresos Excedentes)</t>
  </si>
  <si>
    <t>R032</t>
  </si>
  <si>
    <t>Reasignaciones Presupuestarias entre Dependencias y Entidades</t>
  </si>
  <si>
    <t>R072</t>
  </si>
  <si>
    <t>Medidas de Racionalidad y Austeridad Servicios Personales</t>
  </si>
  <si>
    <t>Previsiones salariales y económicas del Fondo de Aportaciones para la Educación Tecnológica y de Adultos</t>
  </si>
  <si>
    <t>Ramos Generales (Gasto No Programable)</t>
  </si>
  <si>
    <t>D006</t>
  </si>
  <si>
    <t>Banca comercial</t>
  </si>
  <si>
    <t>INDUSTRIA Descuento en pago</t>
  </si>
  <si>
    <t>AGROINDUSTRIA Descuento en pago</t>
  </si>
  <si>
    <t>INDUSTRIA Reestructuración en UDIs</t>
  </si>
  <si>
    <t>AGROINDUSTRIA Reestructuración en UDIs</t>
  </si>
  <si>
    <t>INDUSTRIA Descuento en pago Banca de Desarrollo</t>
  </si>
  <si>
    <t>AGROINDUSTRIA Descuento en pago Banca de Desarrollo</t>
  </si>
  <si>
    <t>TZZ</t>
  </si>
  <si>
    <t>TOQ</t>
  </si>
  <si>
    <t>Secciones Mexicanas de las Comisiones Internacionales de Límites y Aguas entre México y Guatemala, y entre México y Belice</t>
  </si>
  <si>
    <t>A2O</t>
  </si>
  <si>
    <t>Atender asuntos relacionados con Sexualidad, Salud y VIH  </t>
  </si>
  <si>
    <t>Coordinación de la Política Nacional de Evaluación Educativa</t>
  </si>
  <si>
    <t>Coordinación del Sistema Nacional de Evaluación Educativa, Planeación y Comunicación Social</t>
  </si>
  <si>
    <t>Regulación y Supervisión del Sector Telecomunicaciones</t>
  </si>
  <si>
    <t>Prevención y eliminación de prácticas y concentraciones monopólicas y demás restricciones a la competencia y libre concurrencia  en los sectores de telecomunicaciones y radiodifusión.</t>
  </si>
  <si>
    <t>Planeación, seguimiento y evaluación de políticas públicas</t>
  </si>
  <si>
    <t>Defensa de los Derechos Humanos</t>
  </si>
  <si>
    <t>Mecanismo de Protección para Personas Defensoras de Derechos Humanos y Periodistas</t>
  </si>
  <si>
    <t>Atención a Víctimas </t>
  </si>
  <si>
    <t>Realizar, promover y coordinar la generación, producción, difusión y distribución de materiales audiovisuales.</t>
  </si>
  <si>
    <t>A023</t>
  </si>
  <si>
    <t>Salud y producción animal</t>
  </si>
  <si>
    <t>Estudios de Preinversión</t>
  </si>
  <si>
    <t>Desarrollo de Infraestructura Aeroportuaria</t>
  </si>
  <si>
    <t>Programa de Fomento a la Economía Social</t>
  </si>
  <si>
    <t>Programa de Apoyo para la Mejora Tecnológica de la Industria de Alta Tecnología (PROIAT)</t>
  </si>
  <si>
    <t>Modernización, promoción, aplicación y supervisión del marco regulatorio y operativo en materia mercantil</t>
  </si>
  <si>
    <t>Diseño e instrumentación de acciones en materia de competitividad, competencia y política regulatoria</t>
  </si>
  <si>
    <t>Programa de la Reforma Educativa</t>
  </si>
  <si>
    <t>Programa de Formación de Recursos Humanos Basada en Competencias (PROFORHCOM)</t>
  </si>
  <si>
    <t>Unidades Médicas Móviles</t>
  </si>
  <si>
    <t>Calidad en la Atención Médica</t>
  </si>
  <si>
    <t>Reducción de la mortalidad materna y calidad en la atención obstétrica</t>
  </si>
  <si>
    <t>Prevención y Control de Sobrepeso, Obesidad y Diabetes</t>
  </si>
  <si>
    <t>Rectoría en Salud</t>
  </si>
  <si>
    <t>Promoción de la salud, prevención y control de enfermedades crónicas no transmisibles, enfermedades transmisibles y lesiones</t>
  </si>
  <si>
    <t>Programa de Apoyo a Jóvenes Emprendedores Agrarios. </t>
  </si>
  <si>
    <t>Programa de Ordenamiento Territorial y Esquemas de Reubicación de la Población en zonas de riesgo</t>
  </si>
  <si>
    <t>Programa de impulso al desarrollo regional </t>
  </si>
  <si>
    <t>Atención de asuntos jurídicos en materia agraria, territorial, urbana y vivienda</t>
  </si>
  <si>
    <t>G031</t>
  </si>
  <si>
    <t>Regulación, Gestión y Supervisión Industrial y Comercial del Sector Hidrocarburos</t>
  </si>
  <si>
    <t>Programa de Compensación Social por la Suspensión Temporal de Pesca para contribuir a la Conservación de la Vaquita Marina</t>
  </si>
  <si>
    <t>Promoción e Instrumentación de la Participación para el Desarrollo Comunitario y la Cohesión Social</t>
  </si>
  <si>
    <t>Pueblos Mágicos y Destinos Prioritarios</t>
  </si>
  <si>
    <t>Supervisión de los proyectos de exploración y extracción de hidrocarburos</t>
  </si>
  <si>
    <t>Programa IMSS-PROSPERA</t>
  </si>
  <si>
    <t>Fondo Regional</t>
  </si>
  <si>
    <t>Fondo Metropolitano</t>
  </si>
  <si>
    <t>Fondo de pavimentación y desarrollo municipal</t>
  </si>
  <si>
    <t>Fondo para la Accesibilidad de las Personas con discapacidad</t>
  </si>
  <si>
    <t>U093</t>
  </si>
  <si>
    <t>Fondo para entidades federativas y municipios productores de hidrocarburos</t>
  </si>
  <si>
    <t>U094</t>
  </si>
  <si>
    <t>Programa de Seguridad y Monitoreo en el Estado de México</t>
  </si>
  <si>
    <t>U095</t>
  </si>
  <si>
    <t>Fondo para la reconstrucción de la Infraestructura de Baja California Sur</t>
  </si>
  <si>
    <t>U116</t>
  </si>
  <si>
    <t>U117</t>
  </si>
  <si>
    <t>CONACYT</t>
  </si>
  <si>
    <t>Fiscalización</t>
  </si>
  <si>
    <t>CNH-CRE</t>
  </si>
  <si>
    <t>FEIEF</t>
  </si>
  <si>
    <t>FEIP</t>
  </si>
  <si>
    <t>R131</t>
  </si>
  <si>
    <t>Previsión para el Fondo de Aportaciones para la Nómina Educativa y Gasto Operativo</t>
  </si>
  <si>
    <t>R133</t>
  </si>
  <si>
    <t>Reasignaciones Presupuestarias Ajuste del Gasto Público Gasto de Operación.</t>
  </si>
  <si>
    <t>R134</t>
  </si>
  <si>
    <t>Reasignaciones Presupuestarias Ajuste del Gasto Público Gasto de Inversión.</t>
  </si>
  <si>
    <t>R135</t>
  </si>
  <si>
    <t>Reasignaciones Presupuestarias Ajuste del Gasto Público Subsidios.</t>
  </si>
  <si>
    <t>Fideicomiso Fondo de Estabilización de los Ingresos Presupuestarios</t>
  </si>
  <si>
    <t>Fideicomiso Fondo de Estabilización de los Ingresos de las Entidades Federativas</t>
  </si>
  <si>
    <t>Previsiones salariales y económicas del Fondo de Aportaciones para la Nómina Educativa y Gasto Operativo (FONE)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</si>
  <si>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</si>
  <si>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</si>
  <si>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</si>
  <si>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</si>
  <si>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</si>
  <si>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</si>
  <si>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</si>
  <si>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</si>
  <si>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Investigación en Salud en el IMSS</t>
  </si>
  <si>
    <t>Empresas Productivas del Estado</t>
  </si>
  <si>
    <t>AYL</t>
  </si>
  <si>
    <t>Sistema Público de Radiodifusión del Estado Mexicano</t>
  </si>
  <si>
    <t>J2P</t>
  </si>
  <si>
    <t>Administración Portuaria Integral de Dos Bocas, S.A. de C.V.</t>
  </si>
  <si>
    <t>J2T</t>
  </si>
  <si>
    <t>Administración Portuaria Integral de Mazatlán, S.A. de C.V.</t>
  </si>
  <si>
    <t>J2Y</t>
  </si>
  <si>
    <t>Administración Portuaria Integral de Altamira, S.A. de C.V.</t>
  </si>
  <si>
    <t>Coordinación General @prende.mx</t>
  </si>
  <si>
    <t>Comisión Nacional del Agua</t>
  </si>
  <si>
    <t>Agencia Nacional de Seguridad Industrial y de Protección al Medio Ambiente del Sector Hidrocarburos  </t>
  </si>
  <si>
    <t>TOM</t>
  </si>
  <si>
    <t>Centro Nacional de Control de Energía</t>
  </si>
  <si>
    <t>TON</t>
  </si>
  <si>
    <t>Pronunciamientos tendentes a garantizar el respeto de los derechos humanos tanto en el Sistema Penitenciario Nacional, como en los casos de pena de muerte de connacionales en el extranjero</t>
  </si>
  <si>
    <t>Otros proyectos de infraestructura gubernamental  </t>
  </si>
  <si>
    <t>Fondo Nacional de Cooperación Internacional para el Desarrollo (FONCID)</t>
  </si>
  <si>
    <t>Producción y comercialización de billetes de lotería</t>
  </si>
  <si>
    <t>Planeación, Dirección y Evaluación</t>
  </si>
  <si>
    <t>K111</t>
  </si>
  <si>
    <t>Rehabilitación y Modernización de Presas y Estructuras de Cabeza</t>
  </si>
  <si>
    <t>Devolución de Aprovechamientos</t>
  </si>
  <si>
    <t>U038</t>
  </si>
  <si>
    <t>Manejo de Tierras para la Sustentabilidad Productiva</t>
  </si>
  <si>
    <t>R065</t>
  </si>
  <si>
    <t>Medidas de Racionalidad y Ahorro Congelamiento de Plazas (Vacancia)</t>
  </si>
  <si>
    <t>R067</t>
  </si>
  <si>
    <t>Medidas Supervenientes</t>
  </si>
  <si>
    <t>R068</t>
  </si>
  <si>
    <t>Seguro de vida de las Dependencias y Entidades de la APF</t>
  </si>
  <si>
    <t>R069</t>
  </si>
  <si>
    <t>Seguro Colectivo de Retiro</t>
  </si>
  <si>
    <t>R140</t>
  </si>
  <si>
    <t>Fondo de Inversión para Programas y Proyectos de Infraestructura del Gobierno Federal</t>
  </si>
  <si>
    <t>Programa Escuelas de Calidad</t>
  </si>
  <si>
    <t>E221</t>
  </si>
  <si>
    <t>E222</t>
  </si>
  <si>
    <t>E244</t>
  </si>
  <si>
    <t>E246</t>
  </si>
  <si>
    <t>Compra de acciones o inversiones diversas para Pemex</t>
  </si>
  <si>
    <t>No sectorizadas</t>
  </si>
  <si>
    <t>J2R</t>
  </si>
  <si>
    <t>Administración Portuaria Integral de Ensenada, S.A. de C.V.</t>
  </si>
  <si>
    <t>A025</t>
  </si>
  <si>
    <t>Fortalecimiento del sistema de inteligencia militar</t>
  </si>
  <si>
    <t>Programa de apoyo para infraestructura carretera</t>
  </si>
  <si>
    <t>Programa de apoyo a hogares de escasos recursos para transitar a la TDT</t>
  </si>
  <si>
    <t>DIF-DF</t>
  </si>
  <si>
    <t>Medidas de Racionalidad y Austeridad Servicios Personales (Seguridad Social)</t>
  </si>
  <si>
    <t>R034</t>
  </si>
  <si>
    <t>Restitución de Remanentes de Paquete Salarial</t>
  </si>
  <si>
    <t>R073</t>
  </si>
  <si>
    <t>Medidas de Racionalidad y Austeridad Gastos de Operación</t>
  </si>
  <si>
    <t>R130</t>
  </si>
  <si>
    <t>Multas impuestas por la Condusef y cobradas a través del SAT</t>
  </si>
  <si>
    <t>H. Cámara de Diputados</t>
  </si>
  <si>
    <t>Auditoría Superior de la Federación</t>
  </si>
  <si>
    <t>H. Cámara de Senadores</t>
  </si>
  <si>
    <t>Suprema Corte de Justicia de la Nación</t>
  </si>
  <si>
    <t>Tribunal Electoral del Poder Judicial de la Federación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</si>
  <si>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</si>
  <si>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</si>
  <si>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</si>
  <si>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</si>
  <si>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</si>
  <si>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</si>
  <si>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</si>
  <si>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</si>
  <si>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</si>
  <si>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</si>
  <si>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</si>
  <si>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</si>
  <si>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</si>
  <si>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</si>
  <si>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</si>
  <si>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</si>
  <si>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</si>
  <si>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</si>
  <si>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</si>
  <si>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</si>
  <si>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Planeación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</si>
  <si>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</si>
  <si>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</si>
  <si>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</si>
  <si>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</si>
  <si>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</si>
  <si>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</si>
  <si>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</si>
  <si>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</si>
  <si>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</si>
  <si>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</si>
  <si>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</si>
  <si>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Coordinación General de Comunicación y Proyectos</t>
  </si>
  <si>
    <t>Centro Nacional de Derechos Humanos</t>
  </si>
  <si>
    <t>Dirección General de Quejas y Orientación</t>
  </si>
  <si>
    <t>Dirección General de Planeación y Análisis</t>
  </si>
  <si>
    <t>Dirección General de Información Automatizada</t>
  </si>
  <si>
    <t>Oficialía Mayor</t>
  </si>
  <si>
    <t>Órgano Interno de Control</t>
  </si>
  <si>
    <t>Dirección General de Asuntos Jurídicos</t>
  </si>
  <si>
    <t>Quinta Visitaduría General</t>
  </si>
  <si>
    <t>Sexta Visitaduría General</t>
  </si>
  <si>
    <t>Dirección General de Seguimiento de Recomendaciones</t>
  </si>
  <si>
    <t>Presidente de la Comisión Federal de Competencia Económica</t>
  </si>
  <si>
    <t>Pleno de la Comisión Federal de Competencia Económica</t>
  </si>
  <si>
    <t>Autoridad Investigadora</t>
  </si>
  <si>
    <t>Secretaría Técnica</t>
  </si>
  <si>
    <t>Unidad de Normatividad y Política Educativa</t>
  </si>
  <si>
    <t>Unidad de Evaluación del Sistema Educativo Nacional</t>
  </si>
  <si>
    <t>Unidad de Información y Fomento de la Cultura de la Evaluación</t>
  </si>
  <si>
    <t>Unidad de Planeación, Coordinación y Comunicación Social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</si>
  <si>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</si>
  <si>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</si>
  <si>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</si>
  <si>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</si>
  <si>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</si>
  <si>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</si>
  <si>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</si>
  <si>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</si>
  <si>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</si>
  <si>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</si>
  <si>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</si>
  <si>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</si>
  <si>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</si>
  <si>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</si>
  <si>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</si>
  <si>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</si>
  <si>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</si>
  <si>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Secretaría General</t>
  </si>
  <si>
    <t>Dirección General de Administración</t>
  </si>
  <si>
    <t>Secretaría de Acceso a la Información</t>
  </si>
  <si>
    <t>Secretaría de Protección de Datos Personales</t>
  </si>
  <si>
    <t>Instituto Nacional de Estadística y Geografía</t>
  </si>
  <si>
    <t>Tribunal Federal de Justicia Fiscal y Administrativa con sede en el Distrito Federal</t>
  </si>
  <si>
    <t>Sala Regional del Noroeste II, con sede en Ciudad Obregón, Son.</t>
  </si>
  <si>
    <t>Primera Sala Regional del Norte Centro II, con sede en Torreón, Coah.</t>
  </si>
  <si>
    <t>Primera Sala Regional del Noreste, con sede en Garza García, N. L.</t>
  </si>
  <si>
    <t>Primera Sala Regional de Occidente, con sede en Guadalajara, Jal.</t>
  </si>
  <si>
    <t>Sala Regional del Centro III, con sede en Celaya, Gto.</t>
  </si>
  <si>
    <t>Primera Sala Regional de Oriente, con sede en Puebla, Pue.</t>
  </si>
  <si>
    <t>Tercera Sala Regional del Noreste, con sede en la Ciudad de Monterrey, Estado de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</si>
  <si>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</si>
  <si>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</si>
  <si>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</si>
  <si>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</si>
  <si>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</si>
  <si>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</si>
  <si>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</si>
  <si>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Monterrey, N. L.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</si>
  <si>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</si>
  <si>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</si>
  <si>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</si>
  <si>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del Golfo, con sede en la ciudad de Jalapa, Estado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</si>
  <si>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</si>
  <si>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</si>
  <si>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</si>
  <si>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del Golfo, con sede en Jalapa, Ver.</t>
  </si>
  <si>
    <t>Sala Regional del Centro I, con sede en Aguascalientes, Ags.</t>
  </si>
  <si>
    <t>Sala Regional del Noroeste III, con sede en Culiacán, Sin.</t>
  </si>
  <si>
    <t>Segunda Sala Regional del Norte Centro II, con sede en Torreón, Coah.</t>
  </si>
  <si>
    <t>Tercera Sala Regional Norte-Este del Estado de México, con sede en Tlalnepantla, Estado de México</t>
  </si>
  <si>
    <t>Sala Regional del Golfo Norte, con sede en Ciudad Victoria, Tamps.</t>
  </si>
  <si>
    <t>Sala Regional de Chiapas, con sede en la Ciudad de Tuxtla Gutiérrez, Estado de Chiapas</t>
  </si>
  <si>
    <t>Sala Regional del Caribe, con sede en Cancún, Quintana Roo</t>
  </si>
  <si>
    <t>Tercera Sala Regional del Norte-Centro II, con sede en la ciudad de Torreón, Estado de Coahuila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</si>
  <si>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</si>
  <si>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</si>
  <si>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</si>
  <si>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Programación, Organización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</si>
  <si>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</si>
  <si>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</si>
  <si>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</si>
  <si>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</si>
  <si>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Coordinación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</si>
  <si>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</si>
  <si>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</si>
  <si>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</si>
  <si>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Coordinación de Estrategia y Mensaje Gubernamental</t>
  </si>
  <si>
    <t>Secretaría Técnica del Consejo de Seguridad Nacional</t>
  </si>
  <si>
    <t>Coordinación de Vinculación</t>
  </si>
  <si>
    <t>Coordinación de Estrategia Digital Nacional</t>
  </si>
  <si>
    <t>Coordinación de Crónica Presidencial</t>
  </si>
  <si>
    <t>Coordinación de Ciencia, Tecnología e Innovación</t>
  </si>
  <si>
    <t>Coordinación General</t>
  </si>
  <si>
    <t>Coordinación de Marca País y Medios Internacionales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</si>
  <si>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</si>
  <si>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</si>
  <si>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</si>
  <si>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</si>
  <si>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</si>
  <si>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</si>
  <si>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</si>
  <si>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</si>
  <si>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</si>
  <si>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</si>
  <si>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</si>
  <si>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</si>
  <si>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</si>
  <si>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</si>
  <si>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</si>
  <si>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</si>
  <si>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</si>
  <si>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</si>
  <si>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</si>
  <si>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</si>
  <si>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</si>
  <si>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</si>
  <si>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</si>
  <si>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</si>
  <si>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</si>
  <si>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</si>
  <si>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</si>
  <si>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</si>
  <si>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</si>
  <si>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</si>
  <si>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</si>
  <si>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</si>
  <si>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</si>
  <si>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</si>
  <si>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</si>
  <si>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</si>
  <si>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</si>
  <si>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</si>
  <si>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</si>
  <si>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</si>
  <si>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</si>
  <si>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</si>
  <si>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</si>
  <si>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</si>
  <si>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</si>
  <si>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</si>
  <si>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</si>
  <si>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</si>
  <si>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</si>
  <si>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</si>
  <si>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</si>
  <si>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</si>
  <si>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</si>
  <si>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</si>
  <si>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</si>
  <si>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</si>
  <si>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Programación y Presupuesto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</si>
  <si>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</si>
  <si>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</si>
  <si>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</si>
  <si>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</si>
  <si>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</si>
  <si>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</si>
  <si>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</si>
  <si>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</si>
  <si>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</si>
  <si>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</si>
  <si>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</si>
  <si>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</si>
  <si>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</si>
  <si>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</si>
  <si>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</si>
  <si>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</si>
  <si>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</si>
  <si>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</si>
  <si>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</si>
  <si>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</si>
  <si>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</si>
  <si>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</si>
  <si>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</si>
  <si>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Delegaciones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</si>
  <si>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</si>
  <si>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</si>
  <si>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</si>
  <si>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</si>
  <si>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</si>
  <si>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</si>
  <si>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</si>
  <si>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</si>
  <si>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</si>
  <si>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</si>
  <si>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</si>
  <si>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</si>
  <si>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</si>
  <si>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</si>
  <si>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</si>
  <si>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</si>
  <si>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</si>
  <si>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</si>
  <si>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</si>
  <si>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</si>
  <si>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</si>
  <si>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</si>
  <si>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</si>
  <si>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</si>
  <si>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</si>
  <si>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</si>
  <si>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</si>
  <si>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</si>
  <si>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</si>
  <si>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</si>
  <si>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</si>
  <si>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</si>
  <si>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</si>
  <si>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</si>
  <si>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</si>
  <si>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</si>
  <si>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</si>
  <si>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</si>
  <si>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Contabilidad y Control Operativo</t>
  </si>
  <si>
    <t>Unidad de Vigilancia de Fondos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</si>
  <si>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</si>
  <si>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</si>
  <si>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</si>
  <si>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</si>
  <si>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</si>
  <si>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</si>
  <si>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</si>
  <si>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</si>
  <si>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</si>
  <si>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</si>
  <si>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</si>
  <si>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</si>
  <si>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</si>
  <si>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</si>
  <si>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</si>
  <si>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</si>
  <si>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</si>
  <si>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</si>
  <si>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</si>
  <si>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</si>
  <si>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</si>
  <si>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</si>
  <si>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</si>
  <si>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</si>
  <si>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</si>
  <si>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</si>
  <si>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Presidencia del Supremo Tribunal Militar</t>
  </si>
  <si>
    <t>Procuraduría 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</si>
  <si>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</si>
  <si>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</si>
  <si>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</si>
  <si>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</si>
  <si>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</si>
  <si>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</si>
  <si>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</si>
  <si>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</si>
  <si>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</si>
  <si>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</si>
  <si>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</si>
  <si>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</si>
  <si>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</si>
  <si>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</si>
  <si>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</si>
  <si>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el Distrito Federal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</si>
  <si>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</si>
  <si>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</si>
  <si>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</si>
  <si>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</si>
  <si>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</si>
  <si>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</si>
  <si>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</si>
  <si>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</si>
  <si>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</si>
  <si>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</si>
  <si>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</si>
  <si>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</si>
  <si>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</si>
  <si>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</si>
  <si>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</si>
  <si>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</si>
  <si>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</si>
  <si>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</si>
  <si>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</si>
  <si>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</si>
  <si>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</si>
  <si>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</si>
  <si>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</si>
  <si>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</si>
  <si>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</si>
  <si>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Planeación y Evaluación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</si>
  <si>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</si>
  <si>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</si>
  <si>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</si>
  <si>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</si>
  <si>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</si>
  <si>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</si>
  <si>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</si>
  <si>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</si>
  <si>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</si>
  <si>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</si>
  <si>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</si>
  <si>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</si>
  <si>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</si>
  <si>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</si>
  <si>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</si>
  <si>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</si>
  <si>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</si>
  <si>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</si>
  <si>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</si>
  <si>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</si>
  <si>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</si>
  <si>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</si>
  <si>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</si>
  <si>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</si>
  <si>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</si>
  <si>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</si>
  <si>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</si>
  <si>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Transporte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</si>
  <si>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</si>
  <si>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</si>
  <si>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</si>
  <si>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</si>
  <si>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</si>
  <si>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</si>
  <si>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</si>
  <si>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</si>
  <si>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</si>
  <si>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</si>
  <si>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</si>
  <si>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</si>
  <si>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</si>
  <si>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</si>
  <si>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</si>
  <si>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</si>
  <si>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</si>
  <si>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</si>
  <si>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</si>
  <si>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</si>
  <si>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</si>
  <si>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</si>
  <si>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</si>
  <si>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</si>
  <si>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</si>
  <si>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</si>
  <si>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</si>
  <si>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</si>
  <si>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</si>
  <si>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</si>
  <si>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</si>
  <si>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</si>
  <si>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</si>
  <si>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</si>
  <si>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</si>
  <si>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</si>
  <si>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</si>
  <si>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</si>
  <si>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</si>
  <si>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</si>
  <si>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</si>
  <si>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</si>
  <si>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</si>
  <si>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</si>
  <si>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</si>
  <si>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Unidad de Contraloría Interna</t>
  </si>
  <si>
    <t>Dirección General de Vinculación Política</t>
  </si>
  <si>
    <t>Coordinación General de Delegaciones Federales</t>
  </si>
  <si>
    <t>Delegación en Distrito Federal</t>
  </si>
  <si>
    <t>Delegación en México</t>
  </si>
  <si>
    <t>Subdelegación en Tijuana</t>
  </si>
  <si>
    <t>Subdelegación en Piedras Negras</t>
  </si>
  <si>
    <t>Subdelegación en Torreón</t>
  </si>
  <si>
    <t>Subdelegación en Tapachula</t>
  </si>
  <si>
    <t>Subdelegación en Ciudad Juárez</t>
  </si>
  <si>
    <t>Subdelegación en Gómez Palacio</t>
  </si>
  <si>
    <t>Subdelegación en Celaya</t>
  </si>
  <si>
    <t>Subdelegación en Chilpancingo</t>
  </si>
  <si>
    <t>Subdelegación en Cancún</t>
  </si>
  <si>
    <t>Subdelegación en Ciudad Obregón</t>
  </si>
  <si>
    <t>Subdelegación en Nogales</t>
  </si>
  <si>
    <t>Subdelegación en San Luis Río Colorado</t>
  </si>
  <si>
    <t>Subdelegación en Matamoros</t>
  </si>
  <si>
    <t>Subdelegación en Nuevo Laredo</t>
  </si>
  <si>
    <t>Subdelegación en Reynosa</t>
  </si>
  <si>
    <t>Subdelegación en Tampico</t>
  </si>
  <si>
    <t>Subdelegación en Coatzacoalcos</t>
  </si>
  <si>
    <t>Subdelegación en Poza Rica</t>
  </si>
  <si>
    <t>Subdelegación en el Puerto de Veracruz</t>
  </si>
  <si>
    <t>Coordinación General de Minería</t>
  </si>
  <si>
    <t>Dirección General de Regulación Minera</t>
  </si>
  <si>
    <t>Dirección General de Desarrollo Minero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</si>
  <si>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</si>
  <si>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</si>
  <si>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</si>
  <si>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</si>
  <si>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Secretariado Técnico de la Competitividad</t>
  </si>
  <si>
    <t>Unidad de Diseño e Implementación de Políticas Públicas para la Productividad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</si>
  <si>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</si>
  <si>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</si>
  <si>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</si>
  <si>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</si>
  <si>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</si>
  <si>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</si>
  <si>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</si>
  <si>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</si>
  <si>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</si>
  <si>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</si>
  <si>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</si>
  <si>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</si>
  <si>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</si>
  <si>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</si>
  <si>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</si>
  <si>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</si>
  <si>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</si>
  <si>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</si>
  <si>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Dirección General de Relaciones Internacionales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</si>
  <si>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</si>
  <si>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</si>
  <si>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</si>
  <si>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Unidad de Coordinación Ejecutiva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</si>
  <si>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</si>
  <si>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</si>
  <si>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</si>
  <si>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</si>
  <si>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</si>
  <si>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</si>
  <si>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</si>
  <si>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</si>
  <si>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</si>
  <si>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</si>
  <si>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</si>
  <si>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</si>
  <si>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</si>
  <si>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</si>
  <si>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</si>
  <si>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</si>
  <si>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</si>
  <si>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</si>
  <si>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</si>
  <si>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</si>
  <si>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</si>
  <si>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</si>
  <si>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</si>
  <si>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</si>
  <si>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</si>
  <si>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</si>
  <si>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</si>
  <si>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</si>
  <si>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</si>
  <si>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</si>
  <si>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</si>
  <si>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</si>
  <si>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Subsecretaría de Planeación y Evaluación de Políticas Educativas</t>
  </si>
  <si>
    <t>Dirección General de Planeación 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</si>
  <si>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</si>
  <si>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</si>
  <si>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</si>
  <si>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Subsecretaría de Educación Básica</t>
  </si>
  <si>
    <t>Dirección General de Desarrollo de la Gestión e Innovación Educativa</t>
  </si>
  <si>
    <t>Dirección General de Materiales e Informática Educativa</t>
  </si>
  <si>
    <t>Dirección General de Desarrollo Curricular</t>
  </si>
  <si>
    <t>Dirección General de Educación Indígena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</si>
  <si>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</si>
  <si>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</si>
  <si>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</si>
  <si>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</si>
  <si>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</si>
  <si>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</si>
  <si>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Dirección General de Educación Tecnológica Agropecuaria</t>
  </si>
  <si>
    <t>Dirección General de Educación Tecnológica Industrial</t>
  </si>
  <si>
    <t>Dirección General de Centros de Formación para el Trabajo</t>
  </si>
  <si>
    <t>Dirección General de Educación en Ciencia y Tecnología del Mar</t>
  </si>
  <si>
    <t>Dirección General del Bachillerato</t>
  </si>
  <si>
    <t>Dirección General de Presupuesto y Recursos Financieros</t>
  </si>
  <si>
    <t>Dirección General de Personal</t>
  </si>
  <si>
    <t>Dirección General de Recursos Materiales y Servicios</t>
  </si>
  <si>
    <t>Dirección General de Innovación, Calidad y Organización</t>
  </si>
  <si>
    <t>Instituto Nacional de Rehabilitación Luis Guillermo Ibarra Ibarra</t>
  </si>
  <si>
    <t>Coordinación General de Asuntos Jurídicos y Derechos Humanos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</si>
  <si>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</si>
  <si>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</si>
  <si>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</si>
  <si>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</si>
  <si>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Comisión Nacional contra las Adicciones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</si>
  <si>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</si>
  <si>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</si>
  <si>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</si>
  <si>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</si>
  <si>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</si>
  <si>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</si>
  <si>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</si>
  <si>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</si>
  <si>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</si>
  <si>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</si>
  <si>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</si>
  <si>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</si>
  <si>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</si>
  <si>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</si>
  <si>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</si>
  <si>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</si>
  <si>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</si>
  <si>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Fuerzas, Regiones, Zonas y Sectores Navales</t>
  </si>
  <si>
    <t>Unidad Jurídica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</si>
  <si>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</si>
  <si>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</si>
  <si>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</si>
  <si>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</si>
  <si>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</si>
  <si>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</si>
  <si>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</si>
  <si>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</si>
  <si>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</si>
  <si>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</si>
  <si>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</si>
  <si>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</si>
  <si>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</si>
  <si>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</si>
  <si>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</si>
  <si>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</si>
  <si>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</si>
  <si>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</si>
  <si>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</si>
  <si>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</si>
  <si>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</si>
  <si>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</si>
  <si>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</si>
  <si>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</si>
  <si>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</si>
  <si>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</si>
  <si>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</si>
  <si>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</si>
  <si>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</si>
  <si>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</si>
  <si>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</si>
  <si>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</si>
  <si>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</si>
  <si>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</si>
  <si>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</si>
  <si>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</si>
  <si>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</si>
  <si>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</si>
  <si>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</si>
  <si>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</si>
  <si>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</si>
  <si>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</si>
  <si>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</si>
  <si>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</si>
  <si>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</si>
  <si>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</si>
  <si>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</si>
  <si>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</si>
  <si>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</si>
  <si>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</si>
  <si>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</si>
  <si>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</si>
  <si>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</si>
  <si>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</si>
  <si>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</si>
  <si>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</si>
  <si>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</si>
  <si>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</si>
  <si>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</si>
  <si>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</si>
  <si>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</si>
  <si>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</si>
  <si>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</si>
  <si>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</si>
  <si>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</si>
  <si>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</si>
  <si>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</si>
  <si>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</si>
  <si>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</si>
  <si>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</si>
  <si>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</si>
  <si>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</si>
  <si>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</si>
  <si>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</si>
  <si>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</si>
  <si>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</si>
  <si>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</si>
  <si>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</si>
  <si>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</si>
  <si>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</si>
  <si>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</si>
  <si>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</si>
  <si>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</si>
  <si>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</si>
  <si>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</si>
  <si>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</si>
  <si>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</si>
  <si>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</si>
  <si>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</si>
  <si>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</si>
  <si>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</si>
  <si>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</si>
  <si>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</si>
  <si>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</si>
  <si>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</si>
  <si>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</si>
  <si>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</si>
  <si>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</si>
  <si>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</si>
  <si>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</si>
  <si>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</si>
  <si>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</si>
  <si>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</si>
  <si>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</si>
  <si>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</si>
  <si>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</si>
  <si>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</si>
  <si>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</si>
  <si>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</si>
  <si>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</si>
  <si>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</si>
  <si>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</si>
  <si>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</si>
  <si>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</si>
  <si>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</si>
  <si>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</si>
  <si>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</si>
  <si>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</si>
  <si>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</si>
  <si>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</si>
  <si>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</si>
  <si>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</si>
  <si>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</si>
  <si>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</si>
  <si>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</si>
  <si>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</si>
  <si>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</si>
  <si>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</si>
  <si>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</si>
  <si>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</si>
  <si>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</si>
  <si>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</si>
  <si>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</si>
  <si>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</si>
  <si>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</si>
  <si>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</si>
  <si>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</si>
  <si>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</si>
  <si>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</si>
  <si>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</si>
  <si>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</si>
  <si>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</si>
  <si>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</si>
  <si>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</si>
  <si>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</si>
  <si>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</si>
  <si>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</si>
  <si>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</si>
  <si>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</si>
  <si>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</si>
  <si>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</si>
  <si>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</si>
  <si>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</si>
  <si>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</si>
  <si>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</si>
  <si>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</si>
  <si>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</si>
  <si>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</si>
  <si>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</si>
  <si>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</si>
  <si>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</si>
  <si>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</si>
  <si>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</si>
  <si>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</si>
  <si>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</si>
  <si>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</si>
  <si>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</si>
  <si>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</si>
  <si>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</si>
  <si>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</si>
  <si>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</si>
  <si>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</si>
  <si>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</si>
  <si>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</si>
  <si>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</si>
  <si>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</si>
  <si>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</si>
  <si>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</si>
  <si>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</si>
  <si>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</si>
  <si>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</si>
  <si>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</si>
  <si>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</si>
  <si>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</si>
  <si>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</si>
  <si>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</si>
  <si>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</si>
  <si>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</si>
  <si>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</si>
  <si>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</si>
  <si>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</si>
  <si>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</si>
  <si>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</si>
  <si>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</si>
  <si>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</si>
  <si>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</si>
  <si>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</si>
  <si>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</si>
  <si>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</si>
  <si>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</si>
  <si>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</si>
  <si>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</si>
  <si>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</si>
  <si>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</si>
  <si>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</si>
  <si>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</si>
  <si>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</si>
  <si>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</si>
  <si>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</si>
  <si>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Unidad Especializada de Búsqueda de Personas Desaparecidas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</si>
  <si>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</si>
  <si>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</si>
  <si>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</si>
  <si>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</si>
  <si>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Recursos Humanos y Organización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</si>
  <si>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</si>
  <si>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</si>
  <si>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</si>
  <si>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</si>
  <si>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</si>
  <si>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</si>
  <si>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</si>
  <si>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</si>
  <si>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</si>
  <si>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Centro Nacional de Control del Gas Natural</t>
  </si>
  <si>
    <t>Dirección General de Asuntos Internacionales</t>
  </si>
  <si>
    <t>Dirección General de Comunicación Social</t>
  </si>
  <si>
    <t>Dirección General de Vinculación Interinstitucional</t>
  </si>
  <si>
    <t>Dirección General de Relación con Inversionistas y Promoción</t>
  </si>
  <si>
    <t>Dirección General de Impacto Social y Ocupación Superficial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</si>
  <si>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</si>
  <si>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</si>
  <si>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</si>
  <si>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Energética e Innovación Tecnológica</t>
  </si>
  <si>
    <t>Dirección General de Investigación, Desarrollo Tecnológico y Formación de Recursos Humanos</t>
  </si>
  <si>
    <t>Subsecretaría de Electricidad</t>
  </si>
  <si>
    <t>Dirección General de Generación y Transmisión Energía Eléctrica</t>
  </si>
  <si>
    <t>Dirección General de Distribución y Comercialización de Energía Eléctrica y Vinculación Social</t>
  </si>
  <si>
    <t>Dirección General de Análisis, Seguimiento e Información Eléctrica</t>
  </si>
  <si>
    <t>Dirección General de Recursos Humanos, 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</si>
  <si>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</si>
  <si>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</si>
  <si>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</si>
  <si>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 Gas Natural y Petroquímicos</t>
  </si>
  <si>
    <t>Dirección General de Exploración y Extracción de Hidrocarburos</t>
  </si>
  <si>
    <t>Dirección General de Petrolíferos</t>
  </si>
  <si>
    <t>Dirección General de Normatividad en Hidrocarburos</t>
  </si>
  <si>
    <t>Unidad de la Oficina de la Secretaría y Comunicación Social</t>
  </si>
  <si>
    <t>Unidad de Coordinación de Delegaciones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</si>
  <si>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</si>
  <si>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</si>
  <si>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</si>
  <si>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</si>
  <si>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</si>
  <si>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</si>
  <si>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</si>
  <si>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</si>
  <si>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</si>
  <si>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</si>
  <si>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</si>
  <si>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</si>
  <si>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</si>
  <si>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</si>
  <si>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</si>
  <si>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</si>
  <si>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</si>
  <si>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</si>
  <si>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</si>
  <si>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</si>
  <si>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</si>
  <si>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</si>
  <si>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</si>
  <si>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</si>
  <si>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</si>
  <si>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</si>
  <si>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</si>
  <si>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</si>
  <si>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</si>
  <si>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</si>
  <si>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</si>
  <si>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</si>
  <si>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</si>
  <si>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</si>
  <si>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</si>
  <si>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</si>
  <si>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</si>
  <si>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</si>
  <si>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</si>
  <si>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</si>
  <si>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</si>
  <si>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</si>
  <si>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</si>
  <si>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</si>
  <si>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</si>
  <si>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</si>
  <si>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</si>
  <si>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Subsecretaría de Desarrollo Comunitario y Participación Social</t>
  </si>
  <si>
    <t>Dirección General de Desarrollo Comunitario</t>
  </si>
  <si>
    <t>Dirección General de Participación Social</t>
  </si>
  <si>
    <t>Dirección General de Cohesión e Inclusión Social</t>
  </si>
  <si>
    <t>Unidad de Asuntos y Cooperación Internacionales</t>
  </si>
  <si>
    <t>Unidad de Coordinación Sectorial y Regional</t>
  </si>
  <si>
    <t>Delegación Regional Noreste</t>
  </si>
  <si>
    <t>Delegación Regional Noroeste</t>
  </si>
  <si>
    <t>Delegación Regional Centro</t>
  </si>
  <si>
    <t>Delegación Regional Sureste</t>
  </si>
  <si>
    <t>Delegación Regional Suroeste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</si>
  <si>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</si>
  <si>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</si>
  <si>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</si>
  <si>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</si>
  <si>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</si>
  <si>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</si>
  <si>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</si>
  <si>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</si>
  <si>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</si>
  <si>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</si>
  <si>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</si>
  <si>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</si>
  <si>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</si>
  <si>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</si>
  <si>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Unidad de Políticas de Transparencia y Cooperación Internacional</t>
  </si>
  <si>
    <t>Subsecretaría de Control y Auditoría de la Gestión Pública</t>
  </si>
  <si>
    <t>Unidad de Control y Auditoría a Obra Pública</t>
  </si>
  <si>
    <t>Unidad de Control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</si>
  <si>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</si>
  <si>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</si>
  <si>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</si>
  <si>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</si>
  <si>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</si>
  <si>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</si>
  <si>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</si>
  <si>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</si>
  <si>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</si>
  <si>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Coordinación General de Órganos de Vigilancia y Control</t>
  </si>
  <si>
    <t>Dirección General de Información e Integración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</si>
  <si>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</si>
  <si>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</si>
  <si>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</si>
  <si>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</si>
  <si>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Evaluación de la Gestión y el Desempeño Gubernamental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</si>
  <si>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</si>
  <si>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</si>
  <si>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</si>
  <si>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</si>
  <si>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</si>
  <si>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</si>
  <si>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</si>
  <si>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</si>
  <si>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Centro de Investigación en Geografía y Geomática "Ing. Jorge L. Tamayo", A.C.</t>
  </si>
  <si>
    <t>Órgano de Gobierno</t>
  </si>
  <si>
    <t>Unidad de Regulación</t>
  </si>
  <si>
    <t>Unidad de Sistemas Eléctricos</t>
  </si>
  <si>
    <t>Unidad de Planeación y Evaluación</t>
  </si>
  <si>
    <t>Coordinación General de Mercados Eléctricos</t>
  </si>
  <si>
    <t>Coordinación General de Mercados de Hidrocarburos</t>
  </si>
  <si>
    <t>Coordinación General de Ingeniería y Normalización</t>
  </si>
  <si>
    <t>Coordinación General de Vinculación Institucional y Comunicación Social</t>
  </si>
  <si>
    <t>Coordinación General de Permisos de Generación Eléctrica</t>
  </si>
  <si>
    <t>Coordinación General de Actividades Permisionadas en materia de Gas Natural</t>
  </si>
  <si>
    <t>Coordinación General de Actividades Permisionadas en materia de GLP</t>
  </si>
  <si>
    <t>Coordinación General de Actividades Permisionadas en materia de Petrolíferos</t>
  </si>
  <si>
    <t>Dirección General de Relaciones Institucionales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</si>
  <si>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</si>
  <si>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</si>
  <si>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</si>
  <si>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</si>
  <si>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</si>
  <si>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</si>
  <si>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</si>
  <si>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</si>
  <si>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</si>
  <si>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</si>
  <si>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</si>
  <si>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</si>
  <si>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</si>
  <si>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</si>
  <si>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</si>
  <si>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</si>
  <si>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</si>
  <si>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</si>
  <si>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Aprobado</t>
  </si>
  <si>
    <t>Cuarto Trimestre de 2015</t>
  </si>
  <si>
    <t>CALENDARIO DE PRESUPUESTO AUTORIZADO POR RAMO Y UNIDAD RESPONSABLE, 2015
Enero-diciembre
(Millones de pesos)</t>
  </si>
  <si>
    <t>Enero-diciembre</t>
  </si>
  <si>
    <t>CALENDARIO DE PRESUPUESTO AUTORIZADO POR RAMO, UNIDAD RESPONSABLE Y PROGRAMA PRESUPUESTARIO, 2015
Enero-diciembre
(Millones de pesos)</t>
  </si>
  <si>
    <t xml:space="preserve">Órgano Interno de Control </t>
  </si>
  <si>
    <t>Coordinación General de Política y Gobierno</t>
  </si>
  <si>
    <t>Coordinación de Enlace Institucional</t>
  </si>
  <si>
    <t>P00</t>
  </si>
  <si>
    <t>Secretaría Ejecutiva del Sistema Nacional para la Protección Integral de Niñas, Niños y Adolescentes</t>
  </si>
  <si>
    <t>G0N</t>
  </si>
  <si>
    <t>Banco Nacional de Comercio Exterior, S.N.C.</t>
  </si>
  <si>
    <t>HKI</t>
  </si>
  <si>
    <t>Sociedad Hipotecaria Federal, S.N.C.</t>
  </si>
  <si>
    <t>Unidad de Utilización del Suelo para Proyectos en Energía e Inversiones Físicas de los Fondos Mineros</t>
  </si>
  <si>
    <t>Dirección General de Coordinación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</si>
  <si>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</si>
  <si>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</si>
  <si>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</si>
  <si>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Unidad de Políticas de Exploración y Extracción de Hidrocarburos</t>
  </si>
  <si>
    <t>Dirección General de Contratos Petroleros</t>
  </si>
  <si>
    <t>Unidad de Políticas de Transformación Industrial</t>
  </si>
  <si>
    <t>Unidad Especializada en Ética y Prevención de Conflictos de Interés</t>
  </si>
  <si>
    <t>P025</t>
  </si>
  <si>
    <t> Coordinación con las instancias que integran el Sistema Nacional de Protección Integral de Niñas, Niños y Adolescentes</t>
  </si>
  <si>
    <t>F007</t>
  </si>
  <si>
    <t>Actividades orientadas al otorgamiento de financiamiento para la exportación</t>
  </si>
  <si>
    <t>F852</t>
  </si>
  <si>
    <t>Actividades orientadas al otorgamiento de crédito para la adquisición y mejora de vivienda a través de entidades financieras del sector, para abatir el rezago habitacional de la población</t>
  </si>
  <si>
    <t>Conservación y operación de infraestructura aeroportuaria en la Ciudad de México</t>
  </si>
  <si>
    <t>Saneamiento de Aguas Residuales</t>
  </si>
  <si>
    <t>E204</t>
  </si>
  <si>
    <t>Generación de energía eléctrica</t>
  </si>
  <si>
    <t>Bienes que pasan a ser propiedad del Gobierno Federal</t>
  </si>
  <si>
    <t>R120</t>
  </si>
  <si>
    <t> Apoyo Federal para Pago de Adeudo de Suministro de Energía Eléctrica</t>
  </si>
  <si>
    <t>R122</t>
  </si>
  <si>
    <t>Reasignaciones Presupuestarias Medidas de Cierre</t>
  </si>
  <si>
    <t>R123</t>
  </si>
  <si>
    <t>Reasignaciones presupuestarias medidas de cierre Servicios Personales</t>
  </si>
  <si>
    <t>R124</t>
  </si>
  <si>
    <t>Reasignaciones presupuestarias medidas de cierre Servicios Personales (Seguridad Social)</t>
  </si>
  <si>
    <t>R129</t>
  </si>
  <si>
    <t>Ingresos Excedentes (Derechos de Postería)</t>
  </si>
  <si>
    <t>U083</t>
  </si>
  <si>
    <t>Apoyo a municipios para obras de infraestructura y seguridad de los museos, monumentos y zonas arqueológicas (derecho a museos).</t>
  </si>
  <si>
    <t>XIX. Calendario de Presupuesto Autorizado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</si>
</sst>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4"/>
      <color rgb="FF000000"/>
      <name val="Soberana Titular"/>
      <family val="3"/>
    </font>
    <font>
      <b/>
      <sz val="12"/>
      <color indexed="23"/>
      <name val="Soberana Titular"/>
      <family val="3"/>
    </font>
    <font>
      <sz val="9"/>
      <color theme="1"/>
      <name val="Soberana Sans"/>
      <family val="3"/>
    </font>
    <font>
      <b/>
      <sz val="14"/>
      <color theme="1"/>
      <name val="Soberana Titular"/>
      <family val="3"/>
    </font>
    <font>
      <b/>
      <sz val="11"/>
      <name val="Soberana Sans"/>
      <family val="3"/>
    </font>
    <font>
      <sz val="11"/>
      <color theme="1"/>
      <name val="Adobe Caslon Pro"/>
      <family val="1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sz val="9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91">
    <xf numFmtId="0" fontId="0" fillId="0" borderId="0" xfId="0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3" applyFont="1"/>
    <xf numFmtId="0" fontId="10" fillId="0" borderId="0" xfId="3" applyFont="1"/>
    <xf numFmtId="0" fontId="7" fillId="0" borderId="0" xfId="0" applyFont="1" applyAlignment="1">
      <alignment vertical="top"/>
    </xf>
    <xf numFmtId="165" fontId="11" fillId="0" borderId="0" xfId="1" applyNumberFormat="1" applyFont="1" applyFill="1" applyBorder="1" applyAlignment="1">
      <alignment horizontal="centerContinuous" vertical="top"/>
    </xf>
    <xf numFmtId="0" fontId="12" fillId="0" borderId="0" xfId="2" applyFont="1" applyBorder="1" applyAlignment="1">
      <alignment vertical="top"/>
    </xf>
    <xf numFmtId="0" fontId="11" fillId="0" borderId="0" xfId="2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4" fillId="0" borderId="0" xfId="0" applyFont="1" applyAlignment="1">
      <alignment vertical="top"/>
    </xf>
    <xf numFmtId="164" fontId="14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14" fillId="3" borderId="0" xfId="0" applyFont="1" applyFill="1" applyBorder="1" applyAlignment="1">
      <alignment vertical="top"/>
    </xf>
    <xf numFmtId="164" fontId="14" fillId="3" borderId="0" xfId="0" applyNumberFormat="1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164" fontId="14" fillId="4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164" fontId="14" fillId="0" borderId="0" xfId="0" applyNumberFormat="1" applyFont="1" applyBorder="1" applyAlignment="1">
      <alignment vertical="top"/>
    </xf>
    <xf numFmtId="164" fontId="14" fillId="4" borderId="0" xfId="0" applyNumberFormat="1" applyFont="1" applyFill="1" applyBorder="1" applyAlignment="1">
      <alignment horizontal="right" vertical="top"/>
    </xf>
    <xf numFmtId="0" fontId="10" fillId="3" borderId="0" xfId="3" applyFont="1" applyFill="1"/>
    <xf numFmtId="0" fontId="12" fillId="0" borderId="0" xfId="2" applyFont="1" applyBorder="1" applyAlignment="1">
      <alignment vertical="top" wrapText="1"/>
    </xf>
    <xf numFmtId="0" fontId="11" fillId="0" borderId="0" xfId="2" applyFont="1" applyBorder="1" applyAlignment="1">
      <alignment vertical="top" wrapText="1"/>
    </xf>
    <xf numFmtId="164" fontId="7" fillId="0" borderId="0" xfId="0" applyNumberFormat="1" applyFont="1" applyBorder="1" applyAlignment="1">
      <alignment vertical="top"/>
    </xf>
    <xf numFmtId="0" fontId="12" fillId="0" borderId="2" xfId="2" applyFont="1" applyBorder="1" applyAlignment="1">
      <alignment vertical="top"/>
    </xf>
    <xf numFmtId="0" fontId="11" fillId="0" borderId="2" xfId="2" applyFont="1" applyBorder="1" applyAlignment="1">
      <alignment vertical="top"/>
    </xf>
    <xf numFmtId="0" fontId="11" fillId="0" borderId="2" xfId="2" applyFont="1" applyBorder="1" applyAlignment="1">
      <alignment vertical="top" wrapText="1"/>
    </xf>
    <xf numFmtId="164" fontId="4" fillId="5" borderId="0" xfId="0" applyNumberFormat="1" applyFont="1" applyFill="1" applyAlignment="1">
      <alignment vertical="top"/>
    </xf>
    <xf numFmtId="164" fontId="2" fillId="0" borderId="0" xfId="0" applyNumberFormat="1" applyFont="1" applyAlignment="1">
      <alignment vertical="top"/>
    </xf>
    <xf numFmtId="166" fontId="2" fillId="0" borderId="0" xfId="0" applyNumberFormat="1" applyFont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4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64" fontId="14" fillId="3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164" fontId="4" fillId="5" borderId="0" xfId="0" applyNumberFormat="1" applyFont="1" applyFill="1" applyAlignment="1">
      <alignment horizontal="right" vertical="top"/>
    </xf>
    <xf numFmtId="166" fontId="4" fillId="4" borderId="0" xfId="0" applyNumberFormat="1" applyFont="1" applyFill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164" fontId="4" fillId="4" borderId="0" xfId="0" applyNumberFormat="1" applyFont="1" applyFill="1" applyAlignment="1">
      <alignment horizontal="right" vertical="top"/>
    </xf>
    <xf numFmtId="0" fontId="4" fillId="6" borderId="0" xfId="0" applyFont="1" applyFill="1" applyAlignment="1">
      <alignment horizontal="left" vertical="top"/>
    </xf>
    <xf numFmtId="166" fontId="4" fillId="6" borderId="0" xfId="0" applyNumberFormat="1" applyFont="1" applyFill="1" applyAlignment="1">
      <alignment horizontal="left" vertical="top"/>
    </xf>
    <xf numFmtId="164" fontId="4" fillId="6" borderId="0" xfId="0" applyNumberFormat="1" applyFont="1" applyFill="1" applyAlignment="1">
      <alignment horizontal="right" vertical="top"/>
    </xf>
    <xf numFmtId="164" fontId="4" fillId="4" borderId="0" xfId="0" applyNumberFormat="1" applyFont="1" applyFill="1" applyAlignment="1">
      <alignment vertical="top"/>
    </xf>
    <xf numFmtId="0" fontId="4" fillId="6" borderId="0" xfId="0" applyFont="1" applyFill="1" applyAlignment="1">
      <alignment horizontal="left" vertical="top" wrapText="1"/>
    </xf>
    <xf numFmtId="164" fontId="4" fillId="6" borderId="0" xfId="0" applyNumberFormat="1" applyFont="1" applyFill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left" vertical="top"/>
    </xf>
    <xf numFmtId="167" fontId="2" fillId="0" borderId="0" xfId="0" applyNumberFormat="1" applyFont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/>
    </xf>
    <xf numFmtId="164" fontId="4" fillId="4" borderId="0" xfId="0" applyNumberFormat="1" applyFont="1" applyFill="1" applyAlignment="1">
      <alignment horizontal="left" vertical="top"/>
    </xf>
    <xf numFmtId="164" fontId="4" fillId="6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right" vertical="top"/>
    </xf>
    <xf numFmtId="165" fontId="11" fillId="0" borderId="2" xfId="1" quotePrefix="1" applyNumberFormat="1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/>
    </xf>
    <xf numFmtId="166" fontId="2" fillId="0" borderId="0" xfId="0" applyNumberFormat="1" applyFont="1" applyFill="1" applyAlignment="1">
      <alignment horizontal="left" vertical="top"/>
    </xf>
    <xf numFmtId="166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164" fontId="4" fillId="0" borderId="0" xfId="0" applyNumberFormat="1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2" fillId="0" borderId="0" xfId="0" applyFont="1" applyFill="1"/>
    <xf numFmtId="164" fontId="14" fillId="0" borderId="0" xfId="0" applyNumberFormat="1" applyFont="1" applyBorder="1" applyAlignment="1">
      <alignment horizontal="right" vertical="top"/>
    </xf>
    <xf numFmtId="164" fontId="14" fillId="3" borderId="0" xfId="0" applyNumberFormat="1" applyFont="1" applyFill="1" applyBorder="1" applyAlignment="1">
      <alignment vertical="top" wrapText="1"/>
    </xf>
    <xf numFmtId="0" fontId="4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3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5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9" fillId="2" borderId="0" xfId="4" applyFont="1" applyFill="1" applyBorder="1" applyAlignment="1">
      <alignment horizontal="left"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4" fontId="2" fillId="0" borderId="0" xfId="0" applyNumberFormat="1" applyFont="1" applyFill="1" applyAlignment="1">
      <alignment horizontal="left" vertical="top" wrapText="1"/>
    </xf>
    <xf numFmtId="164" fontId="4" fillId="4" borderId="0" xfId="0" applyNumberFormat="1" applyFont="1" applyFill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 wrapText="1"/>
    </xf>
    <xf numFmtId="164" fontId="4" fillId="6" borderId="0" xfId="0" applyNumberFormat="1" applyFont="1" applyFill="1" applyAlignment="1">
      <alignment horizontal="left" vertical="top" wrapText="1"/>
    </xf>
  </cellXfs>
  <cellStyles count="5">
    <cellStyle name="Millares" xfId="1" builtinId="3"/>
    <cellStyle name="Normal" xfId="0" builtinId="0"/>
    <cellStyle name="Normal 2 2 2" xfId="4"/>
    <cellStyle name="Normal 3" xfId="3"/>
    <cellStyle name="Normal_Libro5" xfId="2"/>
  </cellStyles>
  <dxfs count="0"/>
  <tableStyles count="0" defaultTableStyle="TableStyleMedium2" defaultPivotStyle="PivotStyleLight16"/>
  <colors>
    <mruColors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44"/>
  <sheetViews>
    <sheetView showGridLines="0" zoomScaleNormal="100" workbookViewId="0">
      <selection sqref="A1:H1"/>
    </sheetView>
  </sheetViews>
  <sheetFormatPr baseColWidth="10" defaultRowHeight="12.75" x14ac:dyDescent="0.2"/>
  <cols>
    <col min="1" max="3" width="1.42578125" style="1" customWidth="1"/>
    <col min="4" max="4" width="6.140625" style="1" customWidth="1"/>
    <col min="5" max="5" width="4.28515625" style="1" customWidth="1"/>
    <col min="6" max="6" width="1.42578125" style="1" customWidth="1"/>
    <col min="7" max="7" width="5.7109375" style="1" customWidth="1"/>
    <col min="8" max="8" width="50" style="1" customWidth="1"/>
    <col min="9" max="9" width="12.85546875" style="1" customWidth="1"/>
    <col min="10" max="10" width="14" style="1" customWidth="1"/>
    <col min="11" max="11" width="12.85546875" style="1" customWidth="1"/>
    <col min="12" max="16384" width="11.42578125" style="5"/>
  </cols>
  <sheetData>
    <row r="1" spans="1:11" s="8" customFormat="1" ht="54.75" customHeight="1" x14ac:dyDescent="0.6">
      <c r="A1" s="82" t="s">
        <v>1584</v>
      </c>
      <c r="B1" s="82"/>
      <c r="C1" s="82"/>
      <c r="D1" s="82"/>
      <c r="E1" s="82"/>
      <c r="F1" s="82"/>
      <c r="G1" s="82"/>
      <c r="H1" s="82"/>
      <c r="I1" s="6" t="s">
        <v>2663</v>
      </c>
      <c r="J1" s="7"/>
      <c r="K1" s="7"/>
    </row>
    <row r="2" spans="1:11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8" customFormat="1" ht="21" customHeight="1" x14ac:dyDescent="0.6">
      <c r="A3" s="83" t="s">
        <v>2708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s="8" customFormat="1" ht="66" customHeight="1" x14ac:dyDescent="0.6">
      <c r="A4" s="84" t="s">
        <v>2664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1" customFormat="1" ht="13.5" x14ac:dyDescent="0.25">
      <c r="A5" s="9"/>
      <c r="B5" s="9"/>
      <c r="C5" s="9"/>
      <c r="D5" s="9"/>
      <c r="E5" s="9"/>
      <c r="F5" s="9"/>
      <c r="G5" s="9"/>
      <c r="H5" s="9"/>
      <c r="I5" s="85" t="s">
        <v>2665</v>
      </c>
      <c r="J5" s="85"/>
      <c r="K5" s="85"/>
    </row>
    <row r="6" spans="1:11" s="1" customFormat="1" ht="15" customHeight="1" x14ac:dyDescent="0.25">
      <c r="A6" s="11"/>
      <c r="B6" s="11"/>
      <c r="C6" s="11"/>
      <c r="D6" s="12" t="s">
        <v>440</v>
      </c>
      <c r="E6" s="11"/>
      <c r="F6" s="11"/>
      <c r="G6" s="11"/>
      <c r="H6" s="11"/>
      <c r="I6" s="10" t="s">
        <v>2662</v>
      </c>
      <c r="J6" s="10" t="s">
        <v>1585</v>
      </c>
      <c r="K6" s="10" t="s">
        <v>439</v>
      </c>
    </row>
    <row r="7" spans="1:11" s="1" customFormat="1" ht="30" customHeight="1" thickBot="1" x14ac:dyDescent="0.3">
      <c r="A7" s="13"/>
      <c r="B7" s="13"/>
      <c r="C7" s="13"/>
      <c r="D7" s="13"/>
      <c r="E7" s="13"/>
      <c r="F7" s="13"/>
      <c r="G7" s="13"/>
      <c r="H7" s="13"/>
      <c r="I7" s="66" t="s">
        <v>441</v>
      </c>
      <c r="J7" s="66" t="s">
        <v>442</v>
      </c>
      <c r="K7" s="66" t="s">
        <v>443</v>
      </c>
    </row>
    <row r="8" spans="1:11" s="1" customFormat="1" ht="7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s="1" customFormat="1" ht="15" customHeight="1" x14ac:dyDescent="0.25">
      <c r="A9" s="14" t="s">
        <v>444</v>
      </c>
      <c r="B9" s="14"/>
      <c r="C9" s="14"/>
      <c r="D9" s="14"/>
      <c r="E9" s="14"/>
      <c r="F9" s="14"/>
      <c r="G9" s="14"/>
      <c r="H9" s="14"/>
      <c r="I9" s="36">
        <f>+I11+I1521</f>
        <v>4694677.4000000004</v>
      </c>
      <c r="J9" s="36">
        <f>+J11+J1521</f>
        <v>4880639.6476895027</v>
      </c>
      <c r="K9" s="36">
        <f>+J9-I9</f>
        <v>185962.24768950231</v>
      </c>
    </row>
    <row r="10" spans="1:11" s="1" customFormat="1" ht="7.5" customHeight="1" x14ac:dyDescent="0.25">
      <c r="A10" s="9"/>
      <c r="B10" s="9"/>
      <c r="C10" s="9"/>
      <c r="D10" s="9"/>
      <c r="E10" s="9"/>
      <c r="F10" s="9"/>
      <c r="G10" s="9"/>
      <c r="H10" s="9"/>
      <c r="I10" s="37"/>
      <c r="J10" s="37"/>
      <c r="K10" s="37"/>
    </row>
    <row r="11" spans="1:11" s="1" customFormat="1" ht="15" customHeight="1" x14ac:dyDescent="0.25">
      <c r="A11" s="9"/>
      <c r="B11" s="17" t="s">
        <v>445</v>
      </c>
      <c r="C11" s="17"/>
      <c r="D11" s="17"/>
      <c r="E11" s="17"/>
      <c r="F11" s="17"/>
      <c r="G11" s="17"/>
      <c r="H11" s="17"/>
      <c r="I11" s="38">
        <f>+I13+I1514+I1517-I1539</f>
        <v>3669815.5572450003</v>
      </c>
      <c r="J11" s="38">
        <f>+J13+J1514+J1517-J1539</f>
        <v>3821662.5136675029</v>
      </c>
      <c r="K11" s="38">
        <f>+J11-I11</f>
        <v>151846.95642250264</v>
      </c>
    </row>
    <row r="12" spans="1:11" s="1" customFormat="1" ht="7.5" customHeight="1" x14ac:dyDescent="0.25">
      <c r="A12" s="9"/>
      <c r="B12" s="9"/>
      <c r="C12" s="9"/>
      <c r="D12" s="9"/>
      <c r="E12" s="9"/>
      <c r="F12" s="9"/>
      <c r="G12" s="9"/>
      <c r="H12" s="9"/>
      <c r="I12" s="37"/>
      <c r="J12" s="37"/>
      <c r="K12" s="37"/>
    </row>
    <row r="13" spans="1:11" s="1" customFormat="1" ht="15" customHeight="1" x14ac:dyDescent="0.25">
      <c r="A13" s="9"/>
      <c r="B13" s="9"/>
      <c r="C13" s="19" t="s">
        <v>446</v>
      </c>
      <c r="D13" s="19"/>
      <c r="E13" s="19"/>
      <c r="F13" s="19"/>
      <c r="G13" s="19"/>
      <c r="H13" s="19"/>
      <c r="I13" s="24">
        <f>+I14+I123+I127+I168+I1494</f>
        <v>2552089.4677579999</v>
      </c>
      <c r="J13" s="24">
        <f>+J14+J123+J127+J168+J1494</f>
        <v>2799250.2364190435</v>
      </c>
      <c r="K13" s="24">
        <f t="shared" ref="K13:K69" si="0">+J13-I13</f>
        <v>247160.76866104361</v>
      </c>
    </row>
    <row r="14" spans="1:11" ht="14.25" x14ac:dyDescent="0.2">
      <c r="B14" s="42"/>
      <c r="C14" s="50" t="s">
        <v>0</v>
      </c>
      <c r="D14" s="49"/>
      <c r="E14" s="49"/>
      <c r="F14" s="49"/>
      <c r="G14" s="53"/>
      <c r="H14" s="60"/>
      <c r="I14" s="51">
        <v>89597.306658999994</v>
      </c>
      <c r="J14" s="51">
        <v>89750.59520501997</v>
      </c>
      <c r="K14" s="51">
        <f t="shared" si="0"/>
        <v>153.28854601997591</v>
      </c>
    </row>
    <row r="15" spans="1:11" ht="14.25" x14ac:dyDescent="0.2">
      <c r="B15" s="42"/>
      <c r="C15" s="43"/>
      <c r="D15" s="46">
        <v>1</v>
      </c>
      <c r="E15" s="47" t="s">
        <v>1</v>
      </c>
      <c r="F15" s="47"/>
      <c r="G15" s="67"/>
      <c r="H15" s="59"/>
      <c r="I15" s="48">
        <v>13398.337841</v>
      </c>
      <c r="J15" s="48">
        <v>14363.54888348</v>
      </c>
      <c r="K15" s="48">
        <f t="shared" si="0"/>
        <v>965.21104247999938</v>
      </c>
    </row>
    <row r="16" spans="1:11" ht="14.25" x14ac:dyDescent="0.2">
      <c r="B16" s="42"/>
      <c r="C16" s="43"/>
      <c r="D16" s="42"/>
      <c r="E16" s="42"/>
      <c r="F16" s="44" t="s">
        <v>2</v>
      </c>
      <c r="G16" s="41"/>
      <c r="H16" s="58"/>
      <c r="I16" s="45">
        <v>13398.337841</v>
      </c>
      <c r="J16" s="45">
        <v>14363.54888348</v>
      </c>
      <c r="K16" s="45">
        <f t="shared" si="0"/>
        <v>965.21104247999938</v>
      </c>
    </row>
    <row r="17" spans="2:11" x14ac:dyDescent="0.2">
      <c r="B17" s="42"/>
      <c r="C17" s="43"/>
      <c r="D17" s="42"/>
      <c r="E17" s="42"/>
      <c r="F17" s="62"/>
      <c r="G17" s="61">
        <v>100</v>
      </c>
      <c r="H17" s="87" t="s">
        <v>1748</v>
      </c>
      <c r="I17" s="65">
        <v>7339.1661949999998</v>
      </c>
      <c r="J17" s="65">
        <v>7839.1661949999998</v>
      </c>
      <c r="K17" s="65">
        <f t="shared" si="0"/>
        <v>500</v>
      </c>
    </row>
    <row r="18" spans="2:11" x14ac:dyDescent="0.2">
      <c r="B18" s="42"/>
      <c r="C18" s="43"/>
      <c r="D18" s="42"/>
      <c r="E18" s="42"/>
      <c r="F18" s="62"/>
      <c r="G18" s="61">
        <v>101</v>
      </c>
      <c r="H18" s="87" t="s">
        <v>1749</v>
      </c>
      <c r="I18" s="65">
        <v>2039.994377</v>
      </c>
      <c r="J18" s="65">
        <v>2256.2054194799998</v>
      </c>
      <c r="K18" s="65">
        <f t="shared" si="0"/>
        <v>216.21104247999983</v>
      </c>
    </row>
    <row r="19" spans="2:11" x14ac:dyDescent="0.2">
      <c r="B19" s="42"/>
      <c r="C19" s="43"/>
      <c r="D19" s="42"/>
      <c r="E19" s="42"/>
      <c r="F19" s="62"/>
      <c r="G19" s="61">
        <v>200</v>
      </c>
      <c r="H19" s="87" t="s">
        <v>1750</v>
      </c>
      <c r="I19" s="65">
        <v>4019.1772689999998</v>
      </c>
      <c r="J19" s="65">
        <v>4268.1772689999998</v>
      </c>
      <c r="K19" s="65">
        <f t="shared" si="0"/>
        <v>249</v>
      </c>
    </row>
    <row r="20" spans="2:11" ht="14.25" x14ac:dyDescent="0.2">
      <c r="B20" s="42"/>
      <c r="C20" s="43"/>
      <c r="D20" s="46">
        <v>3</v>
      </c>
      <c r="E20" s="47" t="s">
        <v>3</v>
      </c>
      <c r="F20" s="47"/>
      <c r="G20" s="67"/>
      <c r="H20" s="88"/>
      <c r="I20" s="48">
        <v>51769.06871</v>
      </c>
      <c r="J20" s="48">
        <v>50906.122135999984</v>
      </c>
      <c r="K20" s="48">
        <f t="shared" si="0"/>
        <v>-862.94657400001597</v>
      </c>
    </row>
    <row r="21" spans="2:11" ht="14.25" x14ac:dyDescent="0.2">
      <c r="B21" s="42"/>
      <c r="C21" s="43"/>
      <c r="D21" s="42"/>
      <c r="E21" s="42"/>
      <c r="F21" s="44" t="s">
        <v>2</v>
      </c>
      <c r="G21" s="41"/>
      <c r="H21" s="89"/>
      <c r="I21" s="45">
        <v>51769.06871</v>
      </c>
      <c r="J21" s="45">
        <v>50906.122135999984</v>
      </c>
      <c r="K21" s="45">
        <f t="shared" si="0"/>
        <v>-862.94657400001597</v>
      </c>
    </row>
    <row r="22" spans="2:11" x14ac:dyDescent="0.2">
      <c r="B22" s="42"/>
      <c r="C22" s="43"/>
      <c r="D22" s="42"/>
      <c r="E22" s="42"/>
      <c r="F22" s="62"/>
      <c r="G22" s="61">
        <v>100</v>
      </c>
      <c r="H22" s="87" t="s">
        <v>1751</v>
      </c>
      <c r="I22" s="65">
        <v>4654.9228039999998</v>
      </c>
      <c r="J22" s="65">
        <v>4241.1952069999998</v>
      </c>
      <c r="K22" s="65">
        <f t="shared" si="0"/>
        <v>-413.72759700000006</v>
      </c>
    </row>
    <row r="23" spans="2:11" x14ac:dyDescent="0.2">
      <c r="B23" s="42"/>
      <c r="C23" s="43"/>
      <c r="D23" s="42"/>
      <c r="E23" s="42"/>
      <c r="F23" s="62"/>
      <c r="G23" s="61">
        <v>101</v>
      </c>
      <c r="H23" s="87" t="s">
        <v>1752</v>
      </c>
      <c r="I23" s="65">
        <v>0</v>
      </c>
      <c r="J23" s="65">
        <v>0</v>
      </c>
      <c r="K23" s="65">
        <f t="shared" si="0"/>
        <v>0</v>
      </c>
    </row>
    <row r="24" spans="2:11" x14ac:dyDescent="0.2">
      <c r="B24" s="42"/>
      <c r="C24" s="43"/>
      <c r="D24" s="42"/>
      <c r="E24" s="42"/>
      <c r="F24" s="62"/>
      <c r="G24" s="61">
        <v>110</v>
      </c>
      <c r="H24" s="87" t="s">
        <v>1753</v>
      </c>
      <c r="I24" s="65">
        <v>44052.127906000002</v>
      </c>
      <c r="J24" s="65">
        <v>43734.127905999987</v>
      </c>
      <c r="K24" s="65">
        <f t="shared" si="0"/>
        <v>-318.00000000001455</v>
      </c>
    </row>
    <row r="25" spans="2:11" x14ac:dyDescent="0.2">
      <c r="B25" s="42"/>
      <c r="C25" s="43"/>
      <c r="D25" s="42"/>
      <c r="E25" s="42"/>
      <c r="F25" s="62"/>
      <c r="G25" s="61">
        <v>210</v>
      </c>
      <c r="H25" s="87" t="s">
        <v>1754</v>
      </c>
      <c r="I25" s="65">
        <v>2047.701575</v>
      </c>
      <c r="J25" s="65">
        <v>1922.6082274</v>
      </c>
      <c r="K25" s="65">
        <f t="shared" si="0"/>
        <v>-125.09334760000002</v>
      </c>
    </row>
    <row r="26" spans="2:11" x14ac:dyDescent="0.2">
      <c r="B26" s="42"/>
      <c r="C26" s="43"/>
      <c r="D26" s="42"/>
      <c r="E26" s="42"/>
      <c r="F26" s="62"/>
      <c r="G26" s="61">
        <v>211</v>
      </c>
      <c r="H26" s="87" t="s">
        <v>1755</v>
      </c>
      <c r="I26" s="65">
        <v>1014.316425</v>
      </c>
      <c r="J26" s="65">
        <v>1008.1907956</v>
      </c>
      <c r="K26" s="65">
        <f t="shared" si="0"/>
        <v>-6.1256293999999798</v>
      </c>
    </row>
    <row r="27" spans="2:11" ht="14.25" x14ac:dyDescent="0.2">
      <c r="B27" s="42"/>
      <c r="C27" s="43"/>
      <c r="D27" s="46">
        <v>22</v>
      </c>
      <c r="E27" s="47" t="s">
        <v>4</v>
      </c>
      <c r="F27" s="47"/>
      <c r="G27" s="67"/>
      <c r="H27" s="88"/>
      <c r="I27" s="48">
        <v>18572.411236</v>
      </c>
      <c r="J27" s="48">
        <v>18608.456083000001</v>
      </c>
      <c r="K27" s="48">
        <f t="shared" si="0"/>
        <v>36.044847000001027</v>
      </c>
    </row>
    <row r="28" spans="2:11" ht="14.25" x14ac:dyDescent="0.2">
      <c r="B28" s="42"/>
      <c r="C28" s="43"/>
      <c r="D28" s="42"/>
      <c r="E28" s="42"/>
      <c r="F28" s="44" t="s">
        <v>2</v>
      </c>
      <c r="G28" s="41"/>
      <c r="H28" s="89"/>
      <c r="I28" s="45">
        <v>18572.411236</v>
      </c>
      <c r="J28" s="45">
        <v>18608.456083000001</v>
      </c>
      <c r="K28" s="45">
        <f t="shared" si="0"/>
        <v>36.044847000001027</v>
      </c>
    </row>
    <row r="29" spans="2:11" x14ac:dyDescent="0.2">
      <c r="B29" s="42"/>
      <c r="C29" s="43"/>
      <c r="D29" s="42"/>
      <c r="E29" s="42"/>
      <c r="F29" s="62"/>
      <c r="G29" s="61">
        <v>100</v>
      </c>
      <c r="H29" s="87" t="s">
        <v>4</v>
      </c>
      <c r="I29" s="65">
        <v>0</v>
      </c>
      <c r="J29" s="65">
        <v>0</v>
      </c>
      <c r="K29" s="65">
        <f t="shared" si="0"/>
        <v>0</v>
      </c>
    </row>
    <row r="30" spans="2:11" x14ac:dyDescent="0.2">
      <c r="B30" s="42"/>
      <c r="C30" s="43"/>
      <c r="D30" s="42"/>
      <c r="E30" s="42"/>
      <c r="F30" s="62"/>
      <c r="G30" s="61">
        <v>101</v>
      </c>
      <c r="H30" s="87" t="s">
        <v>1756</v>
      </c>
      <c r="I30" s="65">
        <v>55.371792999999997</v>
      </c>
      <c r="J30" s="65">
        <v>55.371792999999997</v>
      </c>
      <c r="K30" s="65">
        <f t="shared" si="0"/>
        <v>0</v>
      </c>
    </row>
    <row r="31" spans="2:11" x14ac:dyDescent="0.2">
      <c r="B31" s="42"/>
      <c r="C31" s="43"/>
      <c r="D31" s="42"/>
      <c r="E31" s="42"/>
      <c r="F31" s="62"/>
      <c r="G31" s="61">
        <v>102</v>
      </c>
      <c r="H31" s="87" t="s">
        <v>1757</v>
      </c>
      <c r="I31" s="65">
        <v>221.46015600000001</v>
      </c>
      <c r="J31" s="65">
        <v>221.46015600000001</v>
      </c>
      <c r="K31" s="65">
        <f t="shared" si="0"/>
        <v>0</v>
      </c>
    </row>
    <row r="32" spans="2:11" x14ac:dyDescent="0.2">
      <c r="B32" s="42"/>
      <c r="C32" s="43"/>
      <c r="D32" s="42"/>
      <c r="E32" s="42"/>
      <c r="F32" s="62"/>
      <c r="G32" s="61">
        <v>103</v>
      </c>
      <c r="H32" s="87" t="s">
        <v>1758</v>
      </c>
      <c r="I32" s="65">
        <v>174.55275</v>
      </c>
      <c r="J32" s="65">
        <v>174.55275</v>
      </c>
      <c r="K32" s="65">
        <f t="shared" si="0"/>
        <v>0</v>
      </c>
    </row>
    <row r="33" spans="2:11" x14ac:dyDescent="0.2">
      <c r="B33" s="42"/>
      <c r="C33" s="43"/>
      <c r="D33" s="42"/>
      <c r="E33" s="42"/>
      <c r="F33" s="62"/>
      <c r="G33" s="61">
        <v>104</v>
      </c>
      <c r="H33" s="87" t="s">
        <v>1759</v>
      </c>
      <c r="I33" s="65">
        <v>106.656353</v>
      </c>
      <c r="J33" s="65">
        <v>106.656353</v>
      </c>
      <c r="K33" s="65">
        <f t="shared" si="0"/>
        <v>0</v>
      </c>
    </row>
    <row r="34" spans="2:11" x14ac:dyDescent="0.2">
      <c r="B34" s="42"/>
      <c r="C34" s="43"/>
      <c r="D34" s="42"/>
      <c r="E34" s="42"/>
      <c r="F34" s="62"/>
      <c r="G34" s="61">
        <v>105</v>
      </c>
      <c r="H34" s="87" t="s">
        <v>1760</v>
      </c>
      <c r="I34" s="65">
        <v>49.816536999999997</v>
      </c>
      <c r="J34" s="65">
        <v>49.816536999999997</v>
      </c>
      <c r="K34" s="65">
        <f t="shared" si="0"/>
        <v>0</v>
      </c>
    </row>
    <row r="35" spans="2:11" x14ac:dyDescent="0.2">
      <c r="B35" s="42"/>
      <c r="C35" s="43"/>
      <c r="D35" s="42"/>
      <c r="E35" s="42"/>
      <c r="F35" s="62"/>
      <c r="G35" s="61">
        <v>106</v>
      </c>
      <c r="H35" s="87" t="s">
        <v>1761</v>
      </c>
      <c r="I35" s="65">
        <v>54.799917999999998</v>
      </c>
      <c r="J35" s="65">
        <v>54.799917999999998</v>
      </c>
      <c r="K35" s="65">
        <f t="shared" si="0"/>
        <v>0</v>
      </c>
    </row>
    <row r="36" spans="2:11" x14ac:dyDescent="0.2">
      <c r="B36" s="42"/>
      <c r="C36" s="43"/>
      <c r="D36" s="42"/>
      <c r="E36" s="42"/>
      <c r="F36" s="62"/>
      <c r="G36" s="61">
        <v>107</v>
      </c>
      <c r="H36" s="87" t="s">
        <v>1762</v>
      </c>
      <c r="I36" s="65">
        <v>144.65784400000001</v>
      </c>
      <c r="J36" s="65">
        <v>144.65784400000001</v>
      </c>
      <c r="K36" s="65">
        <f t="shared" si="0"/>
        <v>0</v>
      </c>
    </row>
    <row r="37" spans="2:11" x14ac:dyDescent="0.2">
      <c r="B37" s="42"/>
      <c r="C37" s="43"/>
      <c r="D37" s="42"/>
      <c r="E37" s="42"/>
      <c r="F37" s="62"/>
      <c r="G37" s="61">
        <v>108</v>
      </c>
      <c r="H37" s="87" t="s">
        <v>1763</v>
      </c>
      <c r="I37" s="65">
        <v>73.517173</v>
      </c>
      <c r="J37" s="65">
        <v>73.517173</v>
      </c>
      <c r="K37" s="65">
        <f t="shared" si="0"/>
        <v>0</v>
      </c>
    </row>
    <row r="38" spans="2:11" x14ac:dyDescent="0.2">
      <c r="B38" s="42"/>
      <c r="C38" s="43"/>
      <c r="D38" s="42"/>
      <c r="E38" s="42"/>
      <c r="F38" s="62"/>
      <c r="G38" s="61">
        <v>109</v>
      </c>
      <c r="H38" s="87" t="s">
        <v>1764</v>
      </c>
      <c r="I38" s="65">
        <v>597.93503999999996</v>
      </c>
      <c r="J38" s="65">
        <v>597.93503999999996</v>
      </c>
      <c r="K38" s="65">
        <f t="shared" si="0"/>
        <v>0</v>
      </c>
    </row>
    <row r="39" spans="2:11" x14ac:dyDescent="0.2">
      <c r="B39" s="42"/>
      <c r="C39" s="43"/>
      <c r="D39" s="42"/>
      <c r="E39" s="42"/>
      <c r="F39" s="62"/>
      <c r="G39" s="61">
        <v>111</v>
      </c>
      <c r="H39" s="87" t="s">
        <v>1765</v>
      </c>
      <c r="I39" s="65">
        <v>1202.5886889999999</v>
      </c>
      <c r="J39" s="65">
        <v>1202.5886889999999</v>
      </c>
      <c r="K39" s="65">
        <f t="shared" si="0"/>
        <v>0</v>
      </c>
    </row>
    <row r="40" spans="2:11" x14ac:dyDescent="0.2">
      <c r="B40" s="42"/>
      <c r="C40" s="43"/>
      <c r="D40" s="42"/>
      <c r="E40" s="42"/>
      <c r="F40" s="62"/>
      <c r="G40" s="61">
        <v>112</v>
      </c>
      <c r="H40" s="87" t="s">
        <v>1766</v>
      </c>
      <c r="I40" s="65">
        <v>5707.4644019999996</v>
      </c>
      <c r="J40" s="65">
        <v>5707.4644019999996</v>
      </c>
      <c r="K40" s="65">
        <f t="shared" si="0"/>
        <v>0</v>
      </c>
    </row>
    <row r="41" spans="2:11" x14ac:dyDescent="0.2">
      <c r="B41" s="42"/>
      <c r="C41" s="43"/>
      <c r="D41" s="42"/>
      <c r="E41" s="42"/>
      <c r="F41" s="62"/>
      <c r="G41" s="61">
        <v>113</v>
      </c>
      <c r="H41" s="87" t="s">
        <v>1767</v>
      </c>
      <c r="I41" s="65">
        <v>341.65138400000001</v>
      </c>
      <c r="J41" s="65">
        <v>341.65138400000001</v>
      </c>
      <c r="K41" s="65">
        <f t="shared" si="0"/>
        <v>0</v>
      </c>
    </row>
    <row r="42" spans="2:11" ht="25.5" x14ac:dyDescent="0.2">
      <c r="B42" s="42"/>
      <c r="C42" s="43"/>
      <c r="D42" s="42"/>
      <c r="E42" s="42"/>
      <c r="F42" s="62"/>
      <c r="G42" s="61">
        <v>114</v>
      </c>
      <c r="H42" s="87" t="s">
        <v>1768</v>
      </c>
      <c r="I42" s="65">
        <v>105.714247</v>
      </c>
      <c r="J42" s="65">
        <v>105.714247</v>
      </c>
      <c r="K42" s="65">
        <f t="shared" si="0"/>
        <v>0</v>
      </c>
    </row>
    <row r="43" spans="2:11" ht="25.5" x14ac:dyDescent="0.2">
      <c r="B43" s="42"/>
      <c r="C43" s="43"/>
      <c r="D43" s="42"/>
      <c r="E43" s="42"/>
      <c r="F43" s="62"/>
      <c r="G43" s="61">
        <v>115</v>
      </c>
      <c r="H43" s="87" t="s">
        <v>1769</v>
      </c>
      <c r="I43" s="65">
        <v>373.14909299999999</v>
      </c>
      <c r="J43" s="65">
        <v>373.14909299999999</v>
      </c>
      <c r="K43" s="65">
        <f t="shared" si="0"/>
        <v>0</v>
      </c>
    </row>
    <row r="44" spans="2:11" x14ac:dyDescent="0.2">
      <c r="B44" s="42"/>
      <c r="C44" s="43"/>
      <c r="D44" s="42"/>
      <c r="E44" s="42"/>
      <c r="F44" s="62"/>
      <c r="G44" s="61">
        <v>116</v>
      </c>
      <c r="H44" s="87" t="s">
        <v>1770</v>
      </c>
      <c r="I44" s="65">
        <v>1421.390302</v>
      </c>
      <c r="J44" s="65">
        <v>1457.4351489999999</v>
      </c>
      <c r="K44" s="65">
        <f t="shared" si="0"/>
        <v>36.044846999999891</v>
      </c>
    </row>
    <row r="45" spans="2:11" ht="25.5" x14ac:dyDescent="0.2">
      <c r="B45" s="42"/>
      <c r="C45" s="43"/>
      <c r="D45" s="42"/>
      <c r="E45" s="42"/>
      <c r="F45" s="62"/>
      <c r="G45" s="61">
        <v>118</v>
      </c>
      <c r="H45" s="87" t="s">
        <v>1771</v>
      </c>
      <c r="I45" s="65">
        <v>51.162407999999999</v>
      </c>
      <c r="J45" s="65">
        <v>51.162407999999999</v>
      </c>
      <c r="K45" s="65">
        <f t="shared" si="0"/>
        <v>0</v>
      </c>
    </row>
    <row r="46" spans="2:11" x14ac:dyDescent="0.2">
      <c r="B46" s="42"/>
      <c r="C46" s="43"/>
      <c r="D46" s="42"/>
      <c r="E46" s="42"/>
      <c r="F46" s="62"/>
      <c r="G46" s="61">
        <v>120</v>
      </c>
      <c r="H46" s="87" t="s">
        <v>1772</v>
      </c>
      <c r="I46" s="65">
        <v>244.27336099999999</v>
      </c>
      <c r="J46" s="65">
        <v>244.27336099999999</v>
      </c>
      <c r="K46" s="65">
        <f t="shared" si="0"/>
        <v>0</v>
      </c>
    </row>
    <row r="47" spans="2:11" x14ac:dyDescent="0.2">
      <c r="B47" s="42"/>
      <c r="C47" s="43"/>
      <c r="D47" s="42"/>
      <c r="E47" s="42"/>
      <c r="F47" s="62"/>
      <c r="G47" s="61">
        <v>121</v>
      </c>
      <c r="H47" s="87" t="s">
        <v>1773</v>
      </c>
      <c r="I47" s="65">
        <v>57.423969</v>
      </c>
      <c r="J47" s="65">
        <v>57.423969</v>
      </c>
      <c r="K47" s="65">
        <f t="shared" si="0"/>
        <v>0</v>
      </c>
    </row>
    <row r="48" spans="2:11" ht="25.5" x14ac:dyDescent="0.2">
      <c r="B48" s="42"/>
      <c r="C48" s="43"/>
      <c r="D48" s="42"/>
      <c r="E48" s="42"/>
      <c r="F48" s="62"/>
      <c r="G48" s="61">
        <v>122</v>
      </c>
      <c r="H48" s="87" t="s">
        <v>1774</v>
      </c>
      <c r="I48" s="65">
        <v>12.579832</v>
      </c>
      <c r="J48" s="65">
        <v>12.579832</v>
      </c>
      <c r="K48" s="65">
        <f t="shared" si="0"/>
        <v>0</v>
      </c>
    </row>
    <row r="49" spans="2:11" ht="25.5" x14ac:dyDescent="0.2">
      <c r="B49" s="42"/>
      <c r="C49" s="43"/>
      <c r="D49" s="42"/>
      <c r="E49" s="42"/>
      <c r="F49" s="62"/>
      <c r="G49" s="61">
        <v>123</v>
      </c>
      <c r="H49" s="87" t="s">
        <v>1775</v>
      </c>
      <c r="I49" s="65">
        <v>60.746819000000002</v>
      </c>
      <c r="J49" s="65">
        <v>60.746819000000002</v>
      </c>
      <c r="K49" s="65">
        <f t="shared" si="0"/>
        <v>0</v>
      </c>
    </row>
    <row r="50" spans="2:11" x14ac:dyDescent="0.2">
      <c r="B50" s="42"/>
      <c r="C50" s="43"/>
      <c r="D50" s="42"/>
      <c r="E50" s="42"/>
      <c r="F50" s="62"/>
      <c r="G50" s="61">
        <v>124</v>
      </c>
      <c r="H50" s="87" t="s">
        <v>1776</v>
      </c>
      <c r="I50" s="65">
        <v>34.695963999999996</v>
      </c>
      <c r="J50" s="65">
        <v>34.695963999999996</v>
      </c>
      <c r="K50" s="65">
        <f t="shared" si="0"/>
        <v>0</v>
      </c>
    </row>
    <row r="51" spans="2:11" x14ac:dyDescent="0.2">
      <c r="B51" s="42"/>
      <c r="C51" s="43"/>
      <c r="D51" s="42"/>
      <c r="E51" s="42"/>
      <c r="F51" s="62"/>
      <c r="G51" s="61">
        <v>200</v>
      </c>
      <c r="H51" s="87" t="s">
        <v>1777</v>
      </c>
      <c r="I51" s="65">
        <v>1360.471008</v>
      </c>
      <c r="J51" s="65">
        <v>1360.471008</v>
      </c>
      <c r="K51" s="65">
        <f t="shared" si="0"/>
        <v>0</v>
      </c>
    </row>
    <row r="52" spans="2:11" x14ac:dyDescent="0.2">
      <c r="B52" s="42"/>
      <c r="C52" s="43"/>
      <c r="D52" s="42"/>
      <c r="E52" s="42"/>
      <c r="F52" s="62"/>
      <c r="G52" s="61">
        <v>300</v>
      </c>
      <c r="H52" s="87" t="s">
        <v>1778</v>
      </c>
      <c r="I52" s="65">
        <v>6120.3321939999996</v>
      </c>
      <c r="J52" s="65">
        <v>6120.3321939999996</v>
      </c>
      <c r="K52" s="65">
        <f t="shared" si="0"/>
        <v>0</v>
      </c>
    </row>
    <row r="53" spans="2:11" ht="14.25" x14ac:dyDescent="0.2">
      <c r="B53" s="42"/>
      <c r="C53" s="43"/>
      <c r="D53" s="46">
        <v>35</v>
      </c>
      <c r="E53" s="47" t="s">
        <v>5</v>
      </c>
      <c r="F53" s="47"/>
      <c r="G53" s="67"/>
      <c r="H53" s="88"/>
      <c r="I53" s="48">
        <v>1465.9560429999999</v>
      </c>
      <c r="J53" s="48">
        <v>1465.9560429999999</v>
      </c>
      <c r="K53" s="48">
        <f t="shared" si="0"/>
        <v>0</v>
      </c>
    </row>
    <row r="54" spans="2:11" ht="14.25" x14ac:dyDescent="0.2">
      <c r="B54" s="42"/>
      <c r="C54" s="43"/>
      <c r="D54" s="42"/>
      <c r="E54" s="42"/>
      <c r="F54" s="44" t="s">
        <v>2</v>
      </c>
      <c r="G54" s="41"/>
      <c r="H54" s="89"/>
      <c r="I54" s="45">
        <v>1465.9560429999999</v>
      </c>
      <c r="J54" s="45">
        <v>1465.9560429999999</v>
      </c>
      <c r="K54" s="45">
        <f t="shared" si="0"/>
        <v>0</v>
      </c>
    </row>
    <row r="55" spans="2:11" x14ac:dyDescent="0.2">
      <c r="B55" s="42"/>
      <c r="C55" s="43"/>
      <c r="D55" s="42"/>
      <c r="E55" s="42"/>
      <c r="F55" s="62"/>
      <c r="G55" s="61">
        <v>100</v>
      </c>
      <c r="H55" s="87" t="s">
        <v>1779</v>
      </c>
      <c r="I55" s="65">
        <v>12.188677</v>
      </c>
      <c r="J55" s="65">
        <v>12.188677</v>
      </c>
      <c r="K55" s="65">
        <f t="shared" si="0"/>
        <v>0</v>
      </c>
    </row>
    <row r="56" spans="2:11" x14ac:dyDescent="0.2">
      <c r="B56" s="42"/>
      <c r="C56" s="43"/>
      <c r="D56" s="42"/>
      <c r="E56" s="42"/>
      <c r="F56" s="62"/>
      <c r="G56" s="61">
        <v>101</v>
      </c>
      <c r="H56" s="87" t="s">
        <v>1780</v>
      </c>
      <c r="I56" s="65">
        <v>206.12186600000001</v>
      </c>
      <c r="J56" s="65">
        <v>206.12186600000001</v>
      </c>
      <c r="K56" s="65">
        <f t="shared" si="0"/>
        <v>0</v>
      </c>
    </row>
    <row r="57" spans="2:11" x14ac:dyDescent="0.2">
      <c r="B57" s="42"/>
      <c r="C57" s="43"/>
      <c r="D57" s="42"/>
      <c r="E57" s="42"/>
      <c r="F57" s="62"/>
      <c r="G57" s="61">
        <v>102</v>
      </c>
      <c r="H57" s="87" t="s">
        <v>1781</v>
      </c>
      <c r="I57" s="65">
        <v>83.811874000000003</v>
      </c>
      <c r="J57" s="65">
        <v>83.811874000000003</v>
      </c>
      <c r="K57" s="65">
        <f t="shared" si="0"/>
        <v>0</v>
      </c>
    </row>
    <row r="58" spans="2:11" x14ac:dyDescent="0.2">
      <c r="B58" s="42"/>
      <c r="C58" s="43"/>
      <c r="D58" s="42"/>
      <c r="E58" s="42"/>
      <c r="F58" s="62"/>
      <c r="G58" s="61">
        <v>103</v>
      </c>
      <c r="H58" s="87" t="s">
        <v>1782</v>
      </c>
      <c r="I58" s="65">
        <v>56.978738999999997</v>
      </c>
      <c r="J58" s="65">
        <v>56.978738999999997</v>
      </c>
      <c r="K58" s="65">
        <f t="shared" si="0"/>
        <v>0</v>
      </c>
    </row>
    <row r="59" spans="2:11" x14ac:dyDescent="0.2">
      <c r="B59" s="42"/>
      <c r="C59" s="43"/>
      <c r="D59" s="42"/>
      <c r="E59" s="42"/>
      <c r="F59" s="62"/>
      <c r="G59" s="61">
        <v>104</v>
      </c>
      <c r="H59" s="87" t="s">
        <v>1783</v>
      </c>
      <c r="I59" s="65">
        <v>70.945626000000004</v>
      </c>
      <c r="J59" s="65">
        <v>70.945626000000004</v>
      </c>
      <c r="K59" s="65">
        <f t="shared" si="0"/>
        <v>0</v>
      </c>
    </row>
    <row r="60" spans="2:11" x14ac:dyDescent="0.2">
      <c r="B60" s="42"/>
      <c r="C60" s="43"/>
      <c r="D60" s="42"/>
      <c r="E60" s="42"/>
      <c r="F60" s="62"/>
      <c r="G60" s="61">
        <v>105</v>
      </c>
      <c r="H60" s="87" t="s">
        <v>1784</v>
      </c>
      <c r="I60" s="65">
        <v>61.920420999999997</v>
      </c>
      <c r="J60" s="65">
        <v>61.920420999999997</v>
      </c>
      <c r="K60" s="65">
        <f t="shared" si="0"/>
        <v>0</v>
      </c>
    </row>
    <row r="61" spans="2:11" x14ac:dyDescent="0.2">
      <c r="B61" s="42"/>
      <c r="C61" s="43"/>
      <c r="D61" s="42"/>
      <c r="E61" s="42"/>
      <c r="F61" s="62"/>
      <c r="G61" s="61">
        <v>106</v>
      </c>
      <c r="H61" s="87" t="s">
        <v>1758</v>
      </c>
      <c r="I61" s="65">
        <v>44.020989999999998</v>
      </c>
      <c r="J61" s="65">
        <v>44.020989999999998</v>
      </c>
      <c r="K61" s="65">
        <f t="shared" si="0"/>
        <v>0</v>
      </c>
    </row>
    <row r="62" spans="2:11" x14ac:dyDescent="0.2">
      <c r="B62" s="42"/>
      <c r="C62" s="43"/>
      <c r="D62" s="42"/>
      <c r="E62" s="42"/>
      <c r="F62" s="62"/>
      <c r="G62" s="61">
        <v>107</v>
      </c>
      <c r="H62" s="87" t="s">
        <v>1785</v>
      </c>
      <c r="I62" s="65">
        <v>48.222045999999999</v>
      </c>
      <c r="J62" s="65">
        <v>48.222045999999999</v>
      </c>
      <c r="K62" s="65">
        <f t="shared" si="0"/>
        <v>0</v>
      </c>
    </row>
    <row r="63" spans="2:11" x14ac:dyDescent="0.2">
      <c r="B63" s="42"/>
      <c r="C63" s="43"/>
      <c r="D63" s="42"/>
      <c r="E63" s="42"/>
      <c r="F63" s="62"/>
      <c r="G63" s="61">
        <v>108</v>
      </c>
      <c r="H63" s="87" t="s">
        <v>1786</v>
      </c>
      <c r="I63" s="65">
        <v>56.105401999999998</v>
      </c>
      <c r="J63" s="65">
        <v>56.105401999999998</v>
      </c>
      <c r="K63" s="65">
        <f t="shared" si="0"/>
        <v>0</v>
      </c>
    </row>
    <row r="64" spans="2:11" x14ac:dyDescent="0.2">
      <c r="B64" s="42"/>
      <c r="C64" s="43"/>
      <c r="D64" s="42"/>
      <c r="E64" s="42"/>
      <c r="F64" s="62"/>
      <c r="G64" s="61">
        <v>109</v>
      </c>
      <c r="H64" s="87" t="s">
        <v>1787</v>
      </c>
      <c r="I64" s="65">
        <v>44.821176000000001</v>
      </c>
      <c r="J64" s="65">
        <v>44.821176000000001</v>
      </c>
      <c r="K64" s="65">
        <f t="shared" si="0"/>
        <v>0</v>
      </c>
    </row>
    <row r="65" spans="2:11" x14ac:dyDescent="0.2">
      <c r="B65" s="42"/>
      <c r="C65" s="43"/>
      <c r="D65" s="42"/>
      <c r="E65" s="42"/>
      <c r="F65" s="62"/>
      <c r="G65" s="61">
        <v>110</v>
      </c>
      <c r="H65" s="87" t="s">
        <v>1788</v>
      </c>
      <c r="I65" s="65">
        <v>13.069272</v>
      </c>
      <c r="J65" s="65">
        <v>13.069272</v>
      </c>
      <c r="K65" s="65">
        <f t="shared" si="0"/>
        <v>0</v>
      </c>
    </row>
    <row r="66" spans="2:11" x14ac:dyDescent="0.2">
      <c r="B66" s="42"/>
      <c r="C66" s="43"/>
      <c r="D66" s="42"/>
      <c r="E66" s="42"/>
      <c r="F66" s="62"/>
      <c r="G66" s="61">
        <v>111</v>
      </c>
      <c r="H66" s="87" t="s">
        <v>1789</v>
      </c>
      <c r="I66" s="65">
        <v>16.977368999999999</v>
      </c>
      <c r="J66" s="65">
        <v>16.977368999999999</v>
      </c>
      <c r="K66" s="65">
        <f t="shared" si="0"/>
        <v>0</v>
      </c>
    </row>
    <row r="67" spans="2:11" x14ac:dyDescent="0.2">
      <c r="B67" s="42"/>
      <c r="C67" s="43"/>
      <c r="D67" s="42"/>
      <c r="E67" s="42"/>
      <c r="F67" s="62"/>
      <c r="G67" s="61">
        <v>112</v>
      </c>
      <c r="H67" s="87" t="s">
        <v>1790</v>
      </c>
      <c r="I67" s="65">
        <v>460.375879</v>
      </c>
      <c r="J67" s="65">
        <v>460.375879</v>
      </c>
      <c r="K67" s="65">
        <f t="shared" si="0"/>
        <v>0</v>
      </c>
    </row>
    <row r="68" spans="2:11" x14ac:dyDescent="0.2">
      <c r="B68" s="42"/>
      <c r="C68" s="43"/>
      <c r="D68" s="42"/>
      <c r="E68" s="42"/>
      <c r="F68" s="62"/>
      <c r="G68" s="61">
        <v>113</v>
      </c>
      <c r="H68" s="87" t="s">
        <v>1791</v>
      </c>
      <c r="I68" s="65">
        <v>31.248232999999999</v>
      </c>
      <c r="J68" s="65">
        <v>31.248232999999999</v>
      </c>
      <c r="K68" s="65">
        <f t="shared" si="0"/>
        <v>0</v>
      </c>
    </row>
    <row r="69" spans="2:11" x14ac:dyDescent="0.2">
      <c r="B69" s="42"/>
      <c r="C69" s="43"/>
      <c r="D69" s="42"/>
      <c r="E69" s="42"/>
      <c r="F69" s="62"/>
      <c r="G69" s="61">
        <v>115</v>
      </c>
      <c r="H69" s="87" t="s">
        <v>1792</v>
      </c>
      <c r="I69" s="65">
        <v>15.462763000000001</v>
      </c>
      <c r="J69" s="65">
        <v>15.462763000000001</v>
      </c>
      <c r="K69" s="65">
        <f t="shared" si="0"/>
        <v>0</v>
      </c>
    </row>
    <row r="70" spans="2:11" x14ac:dyDescent="0.2">
      <c r="B70" s="42"/>
      <c r="C70" s="43"/>
      <c r="D70" s="42"/>
      <c r="E70" s="42"/>
      <c r="F70" s="62"/>
      <c r="G70" s="61">
        <v>116</v>
      </c>
      <c r="H70" s="87" t="s">
        <v>1793</v>
      </c>
      <c r="I70" s="65">
        <v>172.21900500000001</v>
      </c>
      <c r="J70" s="65">
        <v>172.21900500000001</v>
      </c>
      <c r="K70" s="65">
        <f t="shared" ref="K70:K133" si="1">+J70-I70</f>
        <v>0</v>
      </c>
    </row>
    <row r="71" spans="2:11" x14ac:dyDescent="0.2">
      <c r="B71" s="42"/>
      <c r="C71" s="43"/>
      <c r="D71" s="42"/>
      <c r="E71" s="42"/>
      <c r="F71" s="62"/>
      <c r="G71" s="61">
        <v>117</v>
      </c>
      <c r="H71" s="87" t="s">
        <v>1794</v>
      </c>
      <c r="I71" s="65">
        <v>61.912348999999999</v>
      </c>
      <c r="J71" s="65">
        <v>61.912348999999999</v>
      </c>
      <c r="K71" s="65">
        <f t="shared" si="1"/>
        <v>0</v>
      </c>
    </row>
    <row r="72" spans="2:11" x14ac:dyDescent="0.2">
      <c r="B72" s="42"/>
      <c r="C72" s="43"/>
      <c r="D72" s="42"/>
      <c r="E72" s="42"/>
      <c r="F72" s="62"/>
      <c r="G72" s="61">
        <v>118</v>
      </c>
      <c r="H72" s="87" t="s">
        <v>1795</v>
      </c>
      <c r="I72" s="65">
        <v>9.5543560000000003</v>
      </c>
      <c r="J72" s="65">
        <v>9.5543560000000003</v>
      </c>
      <c r="K72" s="65">
        <f t="shared" si="1"/>
        <v>0</v>
      </c>
    </row>
    <row r="73" spans="2:11" ht="14.25" x14ac:dyDescent="0.2">
      <c r="B73" s="42"/>
      <c r="C73" s="43"/>
      <c r="D73" s="46">
        <v>41</v>
      </c>
      <c r="E73" s="47" t="s">
        <v>6</v>
      </c>
      <c r="F73" s="47"/>
      <c r="G73" s="67"/>
      <c r="H73" s="88"/>
      <c r="I73" s="48">
        <v>478.33200499999998</v>
      </c>
      <c r="J73" s="48">
        <v>475.90400499999998</v>
      </c>
      <c r="K73" s="48">
        <f t="shared" si="1"/>
        <v>-2.4279999999999973</v>
      </c>
    </row>
    <row r="74" spans="2:11" ht="14.25" x14ac:dyDescent="0.2">
      <c r="B74" s="42"/>
      <c r="C74" s="43"/>
      <c r="D74" s="42"/>
      <c r="E74" s="42"/>
      <c r="F74" s="44" t="s">
        <v>2</v>
      </c>
      <c r="G74" s="41"/>
      <c r="H74" s="89"/>
      <c r="I74" s="45">
        <v>478.33200499999998</v>
      </c>
      <c r="J74" s="45">
        <v>475.90400499999998</v>
      </c>
      <c r="K74" s="45">
        <f t="shared" si="1"/>
        <v>-2.4279999999999973</v>
      </c>
    </row>
    <row r="75" spans="2:11" ht="25.5" x14ac:dyDescent="0.2">
      <c r="B75" s="42"/>
      <c r="C75" s="43"/>
      <c r="D75" s="42"/>
      <c r="E75" s="42"/>
      <c r="F75" s="62"/>
      <c r="G75" s="61">
        <v>100</v>
      </c>
      <c r="H75" s="87" t="s">
        <v>1796</v>
      </c>
      <c r="I75" s="65">
        <v>176.032746</v>
      </c>
      <c r="J75" s="65">
        <v>174.468346</v>
      </c>
      <c r="K75" s="65">
        <f t="shared" si="1"/>
        <v>-1.5644000000000062</v>
      </c>
    </row>
    <row r="76" spans="2:11" ht="15" customHeight="1" x14ac:dyDescent="0.2">
      <c r="B76" s="42"/>
      <c r="C76" s="43"/>
      <c r="D76" s="42"/>
      <c r="E76" s="42"/>
      <c r="F76" s="62"/>
      <c r="G76" s="61">
        <v>200</v>
      </c>
      <c r="H76" s="87" t="s">
        <v>1797</v>
      </c>
      <c r="I76" s="65">
        <v>83.552563000000006</v>
      </c>
      <c r="J76" s="65">
        <v>83.252562999999995</v>
      </c>
      <c r="K76" s="65">
        <f t="shared" si="1"/>
        <v>-0.30000000000001137</v>
      </c>
    </row>
    <row r="77" spans="2:11" x14ac:dyDescent="0.2">
      <c r="B77" s="42"/>
      <c r="C77" s="43"/>
      <c r="D77" s="42"/>
      <c r="E77" s="42"/>
      <c r="F77" s="62"/>
      <c r="G77" s="61">
        <v>500</v>
      </c>
      <c r="H77" s="87" t="s">
        <v>2667</v>
      </c>
      <c r="I77" s="65">
        <v>11.539885999999999</v>
      </c>
      <c r="J77" s="65">
        <v>11.532886</v>
      </c>
      <c r="K77" s="65">
        <f t="shared" si="1"/>
        <v>-6.9999999999996732E-3</v>
      </c>
    </row>
    <row r="78" spans="2:11" x14ac:dyDescent="0.2">
      <c r="B78" s="42"/>
      <c r="C78" s="43"/>
      <c r="D78" s="42"/>
      <c r="E78" s="42"/>
      <c r="F78" s="62"/>
      <c r="G78" s="61">
        <v>600</v>
      </c>
      <c r="H78" s="87" t="s">
        <v>1798</v>
      </c>
      <c r="I78" s="65">
        <v>118.543808</v>
      </c>
      <c r="J78" s="65">
        <v>118.153308</v>
      </c>
      <c r="K78" s="65">
        <f t="shared" si="1"/>
        <v>-0.39050000000000296</v>
      </c>
    </row>
    <row r="79" spans="2:11" x14ac:dyDescent="0.2">
      <c r="B79" s="42"/>
      <c r="C79" s="43"/>
      <c r="D79" s="42"/>
      <c r="E79" s="42"/>
      <c r="F79" s="62"/>
      <c r="G79" s="61">
        <v>700</v>
      </c>
      <c r="H79" s="87" t="s">
        <v>1799</v>
      </c>
      <c r="I79" s="65">
        <v>88.663002000000006</v>
      </c>
      <c r="J79" s="65">
        <v>88.496902000000006</v>
      </c>
      <c r="K79" s="65">
        <f t="shared" si="1"/>
        <v>-0.16610000000000014</v>
      </c>
    </row>
    <row r="80" spans="2:11" ht="14.25" x14ac:dyDescent="0.2">
      <c r="B80" s="42"/>
      <c r="C80" s="43"/>
      <c r="D80" s="46">
        <v>42</v>
      </c>
      <c r="E80" s="47" t="s">
        <v>7</v>
      </c>
      <c r="F80" s="47"/>
      <c r="G80" s="67"/>
      <c r="H80" s="88"/>
      <c r="I80" s="48">
        <v>1020</v>
      </c>
      <c r="J80" s="48">
        <v>1020</v>
      </c>
      <c r="K80" s="48">
        <f t="shared" si="1"/>
        <v>0</v>
      </c>
    </row>
    <row r="81" spans="2:11" ht="14.25" x14ac:dyDescent="0.2">
      <c r="B81" s="42"/>
      <c r="C81" s="43"/>
      <c r="D81" s="42"/>
      <c r="E81" s="42"/>
      <c r="F81" s="44" t="s">
        <v>2</v>
      </c>
      <c r="G81" s="41"/>
      <c r="H81" s="89"/>
      <c r="I81" s="45">
        <v>1020</v>
      </c>
      <c r="J81" s="45">
        <v>1020</v>
      </c>
      <c r="K81" s="45">
        <f t="shared" si="1"/>
        <v>0</v>
      </c>
    </row>
    <row r="82" spans="2:11" x14ac:dyDescent="0.2">
      <c r="B82" s="42"/>
      <c r="C82" s="43"/>
      <c r="D82" s="42"/>
      <c r="E82" s="42"/>
      <c r="F82" s="62"/>
      <c r="G82" s="61">
        <v>100</v>
      </c>
      <c r="H82" s="87" t="s">
        <v>1779</v>
      </c>
      <c r="I82" s="65">
        <v>30.558655999999999</v>
      </c>
      <c r="J82" s="65">
        <v>30.558655999999999</v>
      </c>
      <c r="K82" s="65">
        <f t="shared" si="1"/>
        <v>0</v>
      </c>
    </row>
    <row r="83" spans="2:11" x14ac:dyDescent="0.2">
      <c r="B83" s="42"/>
      <c r="C83" s="43"/>
      <c r="D83" s="42"/>
      <c r="E83" s="42"/>
      <c r="F83" s="62"/>
      <c r="G83" s="61">
        <v>200</v>
      </c>
      <c r="H83" s="87" t="s">
        <v>1800</v>
      </c>
      <c r="I83" s="65">
        <v>103.409605</v>
      </c>
      <c r="J83" s="65">
        <v>103.409605</v>
      </c>
      <c r="K83" s="65">
        <f t="shared" si="1"/>
        <v>0</v>
      </c>
    </row>
    <row r="84" spans="2:11" x14ac:dyDescent="0.2">
      <c r="B84" s="42"/>
      <c r="C84" s="43"/>
      <c r="D84" s="42"/>
      <c r="E84" s="42"/>
      <c r="F84" s="62"/>
      <c r="G84" s="61">
        <v>300</v>
      </c>
      <c r="H84" s="87" t="s">
        <v>1801</v>
      </c>
      <c r="I84" s="65">
        <v>371.61422599999997</v>
      </c>
      <c r="J84" s="65">
        <v>371.61422599999997</v>
      </c>
      <c r="K84" s="65">
        <f t="shared" si="1"/>
        <v>0</v>
      </c>
    </row>
    <row r="85" spans="2:11" ht="25.5" x14ac:dyDescent="0.2">
      <c r="B85" s="42"/>
      <c r="C85" s="43"/>
      <c r="D85" s="42"/>
      <c r="E85" s="42"/>
      <c r="F85" s="62"/>
      <c r="G85" s="61">
        <v>400</v>
      </c>
      <c r="H85" s="87" t="s">
        <v>1802</v>
      </c>
      <c r="I85" s="65">
        <v>87.481993000000003</v>
      </c>
      <c r="J85" s="65">
        <v>87.481993000000003</v>
      </c>
      <c r="K85" s="65">
        <f t="shared" si="1"/>
        <v>0</v>
      </c>
    </row>
    <row r="86" spans="2:11" ht="25.5" x14ac:dyDescent="0.2">
      <c r="B86" s="42"/>
      <c r="C86" s="43"/>
      <c r="D86" s="42"/>
      <c r="E86" s="42"/>
      <c r="F86" s="62"/>
      <c r="G86" s="61">
        <v>500</v>
      </c>
      <c r="H86" s="87" t="s">
        <v>1803</v>
      </c>
      <c r="I86" s="65">
        <v>55.681640999999999</v>
      </c>
      <c r="J86" s="65">
        <v>55.681640999999999</v>
      </c>
      <c r="K86" s="65">
        <f t="shared" si="1"/>
        <v>0</v>
      </c>
    </row>
    <row r="87" spans="2:11" x14ac:dyDescent="0.2">
      <c r="B87" s="42"/>
      <c r="C87" s="43"/>
      <c r="D87" s="42"/>
      <c r="E87" s="42"/>
      <c r="F87" s="62"/>
      <c r="G87" s="61">
        <v>600</v>
      </c>
      <c r="H87" s="87" t="s">
        <v>1804</v>
      </c>
      <c r="I87" s="65">
        <v>343.420593</v>
      </c>
      <c r="J87" s="65">
        <v>343.420593</v>
      </c>
      <c r="K87" s="65">
        <f t="shared" si="1"/>
        <v>0</v>
      </c>
    </row>
    <row r="88" spans="2:11" x14ac:dyDescent="0.2">
      <c r="B88" s="42"/>
      <c r="C88" s="43"/>
      <c r="D88" s="42"/>
      <c r="E88" s="42"/>
      <c r="F88" s="62"/>
      <c r="G88" s="61">
        <v>700</v>
      </c>
      <c r="H88" s="87" t="s">
        <v>8</v>
      </c>
      <c r="I88" s="65">
        <v>27.833286000000001</v>
      </c>
      <c r="J88" s="65">
        <v>27.833286000000001</v>
      </c>
      <c r="K88" s="65">
        <f t="shared" si="1"/>
        <v>0</v>
      </c>
    </row>
    <row r="89" spans="2:11" ht="14.25" x14ac:dyDescent="0.2">
      <c r="B89" s="42"/>
      <c r="C89" s="43"/>
      <c r="D89" s="42"/>
      <c r="E89" s="42"/>
      <c r="F89" s="44" t="s">
        <v>53</v>
      </c>
      <c r="G89" s="41"/>
      <c r="H89" s="89"/>
      <c r="I89" s="45">
        <v>0</v>
      </c>
      <c r="J89" s="45">
        <v>0</v>
      </c>
      <c r="K89" s="45">
        <f t="shared" si="1"/>
        <v>0</v>
      </c>
    </row>
    <row r="90" spans="2:11" x14ac:dyDescent="0.2">
      <c r="B90" s="42"/>
      <c r="C90" s="43"/>
      <c r="D90" s="42"/>
      <c r="E90" s="42"/>
      <c r="F90" s="62"/>
      <c r="G90" s="61" t="s">
        <v>1617</v>
      </c>
      <c r="H90" s="87" t="s">
        <v>7</v>
      </c>
      <c r="I90" s="65">
        <v>0</v>
      </c>
      <c r="J90" s="65">
        <v>0</v>
      </c>
      <c r="K90" s="65">
        <f t="shared" si="1"/>
        <v>0</v>
      </c>
    </row>
    <row r="91" spans="2:11" ht="14.25" x14ac:dyDescent="0.2">
      <c r="B91" s="42"/>
      <c r="C91" s="43"/>
      <c r="D91" s="46">
        <v>43</v>
      </c>
      <c r="E91" s="47" t="s">
        <v>9</v>
      </c>
      <c r="F91" s="47"/>
      <c r="G91" s="67"/>
      <c r="H91" s="88"/>
      <c r="I91" s="48">
        <v>2000</v>
      </c>
      <c r="J91" s="48">
        <v>2017.4072305399998</v>
      </c>
      <c r="K91" s="48">
        <f t="shared" si="1"/>
        <v>17.407230539999773</v>
      </c>
    </row>
    <row r="92" spans="2:11" ht="14.25" x14ac:dyDescent="0.2">
      <c r="B92" s="42"/>
      <c r="C92" s="43"/>
      <c r="D92" s="42"/>
      <c r="E92" s="42"/>
      <c r="F92" s="44" t="s">
        <v>2</v>
      </c>
      <c r="G92" s="41"/>
      <c r="H92" s="89"/>
      <c r="I92" s="45">
        <v>2000</v>
      </c>
      <c r="J92" s="45">
        <v>2017.4072305399998</v>
      </c>
      <c r="K92" s="45">
        <f t="shared" si="1"/>
        <v>17.407230539999773</v>
      </c>
    </row>
    <row r="93" spans="2:11" x14ac:dyDescent="0.2">
      <c r="B93" s="42"/>
      <c r="C93" s="43"/>
      <c r="D93" s="42"/>
      <c r="E93" s="42"/>
      <c r="F93" s="62"/>
      <c r="G93" s="61">
        <v>100</v>
      </c>
      <c r="H93" s="87" t="s">
        <v>1805</v>
      </c>
      <c r="I93" s="65">
        <v>108.29110799999999</v>
      </c>
      <c r="J93" s="65">
        <v>103.99044215999999</v>
      </c>
      <c r="K93" s="65">
        <f t="shared" si="1"/>
        <v>-4.3006658400000077</v>
      </c>
    </row>
    <row r="94" spans="2:11" x14ac:dyDescent="0.2">
      <c r="B94" s="42"/>
      <c r="C94" s="43"/>
      <c r="D94" s="42"/>
      <c r="E94" s="42"/>
      <c r="F94" s="62"/>
      <c r="G94" s="61">
        <v>110</v>
      </c>
      <c r="H94" s="87" t="s">
        <v>1798</v>
      </c>
      <c r="I94" s="65">
        <v>68.343022000000005</v>
      </c>
      <c r="J94" s="65">
        <v>62.947889279999991</v>
      </c>
      <c r="K94" s="65">
        <f t="shared" si="1"/>
        <v>-5.3951327200000136</v>
      </c>
    </row>
    <row r="95" spans="2:11" x14ac:dyDescent="0.2">
      <c r="B95" s="42"/>
      <c r="C95" s="43"/>
      <c r="D95" s="42"/>
      <c r="E95" s="42"/>
      <c r="F95" s="62"/>
      <c r="G95" s="61">
        <v>200</v>
      </c>
      <c r="H95" s="87" t="s">
        <v>1779</v>
      </c>
      <c r="I95" s="65">
        <v>43.761208000000003</v>
      </c>
      <c r="J95" s="65">
        <v>40.891005840000005</v>
      </c>
      <c r="K95" s="65">
        <f t="shared" si="1"/>
        <v>-2.8702021599999981</v>
      </c>
    </row>
    <row r="96" spans="2:11" x14ac:dyDescent="0.2">
      <c r="B96" s="42"/>
      <c r="C96" s="43"/>
      <c r="D96" s="42"/>
      <c r="E96" s="42"/>
      <c r="F96" s="62"/>
      <c r="G96" s="61">
        <v>210</v>
      </c>
      <c r="H96" s="87" t="s">
        <v>1806</v>
      </c>
      <c r="I96" s="65">
        <v>19.023396999999999</v>
      </c>
      <c r="J96" s="65">
        <v>18.468162709999998</v>
      </c>
      <c r="K96" s="65">
        <f t="shared" si="1"/>
        <v>-0.55523429000000135</v>
      </c>
    </row>
    <row r="97" spans="2:11" x14ac:dyDescent="0.2">
      <c r="B97" s="42"/>
      <c r="C97" s="43"/>
      <c r="D97" s="42"/>
      <c r="E97" s="42"/>
      <c r="F97" s="62"/>
      <c r="G97" s="61">
        <v>211</v>
      </c>
      <c r="H97" s="87" t="s">
        <v>1807</v>
      </c>
      <c r="I97" s="65">
        <v>10.918024000000001</v>
      </c>
      <c r="J97" s="65">
        <v>10.59568861</v>
      </c>
      <c r="K97" s="65">
        <f t="shared" si="1"/>
        <v>-0.322335390000001</v>
      </c>
    </row>
    <row r="98" spans="2:11" x14ac:dyDescent="0.2">
      <c r="B98" s="42"/>
      <c r="C98" s="43"/>
      <c r="D98" s="42"/>
      <c r="E98" s="42"/>
      <c r="F98" s="62"/>
      <c r="G98" s="61">
        <v>212</v>
      </c>
      <c r="H98" s="87" t="s">
        <v>1808</v>
      </c>
      <c r="I98" s="65">
        <v>24.076761000000001</v>
      </c>
      <c r="J98" s="65">
        <v>23.76790411</v>
      </c>
      <c r="K98" s="65">
        <f t="shared" si="1"/>
        <v>-0.30885689000000127</v>
      </c>
    </row>
    <row r="99" spans="2:11" x14ac:dyDescent="0.2">
      <c r="B99" s="42"/>
      <c r="C99" s="43"/>
      <c r="D99" s="42"/>
      <c r="E99" s="42"/>
      <c r="F99" s="62"/>
      <c r="G99" s="61">
        <v>213</v>
      </c>
      <c r="H99" s="87" t="s">
        <v>1809</v>
      </c>
      <c r="I99" s="65">
        <v>173.03062499999999</v>
      </c>
      <c r="J99" s="65">
        <v>157.31353942000001</v>
      </c>
      <c r="K99" s="65">
        <f t="shared" si="1"/>
        <v>-15.717085579999974</v>
      </c>
    </row>
    <row r="100" spans="2:11" x14ac:dyDescent="0.2">
      <c r="B100" s="42"/>
      <c r="C100" s="43"/>
      <c r="D100" s="42"/>
      <c r="E100" s="42"/>
      <c r="F100" s="62"/>
      <c r="G100" s="61">
        <v>220</v>
      </c>
      <c r="H100" s="87" t="s">
        <v>1810</v>
      </c>
      <c r="I100" s="65">
        <v>8.4509889999999999</v>
      </c>
      <c r="J100" s="65">
        <v>8.2473402</v>
      </c>
      <c r="K100" s="65">
        <f t="shared" si="1"/>
        <v>-0.20364879999999985</v>
      </c>
    </row>
    <row r="101" spans="2:11" x14ac:dyDescent="0.2">
      <c r="B101" s="42"/>
      <c r="C101" s="43"/>
      <c r="D101" s="42"/>
      <c r="E101" s="42"/>
      <c r="F101" s="62"/>
      <c r="G101" s="61">
        <v>221</v>
      </c>
      <c r="H101" s="87" t="s">
        <v>1811</v>
      </c>
      <c r="I101" s="65">
        <v>191.35193100000001</v>
      </c>
      <c r="J101" s="65">
        <v>187.47357688</v>
      </c>
      <c r="K101" s="65">
        <f t="shared" si="1"/>
        <v>-3.8783541200000116</v>
      </c>
    </row>
    <row r="102" spans="2:11" x14ac:dyDescent="0.2">
      <c r="B102" s="42"/>
      <c r="C102" s="43"/>
      <c r="D102" s="42"/>
      <c r="E102" s="42"/>
      <c r="F102" s="62"/>
      <c r="G102" s="61">
        <v>222</v>
      </c>
      <c r="H102" s="87" t="s">
        <v>1812</v>
      </c>
      <c r="I102" s="65">
        <v>99.662856000000005</v>
      </c>
      <c r="J102" s="65">
        <v>96.267896769999993</v>
      </c>
      <c r="K102" s="65">
        <f t="shared" si="1"/>
        <v>-3.394959230000012</v>
      </c>
    </row>
    <row r="103" spans="2:11" x14ac:dyDescent="0.2">
      <c r="B103" s="42"/>
      <c r="C103" s="43"/>
      <c r="D103" s="42"/>
      <c r="E103" s="42"/>
      <c r="F103" s="62"/>
      <c r="G103" s="61">
        <v>223</v>
      </c>
      <c r="H103" s="87" t="s">
        <v>1813</v>
      </c>
      <c r="I103" s="65">
        <v>142.62213499999999</v>
      </c>
      <c r="J103" s="65">
        <v>130.93335928000002</v>
      </c>
      <c r="K103" s="65">
        <f t="shared" si="1"/>
        <v>-11.688775719999967</v>
      </c>
    </row>
    <row r="104" spans="2:11" x14ac:dyDescent="0.2">
      <c r="B104" s="42"/>
      <c r="C104" s="43"/>
      <c r="D104" s="42"/>
      <c r="E104" s="42"/>
      <c r="F104" s="62"/>
      <c r="G104" s="61">
        <v>224</v>
      </c>
      <c r="H104" s="87" t="s">
        <v>1814</v>
      </c>
      <c r="I104" s="65">
        <v>286.25218699999999</v>
      </c>
      <c r="J104" s="65">
        <v>209.40916317999998</v>
      </c>
      <c r="K104" s="65">
        <f t="shared" si="1"/>
        <v>-76.843023820000013</v>
      </c>
    </row>
    <row r="105" spans="2:11" x14ac:dyDescent="0.2">
      <c r="B105" s="42"/>
      <c r="C105" s="43"/>
      <c r="D105" s="42"/>
      <c r="E105" s="42"/>
      <c r="F105" s="62"/>
      <c r="G105" s="61">
        <v>225</v>
      </c>
      <c r="H105" s="87" t="s">
        <v>1815</v>
      </c>
      <c r="I105" s="65">
        <v>292.545636</v>
      </c>
      <c r="J105" s="65">
        <v>252.86785413999999</v>
      </c>
      <c r="K105" s="65">
        <f t="shared" si="1"/>
        <v>-39.67778186000001</v>
      </c>
    </row>
    <row r="106" spans="2:11" x14ac:dyDescent="0.2">
      <c r="B106" s="42"/>
      <c r="C106" s="43"/>
      <c r="D106" s="42"/>
      <c r="E106" s="42"/>
      <c r="F106" s="62"/>
      <c r="G106" s="61">
        <v>226</v>
      </c>
      <c r="H106" s="87" t="s">
        <v>1816</v>
      </c>
      <c r="I106" s="65">
        <v>70.722626000000005</v>
      </c>
      <c r="J106" s="65">
        <v>67.687613039999988</v>
      </c>
      <c r="K106" s="65">
        <f t="shared" si="1"/>
        <v>-3.0350129600000173</v>
      </c>
    </row>
    <row r="107" spans="2:11" x14ac:dyDescent="0.2">
      <c r="B107" s="42"/>
      <c r="C107" s="43"/>
      <c r="D107" s="42"/>
      <c r="E107" s="42"/>
      <c r="F107" s="62"/>
      <c r="G107" s="61">
        <v>227</v>
      </c>
      <c r="H107" s="87" t="s">
        <v>1817</v>
      </c>
      <c r="I107" s="65">
        <v>84.526041000000006</v>
      </c>
      <c r="J107" s="65">
        <v>79.348819550000002</v>
      </c>
      <c r="K107" s="65">
        <f t="shared" si="1"/>
        <v>-5.1772214500000047</v>
      </c>
    </row>
    <row r="108" spans="2:11" x14ac:dyDescent="0.2">
      <c r="B108" s="42"/>
      <c r="C108" s="43"/>
      <c r="D108" s="42"/>
      <c r="E108" s="42"/>
      <c r="F108" s="62"/>
      <c r="G108" s="61">
        <v>228</v>
      </c>
      <c r="H108" s="87" t="s">
        <v>1818</v>
      </c>
      <c r="I108" s="65">
        <v>32.860886000000001</v>
      </c>
      <c r="J108" s="65">
        <v>25.534178499999999</v>
      </c>
      <c r="K108" s="65">
        <f t="shared" si="1"/>
        <v>-7.3267075000000013</v>
      </c>
    </row>
    <row r="109" spans="2:11" x14ac:dyDescent="0.2">
      <c r="B109" s="42"/>
      <c r="C109" s="43"/>
      <c r="D109" s="42"/>
      <c r="E109" s="42"/>
      <c r="F109" s="62"/>
      <c r="G109" s="61">
        <v>229</v>
      </c>
      <c r="H109" s="87" t="s">
        <v>1819</v>
      </c>
      <c r="I109" s="65">
        <v>26.523444000000001</v>
      </c>
      <c r="J109" s="65">
        <v>26.297169570000001</v>
      </c>
      <c r="K109" s="65">
        <f t="shared" si="1"/>
        <v>-0.22627443000000014</v>
      </c>
    </row>
    <row r="110" spans="2:11" x14ac:dyDescent="0.2">
      <c r="B110" s="42"/>
      <c r="C110" s="43"/>
      <c r="D110" s="42"/>
      <c r="E110" s="42"/>
      <c r="F110" s="62"/>
      <c r="G110" s="61">
        <v>230</v>
      </c>
      <c r="H110" s="87" t="s">
        <v>1820</v>
      </c>
      <c r="I110" s="65">
        <v>22.403117999999999</v>
      </c>
      <c r="J110" s="65">
        <v>19.610624290000001</v>
      </c>
      <c r="K110" s="65">
        <f t="shared" si="1"/>
        <v>-2.7924937099999987</v>
      </c>
    </row>
    <row r="111" spans="2:11" x14ac:dyDescent="0.2">
      <c r="B111" s="42"/>
      <c r="C111" s="43"/>
      <c r="D111" s="42"/>
      <c r="E111" s="42"/>
      <c r="F111" s="62"/>
      <c r="G111" s="61">
        <v>240</v>
      </c>
      <c r="H111" s="87" t="s">
        <v>1804</v>
      </c>
      <c r="I111" s="65">
        <v>257.66425900000002</v>
      </c>
      <c r="J111" s="65">
        <v>466.10886636999999</v>
      </c>
      <c r="K111" s="65">
        <f t="shared" si="1"/>
        <v>208.44460736999997</v>
      </c>
    </row>
    <row r="112" spans="2:11" x14ac:dyDescent="0.2">
      <c r="B112" s="42"/>
      <c r="C112" s="43"/>
      <c r="D112" s="42"/>
      <c r="E112" s="42"/>
      <c r="F112" s="62"/>
      <c r="G112" s="61">
        <v>300</v>
      </c>
      <c r="H112" s="87" t="s">
        <v>1791</v>
      </c>
      <c r="I112" s="65">
        <v>36.969746999999998</v>
      </c>
      <c r="J112" s="65">
        <v>29.646136639999998</v>
      </c>
      <c r="K112" s="65">
        <f t="shared" si="1"/>
        <v>-7.32361036</v>
      </c>
    </row>
    <row r="113" spans="2:11" ht="14.25" x14ac:dyDescent="0.2">
      <c r="B113" s="42"/>
      <c r="C113" s="43"/>
      <c r="D113" s="42"/>
      <c r="E113" s="42"/>
      <c r="F113" s="44" t="s">
        <v>16</v>
      </c>
      <c r="G113" s="41"/>
      <c r="H113" s="89"/>
      <c r="I113" s="45">
        <v>0</v>
      </c>
      <c r="J113" s="45">
        <v>0</v>
      </c>
      <c r="K113" s="45">
        <f t="shared" si="1"/>
        <v>0</v>
      </c>
    </row>
    <row r="114" spans="2:11" x14ac:dyDescent="0.2">
      <c r="B114" s="42"/>
      <c r="C114" s="43"/>
      <c r="D114" s="42"/>
      <c r="E114" s="42"/>
      <c r="F114" s="62"/>
      <c r="G114" s="61" t="s">
        <v>19</v>
      </c>
      <c r="H114" s="87" t="s">
        <v>9</v>
      </c>
      <c r="I114" s="65">
        <v>0</v>
      </c>
      <c r="J114" s="65">
        <v>0</v>
      </c>
      <c r="K114" s="65">
        <f t="shared" si="1"/>
        <v>0</v>
      </c>
    </row>
    <row r="115" spans="2:11" ht="14.25" x14ac:dyDescent="0.2">
      <c r="B115" s="42"/>
      <c r="C115" s="43"/>
      <c r="D115" s="46">
        <v>44</v>
      </c>
      <c r="E115" s="47" t="s">
        <v>1586</v>
      </c>
      <c r="F115" s="47"/>
      <c r="G115" s="67"/>
      <c r="H115" s="88"/>
      <c r="I115" s="48">
        <v>893.20082400000001</v>
      </c>
      <c r="J115" s="48">
        <v>893.20082400000001</v>
      </c>
      <c r="K115" s="48">
        <f t="shared" si="1"/>
        <v>0</v>
      </c>
    </row>
    <row r="116" spans="2:11" ht="14.25" x14ac:dyDescent="0.2">
      <c r="B116" s="42"/>
      <c r="C116" s="43"/>
      <c r="D116" s="42"/>
      <c r="E116" s="42"/>
      <c r="F116" s="44" t="s">
        <v>2</v>
      </c>
      <c r="G116" s="41"/>
      <c r="H116" s="89"/>
      <c r="I116" s="45">
        <v>893.20082400000001</v>
      </c>
      <c r="J116" s="45">
        <v>893.20082400000001</v>
      </c>
      <c r="K116" s="45">
        <f t="shared" si="1"/>
        <v>0</v>
      </c>
    </row>
    <row r="117" spans="2:11" x14ac:dyDescent="0.2">
      <c r="B117" s="42"/>
      <c r="C117" s="43"/>
      <c r="D117" s="42"/>
      <c r="E117" s="42"/>
      <c r="F117" s="62"/>
      <c r="G117" s="61">
        <v>100</v>
      </c>
      <c r="H117" s="87" t="s">
        <v>1779</v>
      </c>
      <c r="I117" s="65">
        <v>257.46490799999998</v>
      </c>
      <c r="J117" s="65">
        <v>257.46490799999998</v>
      </c>
      <c r="K117" s="65">
        <f t="shared" si="1"/>
        <v>0</v>
      </c>
    </row>
    <row r="118" spans="2:11" x14ac:dyDescent="0.2">
      <c r="B118" s="42"/>
      <c r="C118" s="43"/>
      <c r="D118" s="42"/>
      <c r="E118" s="42"/>
      <c r="F118" s="62"/>
      <c r="G118" s="61">
        <v>200</v>
      </c>
      <c r="H118" s="87" t="s">
        <v>1821</v>
      </c>
      <c r="I118" s="65">
        <v>368.31197200000003</v>
      </c>
      <c r="J118" s="65">
        <v>368.31197200000003</v>
      </c>
      <c r="K118" s="65">
        <f t="shared" si="1"/>
        <v>0</v>
      </c>
    </row>
    <row r="119" spans="2:11" x14ac:dyDescent="0.2">
      <c r="B119" s="42"/>
      <c r="C119" s="43"/>
      <c r="D119" s="42"/>
      <c r="E119" s="42"/>
      <c r="F119" s="62"/>
      <c r="G119" s="61">
        <v>210</v>
      </c>
      <c r="H119" s="87" t="s">
        <v>1822</v>
      </c>
      <c r="I119" s="65">
        <v>28.578032</v>
      </c>
      <c r="J119" s="65">
        <v>28.578032</v>
      </c>
      <c r="K119" s="65">
        <f t="shared" si="1"/>
        <v>0</v>
      </c>
    </row>
    <row r="120" spans="2:11" x14ac:dyDescent="0.2">
      <c r="B120" s="42"/>
      <c r="C120" s="43"/>
      <c r="D120" s="42"/>
      <c r="E120" s="42"/>
      <c r="F120" s="62"/>
      <c r="G120" s="61">
        <v>300</v>
      </c>
      <c r="H120" s="87" t="s">
        <v>1823</v>
      </c>
      <c r="I120" s="65">
        <v>165.61128400000001</v>
      </c>
      <c r="J120" s="65">
        <v>165.61128400000001</v>
      </c>
      <c r="K120" s="65">
        <f t="shared" si="1"/>
        <v>0</v>
      </c>
    </row>
    <row r="121" spans="2:11" x14ac:dyDescent="0.2">
      <c r="B121" s="42"/>
      <c r="C121" s="43"/>
      <c r="D121" s="42"/>
      <c r="E121" s="42"/>
      <c r="F121" s="62"/>
      <c r="G121" s="61">
        <v>400</v>
      </c>
      <c r="H121" s="87" t="s">
        <v>1824</v>
      </c>
      <c r="I121" s="65">
        <v>62.251137999999997</v>
      </c>
      <c r="J121" s="65">
        <v>62.251137999999997</v>
      </c>
      <c r="K121" s="65">
        <f t="shared" si="1"/>
        <v>0</v>
      </c>
    </row>
    <row r="122" spans="2:11" x14ac:dyDescent="0.2">
      <c r="B122" s="42"/>
      <c r="C122" s="43"/>
      <c r="D122" s="42"/>
      <c r="E122" s="42"/>
      <c r="F122" s="62"/>
      <c r="G122" s="61">
        <v>500</v>
      </c>
      <c r="H122" s="87" t="s">
        <v>8</v>
      </c>
      <c r="I122" s="65">
        <v>10.98349</v>
      </c>
      <c r="J122" s="65">
        <v>10.98349</v>
      </c>
      <c r="K122" s="65">
        <f t="shared" si="1"/>
        <v>0</v>
      </c>
    </row>
    <row r="123" spans="2:11" ht="14.25" x14ac:dyDescent="0.2">
      <c r="B123" s="42"/>
      <c r="C123" s="50" t="s">
        <v>10</v>
      </c>
      <c r="D123" s="49"/>
      <c r="E123" s="49"/>
      <c r="F123" s="49"/>
      <c r="G123" s="53"/>
      <c r="H123" s="90"/>
      <c r="I123" s="51">
        <v>8498.6646430000001</v>
      </c>
      <c r="J123" s="51">
        <v>8348.5845617600007</v>
      </c>
      <c r="K123" s="51">
        <f t="shared" si="1"/>
        <v>-150.08008123999934</v>
      </c>
    </row>
    <row r="124" spans="2:11" ht="14.25" x14ac:dyDescent="0.2">
      <c r="B124" s="42"/>
      <c r="C124" s="43"/>
      <c r="D124" s="46">
        <v>40</v>
      </c>
      <c r="E124" s="47" t="s">
        <v>11</v>
      </c>
      <c r="F124" s="47"/>
      <c r="G124" s="67"/>
      <c r="H124" s="88"/>
      <c r="I124" s="48">
        <v>8498.6646430000001</v>
      </c>
      <c r="J124" s="48">
        <v>8348.5845617600007</v>
      </c>
      <c r="K124" s="48">
        <f t="shared" si="1"/>
        <v>-150.08008123999934</v>
      </c>
    </row>
    <row r="125" spans="2:11" ht="14.25" x14ac:dyDescent="0.2">
      <c r="B125" s="42"/>
      <c r="C125" s="43"/>
      <c r="D125" s="42"/>
      <c r="E125" s="42"/>
      <c r="F125" s="44" t="s">
        <v>2</v>
      </c>
      <c r="G125" s="41"/>
      <c r="H125" s="89"/>
      <c r="I125" s="45">
        <v>8498.6646430000001</v>
      </c>
      <c r="J125" s="45">
        <v>8348.5845617600007</v>
      </c>
      <c r="K125" s="45">
        <f t="shared" si="1"/>
        <v>-150.08008123999934</v>
      </c>
    </row>
    <row r="126" spans="2:11" x14ac:dyDescent="0.2">
      <c r="B126" s="42"/>
      <c r="C126" s="43"/>
      <c r="D126" s="42"/>
      <c r="E126" s="42"/>
      <c r="F126" s="62"/>
      <c r="G126" s="61">
        <v>100</v>
      </c>
      <c r="H126" s="87" t="s">
        <v>1825</v>
      </c>
      <c r="I126" s="65">
        <v>8498.6646430000001</v>
      </c>
      <c r="J126" s="65">
        <v>8348.5845617600007</v>
      </c>
      <c r="K126" s="65">
        <f t="shared" si="1"/>
        <v>-150.08008123999934</v>
      </c>
    </row>
    <row r="127" spans="2:11" ht="14.25" x14ac:dyDescent="0.2">
      <c r="B127" s="42"/>
      <c r="C127" s="50" t="s">
        <v>12</v>
      </c>
      <c r="D127" s="49"/>
      <c r="E127" s="49"/>
      <c r="F127" s="49"/>
      <c r="G127" s="53"/>
      <c r="H127" s="90"/>
      <c r="I127" s="51">
        <v>2526.8690529999999</v>
      </c>
      <c r="J127" s="51">
        <v>2526.8690529999999</v>
      </c>
      <c r="K127" s="51">
        <f t="shared" si="1"/>
        <v>0</v>
      </c>
    </row>
    <row r="128" spans="2:11" ht="14.25" x14ac:dyDescent="0.2">
      <c r="B128" s="42"/>
      <c r="C128" s="43"/>
      <c r="D128" s="46">
        <v>32</v>
      </c>
      <c r="E128" s="47" t="s">
        <v>12</v>
      </c>
      <c r="F128" s="47"/>
      <c r="G128" s="67"/>
      <c r="H128" s="88"/>
      <c r="I128" s="48">
        <v>2526.8690529999999</v>
      </c>
      <c r="J128" s="48">
        <v>2526.8690529999999</v>
      </c>
      <c r="K128" s="48">
        <f t="shared" si="1"/>
        <v>0</v>
      </c>
    </row>
    <row r="129" spans="2:11" ht="14.25" x14ac:dyDescent="0.2">
      <c r="B129" s="42"/>
      <c r="C129" s="43"/>
      <c r="D129" s="42"/>
      <c r="E129" s="42"/>
      <c r="F129" s="44" t="s">
        <v>2</v>
      </c>
      <c r="G129" s="41"/>
      <c r="H129" s="89"/>
      <c r="I129" s="45">
        <v>2526.8690529999999</v>
      </c>
      <c r="J129" s="45">
        <v>2526.8690529999999</v>
      </c>
      <c r="K129" s="45">
        <f t="shared" si="1"/>
        <v>0</v>
      </c>
    </row>
    <row r="130" spans="2:11" x14ac:dyDescent="0.2">
      <c r="B130" s="42"/>
      <c r="C130" s="43"/>
      <c r="D130" s="42"/>
      <c r="E130" s="42"/>
      <c r="F130" s="62"/>
      <c r="G130" s="61">
        <v>100</v>
      </c>
      <c r="H130" s="87" t="s">
        <v>12</v>
      </c>
      <c r="I130" s="65">
        <v>0</v>
      </c>
      <c r="J130" s="65">
        <v>0</v>
      </c>
      <c r="K130" s="65">
        <f t="shared" si="1"/>
        <v>0</v>
      </c>
    </row>
    <row r="131" spans="2:11" ht="25.5" x14ac:dyDescent="0.2">
      <c r="B131" s="42"/>
      <c r="C131" s="43"/>
      <c r="D131" s="42"/>
      <c r="E131" s="42"/>
      <c r="F131" s="62"/>
      <c r="G131" s="61">
        <v>110</v>
      </c>
      <c r="H131" s="87" t="s">
        <v>1826</v>
      </c>
      <c r="I131" s="65">
        <v>1518.698883</v>
      </c>
      <c r="J131" s="65">
        <v>1518.698883</v>
      </c>
      <c r="K131" s="65">
        <f t="shared" si="1"/>
        <v>0</v>
      </c>
    </row>
    <row r="132" spans="2:11" ht="25.5" x14ac:dyDescent="0.2">
      <c r="B132" s="42"/>
      <c r="C132" s="43"/>
      <c r="D132" s="42"/>
      <c r="E132" s="42"/>
      <c r="F132" s="62"/>
      <c r="G132" s="61">
        <v>111</v>
      </c>
      <c r="H132" s="87" t="s">
        <v>1827</v>
      </c>
      <c r="I132" s="65">
        <v>28.698316999999999</v>
      </c>
      <c r="J132" s="65">
        <v>28.698316999999999</v>
      </c>
      <c r="K132" s="65">
        <f t="shared" si="1"/>
        <v>0</v>
      </c>
    </row>
    <row r="133" spans="2:11" ht="25.5" x14ac:dyDescent="0.2">
      <c r="B133" s="42"/>
      <c r="C133" s="43"/>
      <c r="D133" s="42"/>
      <c r="E133" s="42"/>
      <c r="F133" s="62"/>
      <c r="G133" s="61">
        <v>112</v>
      </c>
      <c r="H133" s="87" t="s">
        <v>1828</v>
      </c>
      <c r="I133" s="65">
        <v>25.558657</v>
      </c>
      <c r="J133" s="65">
        <v>25.558657</v>
      </c>
      <c r="K133" s="65">
        <f t="shared" si="1"/>
        <v>0</v>
      </c>
    </row>
    <row r="134" spans="2:11" ht="25.5" x14ac:dyDescent="0.2">
      <c r="B134" s="42"/>
      <c r="C134" s="43"/>
      <c r="D134" s="42"/>
      <c r="E134" s="42"/>
      <c r="F134" s="62"/>
      <c r="G134" s="61">
        <v>113</v>
      </c>
      <c r="H134" s="87" t="s">
        <v>1829</v>
      </c>
      <c r="I134" s="65">
        <v>37.289178999999997</v>
      </c>
      <c r="J134" s="65">
        <v>37.289178999999997</v>
      </c>
      <c r="K134" s="65">
        <f t="shared" ref="K134:K197" si="2">+J134-I134</f>
        <v>0</v>
      </c>
    </row>
    <row r="135" spans="2:11" ht="25.5" x14ac:dyDescent="0.2">
      <c r="B135" s="42"/>
      <c r="C135" s="43"/>
      <c r="D135" s="42"/>
      <c r="E135" s="42"/>
      <c r="F135" s="62"/>
      <c r="G135" s="61">
        <v>114</v>
      </c>
      <c r="H135" s="87" t="s">
        <v>1830</v>
      </c>
      <c r="I135" s="65">
        <v>28.216479</v>
      </c>
      <c r="J135" s="65">
        <v>28.216479</v>
      </c>
      <c r="K135" s="65">
        <f t="shared" si="2"/>
        <v>0</v>
      </c>
    </row>
    <row r="136" spans="2:11" x14ac:dyDescent="0.2">
      <c r="B136" s="42"/>
      <c r="C136" s="43"/>
      <c r="D136" s="42"/>
      <c r="E136" s="42"/>
      <c r="F136" s="62"/>
      <c r="G136" s="61">
        <v>115</v>
      </c>
      <c r="H136" s="87" t="s">
        <v>1831</v>
      </c>
      <c r="I136" s="65">
        <v>28.138549000000001</v>
      </c>
      <c r="J136" s="65">
        <v>28.138549000000001</v>
      </c>
      <c r="K136" s="65">
        <f t="shared" si="2"/>
        <v>0</v>
      </c>
    </row>
    <row r="137" spans="2:11" ht="15" customHeight="1" x14ac:dyDescent="0.2">
      <c r="B137" s="42"/>
      <c r="C137" s="43"/>
      <c r="D137" s="42"/>
      <c r="E137" s="42"/>
      <c r="F137" s="62"/>
      <c r="G137" s="61">
        <v>116</v>
      </c>
      <c r="H137" s="87" t="s">
        <v>1832</v>
      </c>
      <c r="I137" s="65">
        <v>34.046821999999999</v>
      </c>
      <c r="J137" s="65">
        <v>34.046821999999999</v>
      </c>
      <c r="K137" s="65">
        <f t="shared" si="2"/>
        <v>0</v>
      </c>
    </row>
    <row r="138" spans="2:11" ht="25.5" x14ac:dyDescent="0.2">
      <c r="B138" s="42"/>
      <c r="C138" s="43"/>
      <c r="D138" s="42"/>
      <c r="E138" s="42"/>
      <c r="F138" s="62"/>
      <c r="G138" s="61">
        <v>117</v>
      </c>
      <c r="H138" s="87" t="s">
        <v>1833</v>
      </c>
      <c r="I138" s="65">
        <v>30.897003999999999</v>
      </c>
      <c r="J138" s="65">
        <v>30.897003999999999</v>
      </c>
      <c r="K138" s="65">
        <f t="shared" si="2"/>
        <v>0</v>
      </c>
    </row>
    <row r="139" spans="2:11" ht="25.5" x14ac:dyDescent="0.2">
      <c r="B139" s="42"/>
      <c r="C139" s="43"/>
      <c r="D139" s="42"/>
      <c r="E139" s="42"/>
      <c r="F139" s="62"/>
      <c r="G139" s="61">
        <v>118</v>
      </c>
      <c r="H139" s="87" t="s">
        <v>1834</v>
      </c>
      <c r="I139" s="65">
        <v>30.228978000000001</v>
      </c>
      <c r="J139" s="65">
        <v>30.228978000000001</v>
      </c>
      <c r="K139" s="65">
        <f t="shared" si="2"/>
        <v>0</v>
      </c>
    </row>
    <row r="140" spans="2:11" ht="15" customHeight="1" x14ac:dyDescent="0.2">
      <c r="B140" s="42"/>
      <c r="C140" s="43"/>
      <c r="D140" s="42"/>
      <c r="E140" s="42"/>
      <c r="F140" s="62"/>
      <c r="G140" s="61">
        <v>119</v>
      </c>
      <c r="H140" s="87" t="s">
        <v>1835</v>
      </c>
      <c r="I140" s="65">
        <v>28.988173</v>
      </c>
      <c r="J140" s="65">
        <v>28.988173</v>
      </c>
      <c r="K140" s="65">
        <f t="shared" si="2"/>
        <v>0</v>
      </c>
    </row>
    <row r="141" spans="2:11" x14ac:dyDescent="0.2">
      <c r="B141" s="42"/>
      <c r="C141" s="43"/>
      <c r="D141" s="42"/>
      <c r="E141" s="42"/>
      <c r="F141" s="62"/>
      <c r="G141" s="61">
        <v>120</v>
      </c>
      <c r="H141" s="87" t="s">
        <v>1836</v>
      </c>
      <c r="I141" s="65">
        <v>31.437951000000002</v>
      </c>
      <c r="J141" s="65">
        <v>31.437951000000002</v>
      </c>
      <c r="K141" s="65">
        <f t="shared" si="2"/>
        <v>0</v>
      </c>
    </row>
    <row r="142" spans="2:11" ht="25.5" x14ac:dyDescent="0.2">
      <c r="B142" s="42"/>
      <c r="C142" s="43"/>
      <c r="D142" s="42"/>
      <c r="E142" s="42"/>
      <c r="F142" s="62"/>
      <c r="G142" s="61">
        <v>121</v>
      </c>
      <c r="H142" s="87" t="s">
        <v>1837</v>
      </c>
      <c r="I142" s="65">
        <v>33.939276</v>
      </c>
      <c r="J142" s="65">
        <v>33.939276</v>
      </c>
      <c r="K142" s="65">
        <f t="shared" si="2"/>
        <v>0</v>
      </c>
    </row>
    <row r="143" spans="2:11" ht="25.5" x14ac:dyDescent="0.2">
      <c r="B143" s="42"/>
      <c r="C143" s="43"/>
      <c r="D143" s="42"/>
      <c r="E143" s="42"/>
      <c r="F143" s="62"/>
      <c r="G143" s="61">
        <v>122</v>
      </c>
      <c r="H143" s="87" t="s">
        <v>1838</v>
      </c>
      <c r="I143" s="65">
        <v>29.576398999999999</v>
      </c>
      <c r="J143" s="65">
        <v>29.576398999999999</v>
      </c>
      <c r="K143" s="65">
        <f t="shared" si="2"/>
        <v>0</v>
      </c>
    </row>
    <row r="144" spans="2:11" ht="25.5" x14ac:dyDescent="0.2">
      <c r="B144" s="42"/>
      <c r="C144" s="43"/>
      <c r="D144" s="42"/>
      <c r="E144" s="42"/>
      <c r="F144" s="62"/>
      <c r="G144" s="61">
        <v>201</v>
      </c>
      <c r="H144" s="87" t="s">
        <v>1839</v>
      </c>
      <c r="I144" s="65">
        <v>29.666529000000001</v>
      </c>
      <c r="J144" s="65">
        <v>29.666529000000001</v>
      </c>
      <c r="K144" s="65">
        <f t="shared" si="2"/>
        <v>0</v>
      </c>
    </row>
    <row r="145" spans="2:11" x14ac:dyDescent="0.2">
      <c r="B145" s="42"/>
      <c r="C145" s="43"/>
      <c r="D145" s="42"/>
      <c r="E145" s="42"/>
      <c r="F145" s="62"/>
      <c r="G145" s="61">
        <v>202</v>
      </c>
      <c r="H145" s="87" t="s">
        <v>1840</v>
      </c>
      <c r="I145" s="65">
        <v>28.464600000000001</v>
      </c>
      <c r="J145" s="65">
        <v>28.464600000000001</v>
      </c>
      <c r="K145" s="65">
        <f t="shared" si="2"/>
        <v>0</v>
      </c>
    </row>
    <row r="146" spans="2:11" ht="25.5" x14ac:dyDescent="0.2">
      <c r="B146" s="42"/>
      <c r="C146" s="43"/>
      <c r="D146" s="42"/>
      <c r="E146" s="42"/>
      <c r="F146" s="62"/>
      <c r="G146" s="61">
        <v>203</v>
      </c>
      <c r="H146" s="87" t="s">
        <v>1841</v>
      </c>
      <c r="I146" s="65">
        <v>31.994544000000001</v>
      </c>
      <c r="J146" s="65">
        <v>31.994544000000001</v>
      </c>
      <c r="K146" s="65">
        <f t="shared" si="2"/>
        <v>0</v>
      </c>
    </row>
    <row r="147" spans="2:11" x14ac:dyDescent="0.2">
      <c r="B147" s="42"/>
      <c r="C147" s="43"/>
      <c r="D147" s="42"/>
      <c r="E147" s="42"/>
      <c r="F147" s="62"/>
      <c r="G147" s="61">
        <v>204</v>
      </c>
      <c r="H147" s="87" t="s">
        <v>1842</v>
      </c>
      <c r="I147" s="65">
        <v>34.438730999999997</v>
      </c>
      <c r="J147" s="65">
        <v>34.438730999999997</v>
      </c>
      <c r="K147" s="65">
        <f t="shared" si="2"/>
        <v>0</v>
      </c>
    </row>
    <row r="148" spans="2:11" ht="25.5" x14ac:dyDescent="0.2">
      <c r="B148" s="42"/>
      <c r="C148" s="43"/>
      <c r="D148" s="42"/>
      <c r="E148" s="42"/>
      <c r="F148" s="62"/>
      <c r="G148" s="61">
        <v>205</v>
      </c>
      <c r="H148" s="87" t="s">
        <v>1843</v>
      </c>
      <c r="I148" s="65">
        <v>25.238956000000002</v>
      </c>
      <c r="J148" s="65">
        <v>25.238956000000002</v>
      </c>
      <c r="K148" s="65">
        <f t="shared" si="2"/>
        <v>0</v>
      </c>
    </row>
    <row r="149" spans="2:11" ht="25.5" x14ac:dyDescent="0.2">
      <c r="B149" s="42"/>
      <c r="C149" s="43"/>
      <c r="D149" s="42"/>
      <c r="E149" s="42"/>
      <c r="F149" s="62"/>
      <c r="G149" s="61">
        <v>206</v>
      </c>
      <c r="H149" s="87" t="s">
        <v>1844</v>
      </c>
      <c r="I149" s="65">
        <v>28.261268000000001</v>
      </c>
      <c r="J149" s="65">
        <v>28.261268000000001</v>
      </c>
      <c r="K149" s="65">
        <f t="shared" si="2"/>
        <v>0</v>
      </c>
    </row>
    <row r="150" spans="2:11" ht="25.5" x14ac:dyDescent="0.2">
      <c r="B150" s="42"/>
      <c r="C150" s="43"/>
      <c r="D150" s="42"/>
      <c r="E150" s="42"/>
      <c r="F150" s="62"/>
      <c r="G150" s="61">
        <v>208</v>
      </c>
      <c r="H150" s="87" t="s">
        <v>1845</v>
      </c>
      <c r="I150" s="65">
        <v>27.918816</v>
      </c>
      <c r="J150" s="65">
        <v>27.918816</v>
      </c>
      <c r="K150" s="65">
        <f t="shared" si="2"/>
        <v>0</v>
      </c>
    </row>
    <row r="151" spans="2:11" ht="25.5" x14ac:dyDescent="0.2">
      <c r="B151" s="42"/>
      <c r="C151" s="43"/>
      <c r="D151" s="42"/>
      <c r="E151" s="42"/>
      <c r="F151" s="62"/>
      <c r="G151" s="61">
        <v>209</v>
      </c>
      <c r="H151" s="87" t="s">
        <v>1846</v>
      </c>
      <c r="I151" s="65">
        <v>28.017617000000001</v>
      </c>
      <c r="J151" s="65">
        <v>28.017617000000001</v>
      </c>
      <c r="K151" s="65">
        <f t="shared" si="2"/>
        <v>0</v>
      </c>
    </row>
    <row r="152" spans="2:11" ht="25.5" x14ac:dyDescent="0.2">
      <c r="B152" s="42"/>
      <c r="C152" s="43"/>
      <c r="D152" s="42"/>
      <c r="E152" s="42"/>
      <c r="F152" s="62"/>
      <c r="G152" s="61">
        <v>210</v>
      </c>
      <c r="H152" s="87" t="s">
        <v>1847</v>
      </c>
      <c r="I152" s="65">
        <v>28.199604999999998</v>
      </c>
      <c r="J152" s="65">
        <v>28.199604999999998</v>
      </c>
      <c r="K152" s="65">
        <f t="shared" si="2"/>
        <v>0</v>
      </c>
    </row>
    <row r="153" spans="2:11" ht="25.5" x14ac:dyDescent="0.2">
      <c r="B153" s="42"/>
      <c r="C153" s="43"/>
      <c r="D153" s="42"/>
      <c r="E153" s="42"/>
      <c r="F153" s="62"/>
      <c r="G153" s="61">
        <v>211</v>
      </c>
      <c r="H153" s="87" t="s">
        <v>1848</v>
      </c>
      <c r="I153" s="65">
        <v>19.633734</v>
      </c>
      <c r="J153" s="65">
        <v>19.633734</v>
      </c>
      <c r="K153" s="65">
        <f t="shared" si="2"/>
        <v>0</v>
      </c>
    </row>
    <row r="154" spans="2:11" x14ac:dyDescent="0.2">
      <c r="B154" s="42"/>
      <c r="C154" s="43"/>
      <c r="D154" s="42"/>
      <c r="E154" s="42"/>
      <c r="F154" s="62"/>
      <c r="G154" s="61">
        <v>301</v>
      </c>
      <c r="H154" s="87" t="s">
        <v>1849</v>
      </c>
      <c r="I154" s="65">
        <v>28.782768999999998</v>
      </c>
      <c r="J154" s="65">
        <v>28.782768999999998</v>
      </c>
      <c r="K154" s="65">
        <f t="shared" si="2"/>
        <v>0</v>
      </c>
    </row>
    <row r="155" spans="2:11" ht="25.5" x14ac:dyDescent="0.2">
      <c r="B155" s="42"/>
      <c r="C155" s="43"/>
      <c r="D155" s="42"/>
      <c r="E155" s="42"/>
      <c r="F155" s="62"/>
      <c r="G155" s="61">
        <v>302</v>
      </c>
      <c r="H155" s="87" t="s">
        <v>1850</v>
      </c>
      <c r="I155" s="65">
        <v>26.881844999999998</v>
      </c>
      <c r="J155" s="65">
        <v>26.881844999999998</v>
      </c>
      <c r="K155" s="65">
        <f t="shared" si="2"/>
        <v>0</v>
      </c>
    </row>
    <row r="156" spans="2:11" x14ac:dyDescent="0.2">
      <c r="B156" s="42"/>
      <c r="C156" s="43"/>
      <c r="D156" s="42"/>
      <c r="E156" s="42"/>
      <c r="F156" s="62"/>
      <c r="G156" s="61">
        <v>303</v>
      </c>
      <c r="H156" s="87" t="s">
        <v>1851</v>
      </c>
      <c r="I156" s="65">
        <v>27.400728000000001</v>
      </c>
      <c r="J156" s="65">
        <v>27.400728000000001</v>
      </c>
      <c r="K156" s="65">
        <f t="shared" si="2"/>
        <v>0</v>
      </c>
    </row>
    <row r="157" spans="2:11" ht="25.5" x14ac:dyDescent="0.2">
      <c r="B157" s="42"/>
      <c r="C157" s="43"/>
      <c r="D157" s="42"/>
      <c r="E157" s="42"/>
      <c r="F157" s="62"/>
      <c r="G157" s="61">
        <v>304</v>
      </c>
      <c r="H157" s="87" t="s">
        <v>1852</v>
      </c>
      <c r="I157" s="65">
        <v>25.254577999999999</v>
      </c>
      <c r="J157" s="65">
        <v>25.254577999999999</v>
      </c>
      <c r="K157" s="65">
        <f t="shared" si="2"/>
        <v>0</v>
      </c>
    </row>
    <row r="158" spans="2:11" ht="25.5" x14ac:dyDescent="0.2">
      <c r="B158" s="42"/>
      <c r="C158" s="43"/>
      <c r="D158" s="42"/>
      <c r="E158" s="42"/>
      <c r="F158" s="62"/>
      <c r="G158" s="61">
        <v>305</v>
      </c>
      <c r="H158" s="87" t="s">
        <v>1853</v>
      </c>
      <c r="I158" s="65">
        <v>29.566787999999999</v>
      </c>
      <c r="J158" s="65">
        <v>29.566787999999999</v>
      </c>
      <c r="K158" s="65">
        <f t="shared" si="2"/>
        <v>0</v>
      </c>
    </row>
    <row r="159" spans="2:11" ht="25.5" x14ac:dyDescent="0.2">
      <c r="B159" s="42"/>
      <c r="C159" s="43"/>
      <c r="D159" s="42"/>
      <c r="E159" s="42"/>
      <c r="F159" s="62"/>
      <c r="G159" s="61">
        <v>306</v>
      </c>
      <c r="H159" s="87" t="s">
        <v>1854</v>
      </c>
      <c r="I159" s="65">
        <v>29.924592000000001</v>
      </c>
      <c r="J159" s="65">
        <v>29.924592000000001</v>
      </c>
      <c r="K159" s="65">
        <f t="shared" si="2"/>
        <v>0</v>
      </c>
    </row>
    <row r="160" spans="2:11" ht="25.5" x14ac:dyDescent="0.2">
      <c r="B160" s="42"/>
      <c r="C160" s="43"/>
      <c r="D160" s="42"/>
      <c r="E160" s="42"/>
      <c r="F160" s="62"/>
      <c r="G160" s="61">
        <v>307</v>
      </c>
      <c r="H160" s="87" t="s">
        <v>1855</v>
      </c>
      <c r="I160" s="65">
        <v>25.893822</v>
      </c>
      <c r="J160" s="65">
        <v>25.893822</v>
      </c>
      <c r="K160" s="65">
        <f t="shared" si="2"/>
        <v>0</v>
      </c>
    </row>
    <row r="161" spans="2:11" ht="25.5" x14ac:dyDescent="0.2">
      <c r="B161" s="42"/>
      <c r="C161" s="43"/>
      <c r="D161" s="42"/>
      <c r="E161" s="42"/>
      <c r="F161" s="62"/>
      <c r="G161" s="61">
        <v>308</v>
      </c>
      <c r="H161" s="87" t="s">
        <v>1856</v>
      </c>
      <c r="I161" s="65">
        <v>27.72719</v>
      </c>
      <c r="J161" s="65">
        <v>27.72719</v>
      </c>
      <c r="K161" s="65">
        <f t="shared" si="2"/>
        <v>0</v>
      </c>
    </row>
    <row r="162" spans="2:11" ht="25.5" x14ac:dyDescent="0.2">
      <c r="B162" s="42"/>
      <c r="C162" s="43"/>
      <c r="D162" s="42"/>
      <c r="E162" s="42"/>
      <c r="F162" s="62"/>
      <c r="G162" s="61">
        <v>309</v>
      </c>
      <c r="H162" s="87" t="s">
        <v>1857</v>
      </c>
      <c r="I162" s="65">
        <v>26.810459999999999</v>
      </c>
      <c r="J162" s="65">
        <v>26.810459999999999</v>
      </c>
      <c r="K162" s="65">
        <f t="shared" si="2"/>
        <v>0</v>
      </c>
    </row>
    <row r="163" spans="2:11" ht="25.5" x14ac:dyDescent="0.2">
      <c r="B163" s="42"/>
      <c r="C163" s="43"/>
      <c r="D163" s="42"/>
      <c r="E163" s="42"/>
      <c r="F163" s="62"/>
      <c r="G163" s="61">
        <v>310</v>
      </c>
      <c r="H163" s="87" t="s">
        <v>1858</v>
      </c>
      <c r="I163" s="65">
        <v>27.14265</v>
      </c>
      <c r="J163" s="65">
        <v>27.14265</v>
      </c>
      <c r="K163" s="65">
        <f t="shared" si="2"/>
        <v>0</v>
      </c>
    </row>
    <row r="164" spans="2:11" x14ac:dyDescent="0.2">
      <c r="B164" s="42"/>
      <c r="C164" s="43"/>
      <c r="D164" s="42"/>
      <c r="E164" s="42"/>
      <c r="F164" s="62"/>
      <c r="G164" s="61">
        <v>400</v>
      </c>
      <c r="H164" s="87" t="s">
        <v>1859</v>
      </c>
      <c r="I164" s="65">
        <v>8.7984849999999994</v>
      </c>
      <c r="J164" s="65">
        <v>8.7984849999999994</v>
      </c>
      <c r="K164" s="65">
        <f t="shared" si="2"/>
        <v>0</v>
      </c>
    </row>
    <row r="165" spans="2:11" x14ac:dyDescent="0.2">
      <c r="B165" s="42"/>
      <c r="C165" s="43"/>
      <c r="D165" s="42"/>
      <c r="E165" s="42"/>
      <c r="F165" s="62"/>
      <c r="G165" s="61">
        <v>410</v>
      </c>
      <c r="H165" s="87" t="s">
        <v>1860</v>
      </c>
      <c r="I165" s="65">
        <v>38.991151000000002</v>
      </c>
      <c r="J165" s="65">
        <v>38.991151000000002</v>
      </c>
      <c r="K165" s="65">
        <f t="shared" si="2"/>
        <v>0</v>
      </c>
    </row>
    <row r="166" spans="2:11" ht="25.5" x14ac:dyDescent="0.2">
      <c r="B166" s="42"/>
      <c r="C166" s="43"/>
      <c r="D166" s="42"/>
      <c r="E166" s="42"/>
      <c r="F166" s="62"/>
      <c r="G166" s="61">
        <v>411</v>
      </c>
      <c r="H166" s="87" t="s">
        <v>1861</v>
      </c>
      <c r="I166" s="65">
        <v>14.237053</v>
      </c>
      <c r="J166" s="65">
        <v>14.237053</v>
      </c>
      <c r="K166" s="65">
        <f t="shared" si="2"/>
        <v>0</v>
      </c>
    </row>
    <row r="167" spans="2:11" ht="25.5" x14ac:dyDescent="0.2">
      <c r="B167" s="42"/>
      <c r="C167" s="43"/>
      <c r="D167" s="42"/>
      <c r="E167" s="42"/>
      <c r="F167" s="62"/>
      <c r="G167" s="61">
        <v>412</v>
      </c>
      <c r="H167" s="87" t="s">
        <v>1862</v>
      </c>
      <c r="I167" s="65">
        <v>21.907875000000001</v>
      </c>
      <c r="J167" s="65">
        <v>21.907875000000001</v>
      </c>
      <c r="K167" s="65">
        <f t="shared" si="2"/>
        <v>0</v>
      </c>
    </row>
    <row r="168" spans="2:11" ht="14.25" x14ac:dyDescent="0.2">
      <c r="B168" s="42"/>
      <c r="C168" s="50" t="s">
        <v>13</v>
      </c>
      <c r="D168" s="49"/>
      <c r="E168" s="49"/>
      <c r="F168" s="49"/>
      <c r="G168" s="53"/>
      <c r="H168" s="90"/>
      <c r="I168" s="51">
        <v>1184295.075588</v>
      </c>
      <c r="J168" s="51">
        <v>1302488.9775938625</v>
      </c>
      <c r="K168" s="51">
        <f t="shared" si="2"/>
        <v>118193.90200586244</v>
      </c>
    </row>
    <row r="169" spans="2:11" ht="14.25" x14ac:dyDescent="0.2">
      <c r="B169" s="42"/>
      <c r="C169" s="43"/>
      <c r="D169" s="46">
        <v>2</v>
      </c>
      <c r="E169" s="47" t="s">
        <v>14</v>
      </c>
      <c r="F169" s="47"/>
      <c r="G169" s="67"/>
      <c r="H169" s="88"/>
      <c r="I169" s="48">
        <v>2296.2270330000001</v>
      </c>
      <c r="J169" s="48">
        <v>3564.9270267999996</v>
      </c>
      <c r="K169" s="48">
        <f t="shared" si="2"/>
        <v>1268.6999937999994</v>
      </c>
    </row>
    <row r="170" spans="2:11" ht="14.25" x14ac:dyDescent="0.2">
      <c r="B170" s="42"/>
      <c r="C170" s="43"/>
      <c r="D170" s="42"/>
      <c r="E170" s="42"/>
      <c r="F170" s="44" t="s">
        <v>2</v>
      </c>
      <c r="G170" s="41"/>
      <c r="H170" s="89"/>
      <c r="I170" s="45">
        <v>2296.2270330000001</v>
      </c>
      <c r="J170" s="45">
        <v>3564.9270267999996</v>
      </c>
      <c r="K170" s="45">
        <f t="shared" si="2"/>
        <v>1268.6999937999994</v>
      </c>
    </row>
    <row r="171" spans="2:11" x14ac:dyDescent="0.2">
      <c r="B171" s="42"/>
      <c r="C171" s="43"/>
      <c r="D171" s="42"/>
      <c r="E171" s="42"/>
      <c r="F171" s="62"/>
      <c r="G171" s="61">
        <v>112</v>
      </c>
      <c r="H171" s="87" t="s">
        <v>1863</v>
      </c>
      <c r="I171" s="65">
        <v>165.46898400000001</v>
      </c>
      <c r="J171" s="65">
        <v>172.08726356000003</v>
      </c>
      <c r="K171" s="65">
        <f t="shared" si="2"/>
        <v>6.618279560000019</v>
      </c>
    </row>
    <row r="172" spans="2:11" x14ac:dyDescent="0.2">
      <c r="B172" s="42"/>
      <c r="C172" s="43"/>
      <c r="D172" s="42"/>
      <c r="E172" s="42"/>
      <c r="F172" s="62"/>
      <c r="G172" s="61">
        <v>113</v>
      </c>
      <c r="H172" s="87" t="s">
        <v>1864</v>
      </c>
      <c r="I172" s="65">
        <v>514.27216199999998</v>
      </c>
      <c r="J172" s="65">
        <v>958.7626927299998</v>
      </c>
      <c r="K172" s="65">
        <f t="shared" si="2"/>
        <v>444.49053072999982</v>
      </c>
    </row>
    <row r="173" spans="2:11" x14ac:dyDescent="0.2">
      <c r="B173" s="42"/>
      <c r="C173" s="43"/>
      <c r="D173" s="42"/>
      <c r="E173" s="42"/>
      <c r="F173" s="62"/>
      <c r="G173" s="61">
        <v>114</v>
      </c>
      <c r="H173" s="87" t="s">
        <v>1865</v>
      </c>
      <c r="I173" s="65">
        <v>62.098993999999998</v>
      </c>
      <c r="J173" s="65">
        <v>91.430762770000001</v>
      </c>
      <c r="K173" s="65">
        <f t="shared" si="2"/>
        <v>29.331768770000004</v>
      </c>
    </row>
    <row r="174" spans="2:11" ht="25.5" x14ac:dyDescent="0.2">
      <c r="B174" s="42"/>
      <c r="C174" s="43"/>
      <c r="D174" s="42"/>
      <c r="E174" s="42"/>
      <c r="F174" s="62"/>
      <c r="G174" s="61">
        <v>115</v>
      </c>
      <c r="H174" s="87" t="s">
        <v>1866</v>
      </c>
      <c r="I174" s="65">
        <v>119.160241</v>
      </c>
      <c r="J174" s="65">
        <v>157.74637127000005</v>
      </c>
      <c r="K174" s="65">
        <f t="shared" si="2"/>
        <v>38.586130270000055</v>
      </c>
    </row>
    <row r="175" spans="2:11" x14ac:dyDescent="0.2">
      <c r="B175" s="42"/>
      <c r="C175" s="43"/>
      <c r="D175" s="42"/>
      <c r="E175" s="42"/>
      <c r="F175" s="62"/>
      <c r="G175" s="61">
        <v>127</v>
      </c>
      <c r="H175" s="87" t="s">
        <v>1867</v>
      </c>
      <c r="I175" s="65">
        <v>40.288187000000001</v>
      </c>
      <c r="J175" s="65">
        <v>44.892301249999974</v>
      </c>
      <c r="K175" s="65">
        <f t="shared" si="2"/>
        <v>4.6041142499999737</v>
      </c>
    </row>
    <row r="176" spans="2:11" x14ac:dyDescent="0.2">
      <c r="B176" s="42"/>
      <c r="C176" s="43"/>
      <c r="D176" s="42"/>
      <c r="E176" s="42"/>
      <c r="F176" s="62"/>
      <c r="G176" s="61">
        <v>128</v>
      </c>
      <c r="H176" s="87" t="s">
        <v>1868</v>
      </c>
      <c r="I176" s="65">
        <v>53.046173000000003</v>
      </c>
      <c r="J176" s="65">
        <v>58.069167739999997</v>
      </c>
      <c r="K176" s="65">
        <f t="shared" si="2"/>
        <v>5.0229947399999944</v>
      </c>
    </row>
    <row r="177" spans="2:11" x14ac:dyDescent="0.2">
      <c r="B177" s="42"/>
      <c r="C177" s="43"/>
      <c r="D177" s="42"/>
      <c r="E177" s="42"/>
      <c r="F177" s="62"/>
      <c r="G177" s="61">
        <v>129</v>
      </c>
      <c r="H177" s="87" t="s">
        <v>1869</v>
      </c>
      <c r="I177" s="65">
        <v>47.999851</v>
      </c>
      <c r="J177" s="65">
        <v>68.028585539999995</v>
      </c>
      <c r="K177" s="65">
        <f t="shared" si="2"/>
        <v>20.028734539999995</v>
      </c>
    </row>
    <row r="178" spans="2:11" x14ac:dyDescent="0.2">
      <c r="B178" s="42"/>
      <c r="C178" s="43"/>
      <c r="D178" s="42"/>
      <c r="E178" s="42"/>
      <c r="F178" s="62"/>
      <c r="G178" s="61">
        <v>130</v>
      </c>
      <c r="H178" s="87" t="s">
        <v>1870</v>
      </c>
      <c r="I178" s="65">
        <v>81.701353999999995</v>
      </c>
      <c r="J178" s="65">
        <v>50.390339079999997</v>
      </c>
      <c r="K178" s="65">
        <f t="shared" si="2"/>
        <v>-31.311014919999998</v>
      </c>
    </row>
    <row r="179" spans="2:11" x14ac:dyDescent="0.2">
      <c r="B179" s="42"/>
      <c r="C179" s="43"/>
      <c r="D179" s="42"/>
      <c r="E179" s="42"/>
      <c r="F179" s="62"/>
      <c r="G179" s="61">
        <v>132</v>
      </c>
      <c r="H179" s="87" t="s">
        <v>1791</v>
      </c>
      <c r="I179" s="65">
        <v>15.018865999999999</v>
      </c>
      <c r="J179" s="65">
        <v>18.448287010000005</v>
      </c>
      <c r="K179" s="65">
        <f t="shared" si="2"/>
        <v>3.4294210100000058</v>
      </c>
    </row>
    <row r="180" spans="2:11" x14ac:dyDescent="0.2">
      <c r="B180" s="42"/>
      <c r="C180" s="43"/>
      <c r="D180" s="42"/>
      <c r="E180" s="42"/>
      <c r="F180" s="62"/>
      <c r="G180" s="61">
        <v>133</v>
      </c>
      <c r="H180" s="87" t="s">
        <v>1871</v>
      </c>
      <c r="I180" s="65">
        <v>24.815707</v>
      </c>
      <c r="J180" s="65">
        <v>25.989924860000006</v>
      </c>
      <c r="K180" s="65">
        <f t="shared" si="2"/>
        <v>1.1742178600000059</v>
      </c>
    </row>
    <row r="181" spans="2:11" x14ac:dyDescent="0.2">
      <c r="B181" s="42"/>
      <c r="C181" s="43"/>
      <c r="D181" s="42"/>
      <c r="E181" s="42"/>
      <c r="F181" s="62"/>
      <c r="G181" s="61">
        <v>134</v>
      </c>
      <c r="H181" s="87" t="s">
        <v>1872</v>
      </c>
      <c r="I181" s="65">
        <v>4.3582479999999997</v>
      </c>
      <c r="J181" s="65">
        <v>2.6798206900000006</v>
      </c>
      <c r="K181" s="65">
        <f t="shared" si="2"/>
        <v>-1.6784273099999991</v>
      </c>
    </row>
    <row r="182" spans="2:11" x14ac:dyDescent="0.2">
      <c r="B182" s="42"/>
      <c r="C182" s="43"/>
      <c r="D182" s="42"/>
      <c r="E182" s="42"/>
      <c r="F182" s="62"/>
      <c r="G182" s="61">
        <v>135</v>
      </c>
      <c r="H182" s="87" t="s">
        <v>1873</v>
      </c>
      <c r="I182" s="65">
        <v>29.191818999999999</v>
      </c>
      <c r="J182" s="65">
        <v>37.717577109999993</v>
      </c>
      <c r="K182" s="65">
        <f t="shared" si="2"/>
        <v>8.5257581099999946</v>
      </c>
    </row>
    <row r="183" spans="2:11" x14ac:dyDescent="0.2">
      <c r="B183" s="42"/>
      <c r="C183" s="43"/>
      <c r="D183" s="42"/>
      <c r="E183" s="42"/>
      <c r="F183" s="62"/>
      <c r="G183" s="61">
        <v>136</v>
      </c>
      <c r="H183" s="87" t="s">
        <v>1874</v>
      </c>
      <c r="I183" s="65">
        <v>8.3435480000000002</v>
      </c>
      <c r="J183" s="65">
        <v>8.6335374699999985</v>
      </c>
      <c r="K183" s="65">
        <f t="shared" si="2"/>
        <v>0.28998946999999831</v>
      </c>
    </row>
    <row r="184" spans="2:11" x14ac:dyDescent="0.2">
      <c r="B184" s="42"/>
      <c r="C184" s="43"/>
      <c r="D184" s="42"/>
      <c r="E184" s="42"/>
      <c r="F184" s="62"/>
      <c r="G184" s="61">
        <v>137</v>
      </c>
      <c r="H184" s="87" t="s">
        <v>1875</v>
      </c>
      <c r="I184" s="65">
        <v>6.0934470000000003</v>
      </c>
      <c r="J184" s="65">
        <v>5.8860016599999998</v>
      </c>
      <c r="K184" s="65">
        <f t="shared" si="2"/>
        <v>-0.20744534000000048</v>
      </c>
    </row>
    <row r="185" spans="2:11" x14ac:dyDescent="0.2">
      <c r="B185" s="42"/>
      <c r="C185" s="43"/>
      <c r="D185" s="42"/>
      <c r="E185" s="42"/>
      <c r="F185" s="62"/>
      <c r="G185" s="61">
        <v>138</v>
      </c>
      <c r="H185" s="87" t="s">
        <v>1876</v>
      </c>
      <c r="I185" s="65">
        <v>0</v>
      </c>
      <c r="J185" s="65">
        <v>8.1394396900000014</v>
      </c>
      <c r="K185" s="65">
        <f t="shared" si="2"/>
        <v>8.1394396900000014</v>
      </c>
    </row>
    <row r="186" spans="2:11" x14ac:dyDescent="0.2">
      <c r="B186" s="42"/>
      <c r="C186" s="43"/>
      <c r="D186" s="42"/>
      <c r="E186" s="42"/>
      <c r="F186" s="62"/>
      <c r="G186" s="61">
        <v>139</v>
      </c>
      <c r="H186" s="87" t="s">
        <v>1877</v>
      </c>
      <c r="I186" s="65">
        <v>0</v>
      </c>
      <c r="J186" s="65">
        <v>8.1476569800000007</v>
      </c>
      <c r="K186" s="65">
        <f t="shared" si="2"/>
        <v>8.1476569800000007</v>
      </c>
    </row>
    <row r="187" spans="2:11" x14ac:dyDescent="0.2">
      <c r="B187" s="42"/>
      <c r="C187" s="43"/>
      <c r="D187" s="42"/>
      <c r="E187" s="42"/>
      <c r="F187" s="62"/>
      <c r="G187" s="61">
        <v>140</v>
      </c>
      <c r="H187" s="87" t="s">
        <v>2668</v>
      </c>
      <c r="I187" s="65">
        <v>0</v>
      </c>
      <c r="J187" s="65">
        <v>0.53894889999999995</v>
      </c>
      <c r="K187" s="65">
        <f t="shared" si="2"/>
        <v>0.53894889999999995</v>
      </c>
    </row>
    <row r="188" spans="2:11" x14ac:dyDescent="0.2">
      <c r="B188" s="42"/>
      <c r="C188" s="43"/>
      <c r="D188" s="42"/>
      <c r="E188" s="42"/>
      <c r="F188" s="62"/>
      <c r="G188" s="61">
        <v>141</v>
      </c>
      <c r="H188" s="87" t="s">
        <v>2669</v>
      </c>
      <c r="I188" s="65">
        <v>0</v>
      </c>
      <c r="J188" s="65">
        <v>6.8029300000000004E-3</v>
      </c>
      <c r="K188" s="65">
        <f t="shared" si="2"/>
        <v>6.8029300000000004E-3</v>
      </c>
    </row>
    <row r="189" spans="2:11" x14ac:dyDescent="0.2">
      <c r="B189" s="42"/>
      <c r="C189" s="43"/>
      <c r="D189" s="42"/>
      <c r="E189" s="42"/>
      <c r="F189" s="62"/>
      <c r="G189" s="61">
        <v>210</v>
      </c>
      <c r="H189" s="87" t="s">
        <v>1878</v>
      </c>
      <c r="I189" s="65">
        <v>624.05434700000001</v>
      </c>
      <c r="J189" s="65">
        <v>873.96491334999996</v>
      </c>
      <c r="K189" s="65">
        <f t="shared" si="2"/>
        <v>249.91056634999995</v>
      </c>
    </row>
    <row r="190" spans="2:11" ht="25.5" x14ac:dyDescent="0.2">
      <c r="B190" s="42"/>
      <c r="C190" s="43"/>
      <c r="D190" s="42"/>
      <c r="E190" s="42"/>
      <c r="F190" s="62"/>
      <c r="G190" s="61">
        <v>211</v>
      </c>
      <c r="H190" s="87" t="s">
        <v>1879</v>
      </c>
      <c r="I190" s="65">
        <v>500.31510500000002</v>
      </c>
      <c r="J190" s="65">
        <v>973.36663220999992</v>
      </c>
      <c r="K190" s="65">
        <f t="shared" si="2"/>
        <v>473.0515272099999</v>
      </c>
    </row>
    <row r="191" spans="2:11" ht="14.25" x14ac:dyDescent="0.2">
      <c r="B191" s="42"/>
      <c r="C191" s="43"/>
      <c r="D191" s="46">
        <v>4</v>
      </c>
      <c r="E191" s="47" t="s">
        <v>15</v>
      </c>
      <c r="F191" s="47"/>
      <c r="G191" s="67"/>
      <c r="H191" s="88"/>
      <c r="I191" s="48">
        <v>77066.32187</v>
      </c>
      <c r="J191" s="48">
        <v>81306.869888010013</v>
      </c>
      <c r="K191" s="48">
        <f t="shared" si="2"/>
        <v>4240.548018010013</v>
      </c>
    </row>
    <row r="192" spans="2:11" ht="14.25" x14ac:dyDescent="0.2">
      <c r="B192" s="42"/>
      <c r="C192" s="43"/>
      <c r="D192" s="42"/>
      <c r="E192" s="42"/>
      <c r="F192" s="44" t="s">
        <v>2</v>
      </c>
      <c r="G192" s="41"/>
      <c r="H192" s="89"/>
      <c r="I192" s="45">
        <v>8894.1145980000001</v>
      </c>
      <c r="J192" s="45">
        <v>7039.9893138000016</v>
      </c>
      <c r="K192" s="45">
        <f t="shared" si="2"/>
        <v>-1854.1252841999985</v>
      </c>
    </row>
    <row r="193" spans="2:11" x14ac:dyDescent="0.2">
      <c r="B193" s="42"/>
      <c r="C193" s="43"/>
      <c r="D193" s="42"/>
      <c r="E193" s="42"/>
      <c r="F193" s="62"/>
      <c r="G193" s="61">
        <v>100</v>
      </c>
      <c r="H193" s="87" t="s">
        <v>1880</v>
      </c>
      <c r="I193" s="65">
        <v>117.62285199999999</v>
      </c>
      <c r="J193" s="65">
        <v>113.16345407999998</v>
      </c>
      <c r="K193" s="65">
        <f t="shared" si="2"/>
        <v>-4.4593979200000149</v>
      </c>
    </row>
    <row r="194" spans="2:11" ht="25.5" x14ac:dyDescent="0.2">
      <c r="B194" s="42"/>
      <c r="C194" s="43"/>
      <c r="D194" s="42"/>
      <c r="E194" s="42"/>
      <c r="F194" s="62"/>
      <c r="G194" s="61">
        <v>101</v>
      </c>
      <c r="H194" s="87" t="s">
        <v>1881</v>
      </c>
      <c r="I194" s="65">
        <v>36.051831</v>
      </c>
      <c r="J194" s="65">
        <v>24.787841190000002</v>
      </c>
      <c r="K194" s="65">
        <f t="shared" si="2"/>
        <v>-11.263989809999998</v>
      </c>
    </row>
    <row r="195" spans="2:11" x14ac:dyDescent="0.2">
      <c r="B195" s="42"/>
      <c r="C195" s="43"/>
      <c r="D195" s="42"/>
      <c r="E195" s="42"/>
      <c r="F195" s="62"/>
      <c r="G195" s="61">
        <v>111</v>
      </c>
      <c r="H195" s="87" t="s">
        <v>1882</v>
      </c>
      <c r="I195" s="65">
        <v>229.40328199999999</v>
      </c>
      <c r="J195" s="65">
        <v>311.52919455000006</v>
      </c>
      <c r="K195" s="65">
        <f t="shared" si="2"/>
        <v>82.125912550000066</v>
      </c>
    </row>
    <row r="196" spans="2:11" x14ac:dyDescent="0.2">
      <c r="B196" s="42"/>
      <c r="C196" s="43"/>
      <c r="D196" s="42"/>
      <c r="E196" s="42"/>
      <c r="F196" s="62"/>
      <c r="G196" s="61">
        <v>114</v>
      </c>
      <c r="H196" s="87" t="s">
        <v>1791</v>
      </c>
      <c r="I196" s="65">
        <v>84.712056000000004</v>
      </c>
      <c r="J196" s="65">
        <v>72.36954317</v>
      </c>
      <c r="K196" s="65">
        <f t="shared" si="2"/>
        <v>-12.342512830000004</v>
      </c>
    </row>
    <row r="197" spans="2:11" x14ac:dyDescent="0.2">
      <c r="B197" s="42"/>
      <c r="C197" s="43"/>
      <c r="D197" s="42"/>
      <c r="E197" s="42"/>
      <c r="F197" s="62"/>
      <c r="G197" s="61">
        <v>120</v>
      </c>
      <c r="H197" s="87" t="s">
        <v>1883</v>
      </c>
      <c r="I197" s="65">
        <v>39.040322000000003</v>
      </c>
      <c r="J197" s="65">
        <v>24.324002510000003</v>
      </c>
      <c r="K197" s="65">
        <f t="shared" si="2"/>
        <v>-14.71631949</v>
      </c>
    </row>
    <row r="198" spans="2:11" x14ac:dyDescent="0.2">
      <c r="B198" s="42"/>
      <c r="C198" s="43"/>
      <c r="D198" s="42"/>
      <c r="E198" s="42"/>
      <c r="F198" s="62"/>
      <c r="G198" s="61">
        <v>121</v>
      </c>
      <c r="H198" s="87" t="s">
        <v>1884</v>
      </c>
      <c r="I198" s="65">
        <v>50.428835999999997</v>
      </c>
      <c r="J198" s="65">
        <v>43.34643896</v>
      </c>
      <c r="K198" s="65">
        <f t="shared" ref="K198:K261" si="3">+J198-I198</f>
        <v>-7.0823970399999965</v>
      </c>
    </row>
    <row r="199" spans="2:11" x14ac:dyDescent="0.2">
      <c r="B199" s="42"/>
      <c r="C199" s="43"/>
      <c r="D199" s="42"/>
      <c r="E199" s="42"/>
      <c r="F199" s="62"/>
      <c r="G199" s="61">
        <v>122</v>
      </c>
      <c r="H199" s="87" t="s">
        <v>1885</v>
      </c>
      <c r="I199" s="65">
        <v>35.054433000000003</v>
      </c>
      <c r="J199" s="65">
        <v>19.94672417</v>
      </c>
      <c r="K199" s="65">
        <f t="shared" si="3"/>
        <v>-15.107708830000004</v>
      </c>
    </row>
    <row r="200" spans="2:11" ht="25.5" x14ac:dyDescent="0.2">
      <c r="B200" s="42"/>
      <c r="C200" s="43"/>
      <c r="D200" s="42"/>
      <c r="E200" s="42"/>
      <c r="F200" s="62"/>
      <c r="G200" s="61">
        <v>123</v>
      </c>
      <c r="H200" s="87" t="s">
        <v>1886</v>
      </c>
      <c r="I200" s="65">
        <v>30.609192</v>
      </c>
      <c r="J200" s="65">
        <v>16.318930860000002</v>
      </c>
      <c r="K200" s="65">
        <f t="shared" si="3"/>
        <v>-14.290261139999998</v>
      </c>
    </row>
    <row r="201" spans="2:11" x14ac:dyDescent="0.2">
      <c r="B201" s="42"/>
      <c r="C201" s="43"/>
      <c r="D201" s="42"/>
      <c r="E201" s="42"/>
      <c r="F201" s="62"/>
      <c r="G201" s="61">
        <v>130</v>
      </c>
      <c r="H201" s="87" t="s">
        <v>1887</v>
      </c>
      <c r="I201" s="65">
        <v>90.414485999999997</v>
      </c>
      <c r="J201" s="65">
        <v>62.99276540000001</v>
      </c>
      <c r="K201" s="65">
        <f t="shared" si="3"/>
        <v>-27.421720599999986</v>
      </c>
    </row>
    <row r="202" spans="2:11" ht="25.5" x14ac:dyDescent="0.2">
      <c r="B202" s="42"/>
      <c r="C202" s="43"/>
      <c r="D202" s="42"/>
      <c r="E202" s="42"/>
      <c r="F202" s="62"/>
      <c r="G202" s="61">
        <v>131</v>
      </c>
      <c r="H202" s="87" t="s">
        <v>1888</v>
      </c>
      <c r="I202" s="65">
        <v>42.712795999999997</v>
      </c>
      <c r="J202" s="65">
        <v>23.813886350000001</v>
      </c>
      <c r="K202" s="65">
        <f t="shared" si="3"/>
        <v>-18.898909649999997</v>
      </c>
    </row>
    <row r="203" spans="2:11" x14ac:dyDescent="0.2">
      <c r="B203" s="42"/>
      <c r="C203" s="43"/>
      <c r="D203" s="42"/>
      <c r="E203" s="42"/>
      <c r="F203" s="62"/>
      <c r="G203" s="61">
        <v>132</v>
      </c>
      <c r="H203" s="87" t="s">
        <v>1889</v>
      </c>
      <c r="I203" s="65">
        <v>17.012446000000001</v>
      </c>
      <c r="J203" s="65">
        <v>12.695145109999999</v>
      </c>
      <c r="K203" s="65">
        <f t="shared" si="3"/>
        <v>-4.3173008900000021</v>
      </c>
    </row>
    <row r="204" spans="2:11" x14ac:dyDescent="0.2">
      <c r="B204" s="42"/>
      <c r="C204" s="43"/>
      <c r="D204" s="42"/>
      <c r="E204" s="42"/>
      <c r="F204" s="62"/>
      <c r="G204" s="61">
        <v>133</v>
      </c>
      <c r="H204" s="87" t="s">
        <v>1890</v>
      </c>
      <c r="I204" s="65">
        <v>13.065094</v>
      </c>
      <c r="J204" s="65">
        <v>7.9136246200000002</v>
      </c>
      <c r="K204" s="65">
        <f t="shared" si="3"/>
        <v>-5.15146938</v>
      </c>
    </row>
    <row r="205" spans="2:11" x14ac:dyDescent="0.2">
      <c r="B205" s="42"/>
      <c r="C205" s="43"/>
      <c r="D205" s="42"/>
      <c r="E205" s="42"/>
      <c r="F205" s="62"/>
      <c r="G205" s="61">
        <v>200</v>
      </c>
      <c r="H205" s="87" t="s">
        <v>1891</v>
      </c>
      <c r="I205" s="65">
        <v>65.328252000000006</v>
      </c>
      <c r="J205" s="65">
        <v>54.655283529999998</v>
      </c>
      <c r="K205" s="65">
        <f t="shared" si="3"/>
        <v>-10.672968470000008</v>
      </c>
    </row>
    <row r="206" spans="2:11" x14ac:dyDescent="0.2">
      <c r="B206" s="42"/>
      <c r="C206" s="43"/>
      <c r="D206" s="42"/>
      <c r="E206" s="42"/>
      <c r="F206" s="62"/>
      <c r="G206" s="61">
        <v>211</v>
      </c>
      <c r="H206" s="87" t="s">
        <v>1892</v>
      </c>
      <c r="I206" s="65">
        <v>115.54561099999999</v>
      </c>
      <c r="J206" s="65">
        <v>110.03762734999999</v>
      </c>
      <c r="K206" s="65">
        <f t="shared" si="3"/>
        <v>-5.5079836499999999</v>
      </c>
    </row>
    <row r="207" spans="2:11" x14ac:dyDescent="0.2">
      <c r="B207" s="42"/>
      <c r="C207" s="43"/>
      <c r="D207" s="42"/>
      <c r="E207" s="42"/>
      <c r="F207" s="62"/>
      <c r="G207" s="61">
        <v>212</v>
      </c>
      <c r="H207" s="87" t="s">
        <v>1893</v>
      </c>
      <c r="I207" s="65">
        <v>28.608668000000002</v>
      </c>
      <c r="J207" s="65">
        <v>14.791331740000002</v>
      </c>
      <c r="K207" s="65">
        <f t="shared" si="3"/>
        <v>-13.817336259999999</v>
      </c>
    </row>
    <row r="208" spans="2:11" ht="25.5" x14ac:dyDescent="0.2">
      <c r="B208" s="42"/>
      <c r="C208" s="43"/>
      <c r="D208" s="42"/>
      <c r="E208" s="42"/>
      <c r="F208" s="62"/>
      <c r="G208" s="61">
        <v>214</v>
      </c>
      <c r="H208" s="87" t="s">
        <v>1894</v>
      </c>
      <c r="I208" s="65">
        <v>195.31044</v>
      </c>
      <c r="J208" s="65">
        <v>159.26989776000002</v>
      </c>
      <c r="K208" s="65">
        <f t="shared" si="3"/>
        <v>-36.040542239999979</v>
      </c>
    </row>
    <row r="209" spans="2:11" x14ac:dyDescent="0.2">
      <c r="B209" s="42"/>
      <c r="C209" s="43"/>
      <c r="D209" s="42"/>
      <c r="E209" s="42"/>
      <c r="F209" s="62"/>
      <c r="G209" s="61">
        <v>215</v>
      </c>
      <c r="H209" s="87" t="s">
        <v>1895</v>
      </c>
      <c r="I209" s="65">
        <v>104.09640400000001</v>
      </c>
      <c r="J209" s="65">
        <v>76.557882199999995</v>
      </c>
      <c r="K209" s="65">
        <f t="shared" si="3"/>
        <v>-27.538521800000012</v>
      </c>
    </row>
    <row r="210" spans="2:11" x14ac:dyDescent="0.2">
      <c r="B210" s="42"/>
      <c r="C210" s="43"/>
      <c r="D210" s="42"/>
      <c r="E210" s="42"/>
      <c r="F210" s="62"/>
      <c r="G210" s="61">
        <v>216</v>
      </c>
      <c r="H210" s="87" t="s">
        <v>1896</v>
      </c>
      <c r="I210" s="65">
        <v>19.257221999999999</v>
      </c>
      <c r="J210" s="65">
        <v>4.8207432199999998</v>
      </c>
      <c r="K210" s="65">
        <f t="shared" si="3"/>
        <v>-14.436478779999998</v>
      </c>
    </row>
    <row r="211" spans="2:11" ht="25.5" x14ac:dyDescent="0.2">
      <c r="B211" s="42"/>
      <c r="C211" s="43"/>
      <c r="D211" s="42"/>
      <c r="E211" s="42"/>
      <c r="F211" s="62"/>
      <c r="G211" s="61">
        <v>217</v>
      </c>
      <c r="H211" s="87" t="s">
        <v>1897</v>
      </c>
      <c r="I211" s="65">
        <v>30.838314</v>
      </c>
      <c r="J211" s="65">
        <v>13.974935370000003</v>
      </c>
      <c r="K211" s="65">
        <f t="shared" si="3"/>
        <v>-16.86337863</v>
      </c>
    </row>
    <row r="212" spans="2:11" x14ac:dyDescent="0.2">
      <c r="B212" s="42"/>
      <c r="C212" s="43"/>
      <c r="D212" s="42"/>
      <c r="E212" s="42"/>
      <c r="F212" s="62"/>
      <c r="G212" s="61">
        <v>300</v>
      </c>
      <c r="H212" s="87" t="s">
        <v>1898</v>
      </c>
      <c r="I212" s="65">
        <v>27.694709</v>
      </c>
      <c r="J212" s="65">
        <v>19.192035069999999</v>
      </c>
      <c r="K212" s="65">
        <f t="shared" si="3"/>
        <v>-8.5026739300000003</v>
      </c>
    </row>
    <row r="213" spans="2:11" x14ac:dyDescent="0.2">
      <c r="B213" s="42"/>
      <c r="C213" s="43"/>
      <c r="D213" s="42"/>
      <c r="E213" s="42"/>
      <c r="F213" s="62"/>
      <c r="G213" s="61">
        <v>310</v>
      </c>
      <c r="H213" s="87" t="s">
        <v>1899</v>
      </c>
      <c r="I213" s="65">
        <v>14.022459</v>
      </c>
      <c r="J213" s="65">
        <v>8.8981534699999987</v>
      </c>
      <c r="K213" s="65">
        <f t="shared" si="3"/>
        <v>-5.1243055300000009</v>
      </c>
    </row>
    <row r="214" spans="2:11" x14ac:dyDescent="0.2">
      <c r="B214" s="42"/>
      <c r="C214" s="43"/>
      <c r="D214" s="42"/>
      <c r="E214" s="42"/>
      <c r="F214" s="62"/>
      <c r="G214" s="61">
        <v>311</v>
      </c>
      <c r="H214" s="87" t="s">
        <v>1900</v>
      </c>
      <c r="I214" s="65">
        <v>43.514198999999998</v>
      </c>
      <c r="J214" s="65">
        <v>30.004356100000003</v>
      </c>
      <c r="K214" s="65">
        <f t="shared" si="3"/>
        <v>-13.509842899999995</v>
      </c>
    </row>
    <row r="215" spans="2:11" x14ac:dyDescent="0.2">
      <c r="B215" s="42"/>
      <c r="C215" s="43"/>
      <c r="D215" s="42"/>
      <c r="E215" s="42"/>
      <c r="F215" s="62"/>
      <c r="G215" s="61">
        <v>312</v>
      </c>
      <c r="H215" s="87" t="s">
        <v>1901</v>
      </c>
      <c r="I215" s="65">
        <v>19.268989000000001</v>
      </c>
      <c r="J215" s="65">
        <v>12.97869128</v>
      </c>
      <c r="K215" s="65">
        <f t="shared" si="3"/>
        <v>-6.2902977200000016</v>
      </c>
    </row>
    <row r="216" spans="2:11" x14ac:dyDescent="0.2">
      <c r="B216" s="42"/>
      <c r="C216" s="43"/>
      <c r="D216" s="42"/>
      <c r="E216" s="42"/>
      <c r="F216" s="62"/>
      <c r="G216" s="61">
        <v>313</v>
      </c>
      <c r="H216" s="87" t="s">
        <v>1902</v>
      </c>
      <c r="I216" s="65">
        <v>22.55199</v>
      </c>
      <c r="J216" s="65">
        <v>8.1909765399999994</v>
      </c>
      <c r="K216" s="65">
        <f t="shared" si="3"/>
        <v>-14.361013460000001</v>
      </c>
    </row>
    <row r="217" spans="2:11" ht="25.5" x14ac:dyDescent="0.2">
      <c r="B217" s="42"/>
      <c r="C217" s="43"/>
      <c r="D217" s="42"/>
      <c r="E217" s="42"/>
      <c r="F217" s="62"/>
      <c r="G217" s="61">
        <v>400</v>
      </c>
      <c r="H217" s="87" t="s">
        <v>1903</v>
      </c>
      <c r="I217" s="65">
        <v>38.580672999999997</v>
      </c>
      <c r="J217" s="65">
        <v>19.312018329999994</v>
      </c>
      <c r="K217" s="65">
        <f t="shared" si="3"/>
        <v>-19.268654670000004</v>
      </c>
    </row>
    <row r="218" spans="2:11" ht="25.5" x14ac:dyDescent="0.2">
      <c r="B218" s="42"/>
      <c r="C218" s="43"/>
      <c r="D218" s="42"/>
      <c r="E218" s="42"/>
      <c r="F218" s="62"/>
      <c r="G218" s="61">
        <v>410</v>
      </c>
      <c r="H218" s="87" t="s">
        <v>1904</v>
      </c>
      <c r="I218" s="65">
        <v>706.15644399999996</v>
      </c>
      <c r="J218" s="65">
        <v>255.03680154000006</v>
      </c>
      <c r="K218" s="65">
        <f t="shared" si="3"/>
        <v>-451.11964245999991</v>
      </c>
    </row>
    <row r="219" spans="2:11" x14ac:dyDescent="0.2">
      <c r="B219" s="42"/>
      <c r="C219" s="43"/>
      <c r="D219" s="42"/>
      <c r="E219" s="42"/>
      <c r="F219" s="62"/>
      <c r="G219" s="61">
        <v>411</v>
      </c>
      <c r="H219" s="87" t="s">
        <v>1905</v>
      </c>
      <c r="I219" s="65">
        <v>28.650134999999999</v>
      </c>
      <c r="J219" s="65">
        <v>19.050840890000003</v>
      </c>
      <c r="K219" s="65">
        <f t="shared" si="3"/>
        <v>-9.5992941099999953</v>
      </c>
    </row>
    <row r="220" spans="2:11" x14ac:dyDescent="0.2">
      <c r="B220" s="42"/>
      <c r="C220" s="43"/>
      <c r="D220" s="42"/>
      <c r="E220" s="42"/>
      <c r="F220" s="62"/>
      <c r="G220" s="61">
        <v>412</v>
      </c>
      <c r="H220" s="87" t="s">
        <v>1906</v>
      </c>
      <c r="I220" s="65">
        <v>90.382268999999994</v>
      </c>
      <c r="J220" s="65">
        <v>62.25154199</v>
      </c>
      <c r="K220" s="65">
        <f t="shared" si="3"/>
        <v>-28.130727009999994</v>
      </c>
    </row>
    <row r="221" spans="2:11" x14ac:dyDescent="0.2">
      <c r="B221" s="42"/>
      <c r="C221" s="43"/>
      <c r="D221" s="42"/>
      <c r="E221" s="42"/>
      <c r="F221" s="62"/>
      <c r="G221" s="61">
        <v>500</v>
      </c>
      <c r="H221" s="87" t="s">
        <v>1907</v>
      </c>
      <c r="I221" s="65">
        <v>2743.5562500000001</v>
      </c>
      <c r="J221" s="65">
        <v>2025.7040881399996</v>
      </c>
      <c r="K221" s="65">
        <f t="shared" si="3"/>
        <v>-717.85216186000048</v>
      </c>
    </row>
    <row r="222" spans="2:11" x14ac:dyDescent="0.2">
      <c r="B222" s="42"/>
      <c r="C222" s="43"/>
      <c r="D222" s="42"/>
      <c r="E222" s="42"/>
      <c r="F222" s="62"/>
      <c r="G222" s="61">
        <v>510</v>
      </c>
      <c r="H222" s="87" t="s">
        <v>1908</v>
      </c>
      <c r="I222" s="65">
        <v>65.685760000000002</v>
      </c>
      <c r="J222" s="65">
        <v>77.599656010000004</v>
      </c>
      <c r="K222" s="65">
        <f t="shared" si="3"/>
        <v>11.913896010000002</v>
      </c>
    </row>
    <row r="223" spans="2:11" ht="25.5" x14ac:dyDescent="0.2">
      <c r="B223" s="42"/>
      <c r="C223" s="43"/>
      <c r="D223" s="42"/>
      <c r="E223" s="42"/>
      <c r="F223" s="62"/>
      <c r="G223" s="61">
        <v>511</v>
      </c>
      <c r="H223" s="87" t="s">
        <v>1909</v>
      </c>
      <c r="I223" s="65">
        <v>56.970429000000003</v>
      </c>
      <c r="J223" s="65">
        <v>25.239100090000001</v>
      </c>
      <c r="K223" s="65">
        <f t="shared" si="3"/>
        <v>-31.731328910000002</v>
      </c>
    </row>
    <row r="224" spans="2:11" x14ac:dyDescent="0.2">
      <c r="B224" s="42"/>
      <c r="C224" s="43"/>
      <c r="D224" s="42"/>
      <c r="E224" s="42"/>
      <c r="F224" s="62"/>
      <c r="G224" s="61">
        <v>512</v>
      </c>
      <c r="H224" s="87" t="s">
        <v>1910</v>
      </c>
      <c r="I224" s="65">
        <v>48.796213000000002</v>
      </c>
      <c r="J224" s="65">
        <v>31.979626330000002</v>
      </c>
      <c r="K224" s="65">
        <f t="shared" si="3"/>
        <v>-16.81658667</v>
      </c>
    </row>
    <row r="225" spans="2:11" ht="25.5" x14ac:dyDescent="0.2">
      <c r="B225" s="42"/>
      <c r="C225" s="43"/>
      <c r="D225" s="42"/>
      <c r="E225" s="42"/>
      <c r="F225" s="62"/>
      <c r="G225" s="61">
        <v>513</v>
      </c>
      <c r="H225" s="87" t="s">
        <v>1911</v>
      </c>
      <c r="I225" s="65">
        <v>35.922097000000001</v>
      </c>
      <c r="J225" s="65">
        <v>27.971209420000001</v>
      </c>
      <c r="K225" s="65">
        <f t="shared" si="3"/>
        <v>-7.9508875799999998</v>
      </c>
    </row>
    <row r="226" spans="2:11" ht="25.5" x14ac:dyDescent="0.2">
      <c r="B226" s="42"/>
      <c r="C226" s="43"/>
      <c r="D226" s="42"/>
      <c r="E226" s="42"/>
      <c r="F226" s="62"/>
      <c r="G226" s="61">
        <v>514</v>
      </c>
      <c r="H226" s="87" t="s">
        <v>1912</v>
      </c>
      <c r="I226" s="65">
        <v>39.88364</v>
      </c>
      <c r="J226" s="65">
        <v>27.261931520000005</v>
      </c>
      <c r="K226" s="65">
        <f t="shared" si="3"/>
        <v>-12.621708479999995</v>
      </c>
    </row>
    <row r="227" spans="2:11" x14ac:dyDescent="0.2">
      <c r="B227" s="42"/>
      <c r="C227" s="43"/>
      <c r="D227" s="42"/>
      <c r="E227" s="42"/>
      <c r="F227" s="62"/>
      <c r="G227" s="61">
        <v>600</v>
      </c>
      <c r="H227" s="87" t="s">
        <v>1913</v>
      </c>
      <c r="I227" s="65">
        <v>194.61437799999999</v>
      </c>
      <c r="J227" s="65">
        <v>133.67501050000001</v>
      </c>
      <c r="K227" s="65">
        <f t="shared" si="3"/>
        <v>-60.939367499999975</v>
      </c>
    </row>
    <row r="228" spans="2:11" x14ac:dyDescent="0.2">
      <c r="B228" s="42"/>
      <c r="C228" s="43"/>
      <c r="D228" s="42"/>
      <c r="E228" s="42"/>
      <c r="F228" s="62"/>
      <c r="G228" s="61">
        <v>610</v>
      </c>
      <c r="H228" s="87" t="s">
        <v>1914</v>
      </c>
      <c r="I228" s="65">
        <v>28.448084999999999</v>
      </c>
      <c r="J228" s="65">
        <v>16.531636260000003</v>
      </c>
      <c r="K228" s="65">
        <f t="shared" si="3"/>
        <v>-11.916448739999996</v>
      </c>
    </row>
    <row r="229" spans="2:11" x14ac:dyDescent="0.2">
      <c r="B229" s="42"/>
      <c r="C229" s="43"/>
      <c r="D229" s="42"/>
      <c r="E229" s="42"/>
      <c r="F229" s="62"/>
      <c r="G229" s="61">
        <v>611</v>
      </c>
      <c r="H229" s="87" t="s">
        <v>1915</v>
      </c>
      <c r="I229" s="65">
        <v>43.679800999999998</v>
      </c>
      <c r="J229" s="65">
        <v>29.098857840000004</v>
      </c>
      <c r="K229" s="65">
        <f t="shared" si="3"/>
        <v>-14.580943159999993</v>
      </c>
    </row>
    <row r="230" spans="2:11" x14ac:dyDescent="0.2">
      <c r="B230" s="42"/>
      <c r="C230" s="43"/>
      <c r="D230" s="42"/>
      <c r="E230" s="42"/>
      <c r="F230" s="62"/>
      <c r="G230" s="61">
        <v>612</v>
      </c>
      <c r="H230" s="87" t="s">
        <v>1916</v>
      </c>
      <c r="I230" s="65">
        <v>76.603549000000001</v>
      </c>
      <c r="J230" s="65">
        <v>45.823379880000019</v>
      </c>
      <c r="K230" s="65">
        <f t="shared" si="3"/>
        <v>-30.780169119999982</v>
      </c>
    </row>
    <row r="231" spans="2:11" x14ac:dyDescent="0.2">
      <c r="B231" s="42"/>
      <c r="C231" s="43"/>
      <c r="D231" s="42"/>
      <c r="E231" s="42"/>
      <c r="F231" s="62"/>
      <c r="G231" s="61">
        <v>620</v>
      </c>
      <c r="H231" s="87" t="s">
        <v>1917</v>
      </c>
      <c r="I231" s="65">
        <v>20.985047000000002</v>
      </c>
      <c r="J231" s="65">
        <v>11.894033940000003</v>
      </c>
      <c r="K231" s="65">
        <f t="shared" si="3"/>
        <v>-9.0910130599999981</v>
      </c>
    </row>
    <row r="232" spans="2:11" x14ac:dyDescent="0.2">
      <c r="B232" s="42"/>
      <c r="C232" s="43"/>
      <c r="D232" s="42"/>
      <c r="E232" s="42"/>
      <c r="F232" s="62"/>
      <c r="G232" s="61">
        <v>621</v>
      </c>
      <c r="H232" s="87" t="s">
        <v>1918</v>
      </c>
      <c r="I232" s="65">
        <v>36.622740999999998</v>
      </c>
      <c r="J232" s="65">
        <v>16.098241539999997</v>
      </c>
      <c r="K232" s="65">
        <f t="shared" si="3"/>
        <v>-20.524499460000001</v>
      </c>
    </row>
    <row r="233" spans="2:11" x14ac:dyDescent="0.2">
      <c r="B233" s="42"/>
      <c r="C233" s="43"/>
      <c r="D233" s="42"/>
      <c r="E233" s="42"/>
      <c r="F233" s="62"/>
      <c r="G233" s="61">
        <v>622</v>
      </c>
      <c r="H233" s="87" t="s">
        <v>1919</v>
      </c>
      <c r="I233" s="65">
        <v>17.636510999999999</v>
      </c>
      <c r="J233" s="65">
        <v>2.7956497300000005</v>
      </c>
      <c r="K233" s="65">
        <f t="shared" si="3"/>
        <v>-14.840861269999998</v>
      </c>
    </row>
    <row r="234" spans="2:11" x14ac:dyDescent="0.2">
      <c r="B234" s="42"/>
      <c r="C234" s="43"/>
      <c r="D234" s="42"/>
      <c r="E234" s="42"/>
      <c r="F234" s="62"/>
      <c r="G234" s="61">
        <v>623</v>
      </c>
      <c r="H234" s="87" t="s">
        <v>1920</v>
      </c>
      <c r="I234" s="65">
        <v>23.330901999999998</v>
      </c>
      <c r="J234" s="65">
        <v>8.717795559999999</v>
      </c>
      <c r="K234" s="65">
        <f t="shared" si="3"/>
        <v>-14.613106439999999</v>
      </c>
    </row>
    <row r="235" spans="2:11" x14ac:dyDescent="0.2">
      <c r="B235" s="42"/>
      <c r="C235" s="43"/>
      <c r="D235" s="42"/>
      <c r="E235" s="42"/>
      <c r="F235" s="62"/>
      <c r="G235" s="61">
        <v>630</v>
      </c>
      <c r="H235" s="87" t="s">
        <v>1921</v>
      </c>
      <c r="I235" s="65">
        <v>26.902051</v>
      </c>
      <c r="J235" s="65">
        <v>16.180589340000004</v>
      </c>
      <c r="K235" s="65">
        <f t="shared" si="3"/>
        <v>-10.721461659999996</v>
      </c>
    </row>
    <row r="236" spans="2:11" x14ac:dyDescent="0.2">
      <c r="B236" s="42"/>
      <c r="C236" s="43"/>
      <c r="D236" s="42"/>
      <c r="E236" s="42"/>
      <c r="F236" s="62"/>
      <c r="G236" s="61">
        <v>631</v>
      </c>
      <c r="H236" s="87" t="s">
        <v>1922</v>
      </c>
      <c r="I236" s="65">
        <v>1238.8465530000001</v>
      </c>
      <c r="J236" s="65">
        <v>303.52424248999995</v>
      </c>
      <c r="K236" s="65">
        <f t="shared" si="3"/>
        <v>-935.32231051000008</v>
      </c>
    </row>
    <row r="237" spans="2:11" ht="25.5" x14ac:dyDescent="0.2">
      <c r="B237" s="42"/>
      <c r="C237" s="43"/>
      <c r="D237" s="42"/>
      <c r="E237" s="42"/>
      <c r="F237" s="62"/>
      <c r="G237" s="61">
        <v>632</v>
      </c>
      <c r="H237" s="87" t="s">
        <v>1923</v>
      </c>
      <c r="I237" s="65">
        <v>127.550138</v>
      </c>
      <c r="J237" s="65">
        <v>60.341524519999993</v>
      </c>
      <c r="K237" s="65">
        <f t="shared" si="3"/>
        <v>-67.208613480000011</v>
      </c>
    </row>
    <row r="238" spans="2:11" x14ac:dyDescent="0.2">
      <c r="B238" s="42"/>
      <c r="C238" s="43"/>
      <c r="D238" s="42"/>
      <c r="E238" s="42"/>
      <c r="F238" s="62"/>
      <c r="G238" s="61">
        <v>640</v>
      </c>
      <c r="H238" s="87" t="s">
        <v>1924</v>
      </c>
      <c r="I238" s="65">
        <v>41.222033000000003</v>
      </c>
      <c r="J238" s="65">
        <v>26.605358160000002</v>
      </c>
      <c r="K238" s="65">
        <f t="shared" si="3"/>
        <v>-14.616674840000002</v>
      </c>
    </row>
    <row r="239" spans="2:11" x14ac:dyDescent="0.2">
      <c r="B239" s="42"/>
      <c r="C239" s="43"/>
      <c r="D239" s="42"/>
      <c r="E239" s="42"/>
      <c r="F239" s="62"/>
      <c r="G239" s="61">
        <v>641</v>
      </c>
      <c r="H239" s="87" t="s">
        <v>1925</v>
      </c>
      <c r="I239" s="65">
        <v>50.568536000000002</v>
      </c>
      <c r="J239" s="65">
        <v>36.427100759999988</v>
      </c>
      <c r="K239" s="65">
        <f t="shared" si="3"/>
        <v>-14.141435240000014</v>
      </c>
    </row>
    <row r="240" spans="2:11" x14ac:dyDescent="0.2">
      <c r="B240" s="42"/>
      <c r="C240" s="43"/>
      <c r="D240" s="42"/>
      <c r="E240" s="42"/>
      <c r="F240" s="62"/>
      <c r="G240" s="61">
        <v>642</v>
      </c>
      <c r="H240" s="87" t="s">
        <v>1926</v>
      </c>
      <c r="I240" s="65">
        <v>55.770150000000001</v>
      </c>
      <c r="J240" s="65">
        <v>32.080743439999999</v>
      </c>
      <c r="K240" s="65">
        <f t="shared" si="3"/>
        <v>-23.689406560000002</v>
      </c>
    </row>
    <row r="241" spans="2:11" x14ac:dyDescent="0.2">
      <c r="B241" s="42"/>
      <c r="C241" s="43"/>
      <c r="D241" s="42"/>
      <c r="E241" s="42"/>
      <c r="F241" s="62"/>
      <c r="G241" s="61">
        <v>650</v>
      </c>
      <c r="H241" s="87" t="s">
        <v>1927</v>
      </c>
      <c r="I241" s="65">
        <v>12.201788000000001</v>
      </c>
      <c r="J241" s="65">
        <v>6.5299083300000005</v>
      </c>
      <c r="K241" s="65">
        <f t="shared" si="3"/>
        <v>-5.67187967</v>
      </c>
    </row>
    <row r="242" spans="2:11" x14ac:dyDescent="0.2">
      <c r="B242" s="42"/>
      <c r="C242" s="43"/>
      <c r="D242" s="42"/>
      <c r="E242" s="42"/>
      <c r="F242" s="62"/>
      <c r="G242" s="61">
        <v>651</v>
      </c>
      <c r="H242" s="87" t="s">
        <v>1928</v>
      </c>
      <c r="I242" s="65">
        <v>34.368931000000003</v>
      </c>
      <c r="J242" s="65">
        <v>21.785301589999992</v>
      </c>
      <c r="K242" s="65">
        <f t="shared" si="3"/>
        <v>-12.583629410000011</v>
      </c>
    </row>
    <row r="243" spans="2:11" ht="25.5" x14ac:dyDescent="0.2">
      <c r="B243" s="42"/>
      <c r="C243" s="43"/>
      <c r="D243" s="42"/>
      <c r="E243" s="42"/>
      <c r="F243" s="62"/>
      <c r="G243" s="61">
        <v>652</v>
      </c>
      <c r="H243" s="87" t="s">
        <v>1929</v>
      </c>
      <c r="I243" s="65">
        <v>33.368898999999999</v>
      </c>
      <c r="J243" s="65">
        <v>18.910448619999997</v>
      </c>
      <c r="K243" s="65">
        <f t="shared" si="3"/>
        <v>-14.458450380000002</v>
      </c>
    </row>
    <row r="244" spans="2:11" x14ac:dyDescent="0.2">
      <c r="B244" s="42"/>
      <c r="C244" s="43"/>
      <c r="D244" s="42"/>
      <c r="E244" s="42"/>
      <c r="F244" s="62"/>
      <c r="G244" s="61">
        <v>700</v>
      </c>
      <c r="H244" s="87" t="s">
        <v>1930</v>
      </c>
      <c r="I244" s="65">
        <v>33.086483000000001</v>
      </c>
      <c r="J244" s="65">
        <v>24.806521259999997</v>
      </c>
      <c r="K244" s="65">
        <f t="shared" si="3"/>
        <v>-8.2799617400000045</v>
      </c>
    </row>
    <row r="245" spans="2:11" x14ac:dyDescent="0.2">
      <c r="B245" s="42"/>
      <c r="C245" s="43"/>
      <c r="D245" s="42"/>
      <c r="E245" s="42"/>
      <c r="F245" s="62"/>
      <c r="G245" s="61">
        <v>710</v>
      </c>
      <c r="H245" s="87" t="s">
        <v>1931</v>
      </c>
      <c r="I245" s="65">
        <v>299.71678000000003</v>
      </c>
      <c r="J245" s="65">
        <v>198.74991770000003</v>
      </c>
      <c r="K245" s="65">
        <f t="shared" si="3"/>
        <v>-100.9668623</v>
      </c>
    </row>
    <row r="246" spans="2:11" x14ac:dyDescent="0.2">
      <c r="B246" s="42"/>
      <c r="C246" s="43"/>
      <c r="D246" s="42"/>
      <c r="E246" s="42"/>
      <c r="F246" s="62"/>
      <c r="G246" s="61">
        <v>711</v>
      </c>
      <c r="H246" s="87" t="s">
        <v>1932</v>
      </c>
      <c r="I246" s="65">
        <v>22.407782999999998</v>
      </c>
      <c r="J246" s="65">
        <v>11.59308418</v>
      </c>
      <c r="K246" s="65">
        <f t="shared" si="3"/>
        <v>-10.814698819999998</v>
      </c>
    </row>
    <row r="247" spans="2:11" x14ac:dyDescent="0.2">
      <c r="B247" s="42"/>
      <c r="C247" s="43"/>
      <c r="D247" s="42"/>
      <c r="E247" s="42"/>
      <c r="F247" s="62"/>
      <c r="G247" s="61">
        <v>712</v>
      </c>
      <c r="H247" s="87" t="s">
        <v>1933</v>
      </c>
      <c r="I247" s="65">
        <v>30.128983000000002</v>
      </c>
      <c r="J247" s="65">
        <v>13.010619309999999</v>
      </c>
      <c r="K247" s="65">
        <f t="shared" si="3"/>
        <v>-17.118363690000002</v>
      </c>
    </row>
    <row r="248" spans="2:11" x14ac:dyDescent="0.2">
      <c r="B248" s="42"/>
      <c r="C248" s="43"/>
      <c r="D248" s="42"/>
      <c r="E248" s="42"/>
      <c r="F248" s="62"/>
      <c r="G248" s="61">
        <v>800</v>
      </c>
      <c r="H248" s="87" t="s">
        <v>1790</v>
      </c>
      <c r="I248" s="65">
        <v>51.283580999999998</v>
      </c>
      <c r="J248" s="65">
        <v>42.686535699999993</v>
      </c>
      <c r="K248" s="65">
        <f t="shared" si="3"/>
        <v>-8.5970453000000049</v>
      </c>
    </row>
    <row r="249" spans="2:11" x14ac:dyDescent="0.2">
      <c r="B249" s="42"/>
      <c r="C249" s="43"/>
      <c r="D249" s="42"/>
      <c r="E249" s="42"/>
      <c r="F249" s="62"/>
      <c r="G249" s="61">
        <v>810</v>
      </c>
      <c r="H249" s="87" t="s">
        <v>1860</v>
      </c>
      <c r="I249" s="65">
        <v>224.89250799999999</v>
      </c>
      <c r="J249" s="65">
        <v>125.53184717000002</v>
      </c>
      <c r="K249" s="65">
        <f t="shared" si="3"/>
        <v>-99.360660829999972</v>
      </c>
    </row>
    <row r="250" spans="2:11" x14ac:dyDescent="0.2">
      <c r="B250" s="42"/>
      <c r="C250" s="43"/>
      <c r="D250" s="42"/>
      <c r="E250" s="42"/>
      <c r="F250" s="62"/>
      <c r="G250" s="61">
        <v>811</v>
      </c>
      <c r="H250" s="87" t="s">
        <v>1934</v>
      </c>
      <c r="I250" s="65">
        <v>97.339754999999997</v>
      </c>
      <c r="J250" s="65">
        <v>79.000341890000001</v>
      </c>
      <c r="K250" s="65">
        <f t="shared" si="3"/>
        <v>-18.339413109999995</v>
      </c>
    </row>
    <row r="251" spans="2:11" ht="25.5" x14ac:dyDescent="0.2">
      <c r="B251" s="42"/>
      <c r="C251" s="43"/>
      <c r="D251" s="42"/>
      <c r="E251" s="42"/>
      <c r="F251" s="62"/>
      <c r="G251" s="61">
        <v>812</v>
      </c>
      <c r="H251" s="87" t="s">
        <v>1862</v>
      </c>
      <c r="I251" s="65">
        <v>191.133814</v>
      </c>
      <c r="J251" s="65">
        <v>802.94871148000004</v>
      </c>
      <c r="K251" s="65">
        <f t="shared" si="3"/>
        <v>611.81489748000001</v>
      </c>
    </row>
    <row r="252" spans="2:11" ht="25.5" x14ac:dyDescent="0.2">
      <c r="B252" s="42"/>
      <c r="C252" s="43"/>
      <c r="D252" s="42"/>
      <c r="E252" s="42"/>
      <c r="F252" s="62"/>
      <c r="G252" s="61">
        <v>813</v>
      </c>
      <c r="H252" s="87" t="s">
        <v>1935</v>
      </c>
      <c r="I252" s="65">
        <v>107.434642</v>
      </c>
      <c r="J252" s="65">
        <v>762.96101333000013</v>
      </c>
      <c r="K252" s="65">
        <f t="shared" si="3"/>
        <v>655.52637133000007</v>
      </c>
    </row>
    <row r="253" spans="2:11" ht="25.5" x14ac:dyDescent="0.2">
      <c r="B253" s="42"/>
      <c r="C253" s="43"/>
      <c r="D253" s="42"/>
      <c r="E253" s="42"/>
      <c r="F253" s="62"/>
      <c r="G253" s="61">
        <v>814</v>
      </c>
      <c r="H253" s="87" t="s">
        <v>1936</v>
      </c>
      <c r="I253" s="65">
        <v>60.633600000000001</v>
      </c>
      <c r="J253" s="65">
        <v>45.453634389999998</v>
      </c>
      <c r="K253" s="65">
        <f t="shared" si="3"/>
        <v>-15.179965610000004</v>
      </c>
    </row>
    <row r="254" spans="2:11" x14ac:dyDescent="0.2">
      <c r="B254" s="42"/>
      <c r="C254" s="43"/>
      <c r="D254" s="42"/>
      <c r="E254" s="42"/>
      <c r="F254" s="62"/>
      <c r="G254" s="61">
        <v>900</v>
      </c>
      <c r="H254" s="87" t="s">
        <v>1937</v>
      </c>
      <c r="I254" s="65">
        <v>25.830276999999999</v>
      </c>
      <c r="J254" s="65">
        <v>21.846721800000001</v>
      </c>
      <c r="K254" s="65">
        <f t="shared" si="3"/>
        <v>-3.9835551999999979</v>
      </c>
    </row>
    <row r="255" spans="2:11" x14ac:dyDescent="0.2">
      <c r="B255" s="42"/>
      <c r="C255" s="43"/>
      <c r="D255" s="42"/>
      <c r="E255" s="42"/>
      <c r="F255" s="62"/>
      <c r="G255" s="61">
        <v>911</v>
      </c>
      <c r="H255" s="87" t="s">
        <v>1938</v>
      </c>
      <c r="I255" s="65">
        <v>252.01856000000001</v>
      </c>
      <c r="J255" s="65">
        <v>228.18156479000001</v>
      </c>
      <c r="K255" s="65">
        <f t="shared" si="3"/>
        <v>-23.836995209999998</v>
      </c>
    </row>
    <row r="256" spans="2:11" ht="25.5" x14ac:dyDescent="0.2">
      <c r="B256" s="42"/>
      <c r="C256" s="43"/>
      <c r="D256" s="42"/>
      <c r="E256" s="42"/>
      <c r="F256" s="62"/>
      <c r="G256" s="61">
        <v>913</v>
      </c>
      <c r="H256" s="87" t="s">
        <v>1939</v>
      </c>
      <c r="I256" s="65">
        <v>45.0809</v>
      </c>
      <c r="J256" s="65">
        <v>30.581720289999996</v>
      </c>
      <c r="K256" s="65">
        <f t="shared" si="3"/>
        <v>-14.499179710000003</v>
      </c>
    </row>
    <row r="257" spans="2:11" ht="25.5" x14ac:dyDescent="0.2">
      <c r="B257" s="42"/>
      <c r="C257" s="43"/>
      <c r="D257" s="42"/>
      <c r="E257" s="42"/>
      <c r="F257" s="62"/>
      <c r="G257" s="61">
        <v>914</v>
      </c>
      <c r="H257" s="87" t="s">
        <v>1940</v>
      </c>
      <c r="I257" s="65">
        <v>63.658045999999999</v>
      </c>
      <c r="J257" s="65">
        <v>47.636979150000002</v>
      </c>
      <c r="K257" s="65">
        <f t="shared" si="3"/>
        <v>-16.021066849999997</v>
      </c>
    </row>
    <row r="258" spans="2:11" ht="14.25" x14ac:dyDescent="0.2">
      <c r="B258" s="42"/>
      <c r="C258" s="43"/>
      <c r="D258" s="42"/>
      <c r="E258" s="42"/>
      <c r="F258" s="44" t="s">
        <v>16</v>
      </c>
      <c r="G258" s="41"/>
      <c r="H258" s="89"/>
      <c r="I258" s="45">
        <v>67639.728419000006</v>
      </c>
      <c r="J258" s="45">
        <v>73717.013180640017</v>
      </c>
      <c r="K258" s="45">
        <f t="shared" si="3"/>
        <v>6077.2847616400104</v>
      </c>
    </row>
    <row r="259" spans="2:11" ht="25.5" x14ac:dyDescent="0.2">
      <c r="B259" s="42"/>
      <c r="C259" s="43"/>
      <c r="D259" s="42"/>
      <c r="E259" s="42"/>
      <c r="F259" s="62"/>
      <c r="G259" s="61" t="s">
        <v>17</v>
      </c>
      <c r="H259" s="87" t="s">
        <v>18</v>
      </c>
      <c r="I259" s="65">
        <v>46.296573000000002</v>
      </c>
      <c r="J259" s="65">
        <v>35.252389270000002</v>
      </c>
      <c r="K259" s="65">
        <f t="shared" si="3"/>
        <v>-11.04418373</v>
      </c>
    </row>
    <row r="260" spans="2:11" x14ac:dyDescent="0.2">
      <c r="B260" s="42"/>
      <c r="C260" s="43"/>
      <c r="D260" s="42"/>
      <c r="E260" s="42"/>
      <c r="F260" s="62"/>
      <c r="G260" s="61" t="s">
        <v>19</v>
      </c>
      <c r="H260" s="87" t="s">
        <v>20</v>
      </c>
      <c r="I260" s="65">
        <v>20118.683418000001</v>
      </c>
      <c r="J260" s="65">
        <v>20376.202271449991</v>
      </c>
      <c r="K260" s="65">
        <f t="shared" si="3"/>
        <v>257.51885344999027</v>
      </c>
    </row>
    <row r="261" spans="2:11" x14ac:dyDescent="0.2">
      <c r="B261" s="42"/>
      <c r="C261" s="43"/>
      <c r="D261" s="42"/>
      <c r="E261" s="42"/>
      <c r="F261" s="62"/>
      <c r="G261" s="61" t="s">
        <v>21</v>
      </c>
      <c r="H261" s="87" t="s">
        <v>22</v>
      </c>
      <c r="I261" s="65">
        <v>362.55882800000001</v>
      </c>
      <c r="J261" s="65">
        <v>316.51166999999998</v>
      </c>
      <c r="K261" s="65">
        <f t="shared" si="3"/>
        <v>-46.047158000000024</v>
      </c>
    </row>
    <row r="262" spans="2:11" x14ac:dyDescent="0.2">
      <c r="B262" s="42"/>
      <c r="C262" s="43"/>
      <c r="D262" s="42"/>
      <c r="E262" s="42"/>
      <c r="F262" s="62"/>
      <c r="G262" s="61" t="s">
        <v>23</v>
      </c>
      <c r="H262" s="87" t="s">
        <v>24</v>
      </c>
      <c r="I262" s="65">
        <v>78.502334000000005</v>
      </c>
      <c r="J262" s="65">
        <v>69.008047689999984</v>
      </c>
      <c r="K262" s="65">
        <f t="shared" ref="K262:K325" si="4">+J262-I262</f>
        <v>-9.494286310000021</v>
      </c>
    </row>
    <row r="263" spans="2:11" x14ac:dyDescent="0.2">
      <c r="B263" s="42"/>
      <c r="C263" s="43"/>
      <c r="D263" s="42"/>
      <c r="E263" s="42"/>
      <c r="F263" s="62"/>
      <c r="G263" s="61" t="s">
        <v>25</v>
      </c>
      <c r="H263" s="87" t="s">
        <v>26</v>
      </c>
      <c r="I263" s="65">
        <v>86.697920999999994</v>
      </c>
      <c r="J263" s="65">
        <v>84.955572439999997</v>
      </c>
      <c r="K263" s="65">
        <f t="shared" si="4"/>
        <v>-1.7423485599999964</v>
      </c>
    </row>
    <row r="264" spans="2:11" x14ac:dyDescent="0.2">
      <c r="B264" s="42"/>
      <c r="C264" s="43"/>
      <c r="D264" s="42"/>
      <c r="E264" s="42"/>
      <c r="F264" s="62"/>
      <c r="G264" s="61" t="s">
        <v>27</v>
      </c>
      <c r="H264" s="87" t="s">
        <v>28</v>
      </c>
      <c r="I264" s="65">
        <v>7616.1348699999999</v>
      </c>
      <c r="J264" s="65">
        <v>7778.6467972000019</v>
      </c>
      <c r="K264" s="65">
        <f t="shared" si="4"/>
        <v>162.51192720000199</v>
      </c>
    </row>
    <row r="265" spans="2:11" ht="25.5" x14ac:dyDescent="0.2">
      <c r="B265" s="42"/>
      <c r="C265" s="43"/>
      <c r="D265" s="42"/>
      <c r="E265" s="42"/>
      <c r="F265" s="62"/>
      <c r="G265" s="61" t="s">
        <v>29</v>
      </c>
      <c r="H265" s="87" t="s">
        <v>30</v>
      </c>
      <c r="I265" s="65">
        <v>154.599368</v>
      </c>
      <c r="J265" s="65">
        <v>89.392332630000013</v>
      </c>
      <c r="K265" s="65">
        <f t="shared" si="4"/>
        <v>-65.207035369999986</v>
      </c>
    </row>
    <row r="266" spans="2:11" x14ac:dyDescent="0.2">
      <c r="B266" s="42"/>
      <c r="C266" s="43"/>
      <c r="D266" s="42"/>
      <c r="E266" s="42"/>
      <c r="F266" s="62"/>
      <c r="G266" s="61" t="s">
        <v>31</v>
      </c>
      <c r="H266" s="87" t="s">
        <v>32</v>
      </c>
      <c r="I266" s="65">
        <v>1979.0846610000001</v>
      </c>
      <c r="J266" s="65">
        <v>4204.9163015900003</v>
      </c>
      <c r="K266" s="65">
        <f t="shared" si="4"/>
        <v>2225.8316405900005</v>
      </c>
    </row>
    <row r="267" spans="2:11" x14ac:dyDescent="0.2">
      <c r="B267" s="42"/>
      <c r="C267" s="43"/>
      <c r="D267" s="42"/>
      <c r="E267" s="42"/>
      <c r="F267" s="62"/>
      <c r="G267" s="61" t="s">
        <v>33</v>
      </c>
      <c r="H267" s="87" t="s">
        <v>34</v>
      </c>
      <c r="I267" s="65">
        <v>25599.635163999999</v>
      </c>
      <c r="J267" s="65">
        <v>31286.833676920025</v>
      </c>
      <c r="K267" s="65">
        <f t="shared" si="4"/>
        <v>5687.1985129200257</v>
      </c>
    </row>
    <row r="268" spans="2:11" ht="25.5" x14ac:dyDescent="0.2">
      <c r="B268" s="42"/>
      <c r="C268" s="43"/>
      <c r="D268" s="42"/>
      <c r="E268" s="42"/>
      <c r="F268" s="62"/>
      <c r="G268" s="61" t="s">
        <v>35</v>
      </c>
      <c r="H268" s="87" t="s">
        <v>36</v>
      </c>
      <c r="I268" s="65">
        <v>5.8587689999999997</v>
      </c>
      <c r="J268" s="65">
        <v>3.0896892899999995</v>
      </c>
      <c r="K268" s="65">
        <f t="shared" si="4"/>
        <v>-2.7690797100000002</v>
      </c>
    </row>
    <row r="269" spans="2:11" ht="25.5" x14ac:dyDescent="0.2">
      <c r="B269" s="42"/>
      <c r="C269" s="43"/>
      <c r="D269" s="42"/>
      <c r="E269" s="42"/>
      <c r="F269" s="62"/>
      <c r="G269" s="61" t="s">
        <v>37</v>
      </c>
      <c r="H269" s="87" t="s">
        <v>38</v>
      </c>
      <c r="I269" s="65">
        <v>25.958082999999998</v>
      </c>
      <c r="J269" s="65">
        <v>27.057356999999996</v>
      </c>
      <c r="K269" s="65">
        <f t="shared" si="4"/>
        <v>1.0992739999999976</v>
      </c>
    </row>
    <row r="270" spans="2:11" x14ac:dyDescent="0.2">
      <c r="B270" s="42"/>
      <c r="C270" s="43"/>
      <c r="D270" s="42"/>
      <c r="E270" s="42"/>
      <c r="F270" s="62"/>
      <c r="G270" s="61" t="s">
        <v>39</v>
      </c>
      <c r="H270" s="87" t="s">
        <v>40</v>
      </c>
      <c r="I270" s="65">
        <v>1640.1385</v>
      </c>
      <c r="J270" s="65">
        <v>1727.0043889099998</v>
      </c>
      <c r="K270" s="65">
        <f t="shared" si="4"/>
        <v>86.86588890999974</v>
      </c>
    </row>
    <row r="271" spans="2:11" ht="25.5" x14ac:dyDescent="0.2">
      <c r="B271" s="42"/>
      <c r="C271" s="43"/>
      <c r="D271" s="42"/>
      <c r="E271" s="42"/>
      <c r="F271" s="62"/>
      <c r="G271" s="61" t="s">
        <v>2670</v>
      </c>
      <c r="H271" s="87" t="s">
        <v>2671</v>
      </c>
      <c r="I271" s="65">
        <v>0</v>
      </c>
      <c r="J271" s="65">
        <v>2.5301315400000002</v>
      </c>
      <c r="K271" s="65">
        <f t="shared" si="4"/>
        <v>2.5301315400000002</v>
      </c>
    </row>
    <row r="272" spans="2:11" ht="25.5" x14ac:dyDescent="0.2">
      <c r="B272" s="42"/>
      <c r="C272" s="43"/>
      <c r="D272" s="42"/>
      <c r="E272" s="42"/>
      <c r="F272" s="62"/>
      <c r="G272" s="61" t="s">
        <v>41</v>
      </c>
      <c r="H272" s="87" t="s">
        <v>42</v>
      </c>
      <c r="I272" s="65">
        <v>82.061490000000006</v>
      </c>
      <c r="J272" s="65">
        <v>118.65555655999998</v>
      </c>
      <c r="K272" s="65">
        <f t="shared" si="4"/>
        <v>36.594066559999973</v>
      </c>
    </row>
    <row r="273" spans="2:11" x14ac:dyDescent="0.2">
      <c r="B273" s="42"/>
      <c r="C273" s="43"/>
      <c r="D273" s="42"/>
      <c r="E273" s="42"/>
      <c r="F273" s="62"/>
      <c r="G273" s="61" t="s">
        <v>43</v>
      </c>
      <c r="H273" s="87" t="s">
        <v>44</v>
      </c>
      <c r="I273" s="65">
        <v>79.106155999999999</v>
      </c>
      <c r="J273" s="65">
        <v>38.831684109999998</v>
      </c>
      <c r="K273" s="65">
        <f t="shared" si="4"/>
        <v>-40.274471890000001</v>
      </c>
    </row>
    <row r="274" spans="2:11" ht="25.5" x14ac:dyDescent="0.2">
      <c r="B274" s="42"/>
      <c r="C274" s="43"/>
      <c r="D274" s="42"/>
      <c r="E274" s="42"/>
      <c r="F274" s="62"/>
      <c r="G274" s="61" t="s">
        <v>45</v>
      </c>
      <c r="H274" s="87" t="s">
        <v>46</v>
      </c>
      <c r="I274" s="65">
        <v>102.011743</v>
      </c>
      <c r="J274" s="65">
        <v>51.00022675999999</v>
      </c>
      <c r="K274" s="65">
        <f t="shared" si="4"/>
        <v>-51.011516240000006</v>
      </c>
    </row>
    <row r="275" spans="2:11" ht="25.5" x14ac:dyDescent="0.2">
      <c r="B275" s="42"/>
      <c r="C275" s="43"/>
      <c r="D275" s="42"/>
      <c r="E275" s="42"/>
      <c r="F275" s="62"/>
      <c r="G275" s="61" t="s">
        <v>47</v>
      </c>
      <c r="H275" s="87" t="s">
        <v>48</v>
      </c>
      <c r="I275" s="65">
        <v>1117.6564129999999</v>
      </c>
      <c r="J275" s="65">
        <v>991.00700758000005</v>
      </c>
      <c r="K275" s="65">
        <f t="shared" si="4"/>
        <v>-126.64940541999988</v>
      </c>
    </row>
    <row r="276" spans="2:11" ht="25.5" x14ac:dyDescent="0.2">
      <c r="B276" s="42"/>
      <c r="C276" s="43"/>
      <c r="D276" s="42"/>
      <c r="E276" s="42"/>
      <c r="F276" s="62"/>
      <c r="G276" s="61" t="s">
        <v>49</v>
      </c>
      <c r="H276" s="87" t="s">
        <v>50</v>
      </c>
      <c r="I276" s="65">
        <v>197.91587899999999</v>
      </c>
      <c r="J276" s="65">
        <v>127.12064846000001</v>
      </c>
      <c r="K276" s="65">
        <f t="shared" si="4"/>
        <v>-70.795230539999977</v>
      </c>
    </row>
    <row r="277" spans="2:11" ht="25.5" x14ac:dyDescent="0.2">
      <c r="B277" s="42"/>
      <c r="C277" s="43"/>
      <c r="D277" s="42"/>
      <c r="E277" s="42"/>
      <c r="F277" s="62"/>
      <c r="G277" s="61" t="s">
        <v>51</v>
      </c>
      <c r="H277" s="87" t="s">
        <v>52</v>
      </c>
      <c r="I277" s="65">
        <v>8346.8282490000001</v>
      </c>
      <c r="J277" s="65">
        <v>6388.99743124</v>
      </c>
      <c r="K277" s="65">
        <f t="shared" si="4"/>
        <v>-1957.8308177600002</v>
      </c>
    </row>
    <row r="278" spans="2:11" ht="14.25" x14ac:dyDescent="0.2">
      <c r="B278" s="42"/>
      <c r="C278" s="43"/>
      <c r="D278" s="42"/>
      <c r="E278" s="42"/>
      <c r="F278" s="44" t="s">
        <v>53</v>
      </c>
      <c r="G278" s="41"/>
      <c r="H278" s="89"/>
      <c r="I278" s="45">
        <v>532.47885299999996</v>
      </c>
      <c r="J278" s="45">
        <v>549.8673935700001</v>
      </c>
      <c r="K278" s="45">
        <f t="shared" si="4"/>
        <v>17.388540570000146</v>
      </c>
    </row>
    <row r="279" spans="2:11" x14ac:dyDescent="0.2">
      <c r="B279" s="42"/>
      <c r="C279" s="43"/>
      <c r="D279" s="42"/>
      <c r="E279" s="42"/>
      <c r="F279" s="62"/>
      <c r="G279" s="61" t="s">
        <v>54</v>
      </c>
      <c r="H279" s="87" t="s">
        <v>55</v>
      </c>
      <c r="I279" s="65">
        <v>0</v>
      </c>
      <c r="J279" s="65">
        <v>0</v>
      </c>
      <c r="K279" s="65">
        <f t="shared" si="4"/>
        <v>0</v>
      </c>
    </row>
    <row r="280" spans="2:11" x14ac:dyDescent="0.2">
      <c r="B280" s="42"/>
      <c r="C280" s="43"/>
      <c r="D280" s="42"/>
      <c r="E280" s="42"/>
      <c r="F280" s="62"/>
      <c r="G280" s="61" t="s">
        <v>56</v>
      </c>
      <c r="H280" s="87" t="s">
        <v>57</v>
      </c>
      <c r="I280" s="65">
        <v>381.532557</v>
      </c>
      <c r="J280" s="65">
        <v>393.23541114</v>
      </c>
      <c r="K280" s="65">
        <f t="shared" si="4"/>
        <v>11.702854139999999</v>
      </c>
    </row>
    <row r="281" spans="2:11" x14ac:dyDescent="0.2">
      <c r="B281" s="42"/>
      <c r="C281" s="43"/>
      <c r="D281" s="42"/>
      <c r="E281" s="42"/>
      <c r="F281" s="62"/>
      <c r="G281" s="61" t="s">
        <v>58</v>
      </c>
      <c r="H281" s="87" t="s">
        <v>59</v>
      </c>
      <c r="I281" s="65">
        <v>150.94629599999999</v>
      </c>
      <c r="J281" s="65">
        <v>156.63198243000005</v>
      </c>
      <c r="K281" s="65">
        <f t="shared" si="4"/>
        <v>5.6856864300000609</v>
      </c>
    </row>
    <row r="282" spans="2:11" ht="14.25" x14ac:dyDescent="0.2">
      <c r="B282" s="42"/>
      <c r="C282" s="43"/>
      <c r="D282" s="46">
        <v>5</v>
      </c>
      <c r="E282" s="47" t="s">
        <v>60</v>
      </c>
      <c r="F282" s="47"/>
      <c r="G282" s="67"/>
      <c r="H282" s="88"/>
      <c r="I282" s="48">
        <v>8100.4922640000004</v>
      </c>
      <c r="J282" s="48">
        <v>10423.795758629998</v>
      </c>
      <c r="K282" s="48">
        <f t="shared" si="4"/>
        <v>2323.3034946299977</v>
      </c>
    </row>
    <row r="283" spans="2:11" ht="14.25" x14ac:dyDescent="0.2">
      <c r="B283" s="42"/>
      <c r="C283" s="43"/>
      <c r="D283" s="42"/>
      <c r="E283" s="42"/>
      <c r="F283" s="44" t="s">
        <v>2</v>
      </c>
      <c r="G283" s="41"/>
      <c r="H283" s="89"/>
      <c r="I283" s="45">
        <v>7386.6310210000001</v>
      </c>
      <c r="J283" s="45">
        <v>9325.7525627299983</v>
      </c>
      <c r="K283" s="45">
        <f t="shared" si="4"/>
        <v>1939.1215417299982</v>
      </c>
    </row>
    <row r="284" spans="2:11" x14ac:dyDescent="0.2">
      <c r="B284" s="42"/>
      <c r="C284" s="43"/>
      <c r="D284" s="42"/>
      <c r="E284" s="42"/>
      <c r="F284" s="62"/>
      <c r="G284" s="61">
        <v>100</v>
      </c>
      <c r="H284" s="87" t="s">
        <v>1880</v>
      </c>
      <c r="I284" s="65">
        <v>47.238950000000003</v>
      </c>
      <c r="J284" s="65">
        <v>71.713766170000014</v>
      </c>
      <c r="K284" s="65">
        <f t="shared" si="4"/>
        <v>24.474816170000011</v>
      </c>
    </row>
    <row r="285" spans="2:11" x14ac:dyDescent="0.2">
      <c r="B285" s="42"/>
      <c r="C285" s="43"/>
      <c r="D285" s="42"/>
      <c r="E285" s="42"/>
      <c r="F285" s="62"/>
      <c r="G285" s="61">
        <v>103</v>
      </c>
      <c r="H285" s="87" t="s">
        <v>1941</v>
      </c>
      <c r="I285" s="65">
        <v>8.2711869999999994</v>
      </c>
      <c r="J285" s="65">
        <v>9.7981239600000016</v>
      </c>
      <c r="K285" s="65">
        <f t="shared" si="4"/>
        <v>1.5269369600000022</v>
      </c>
    </row>
    <row r="286" spans="2:11" x14ac:dyDescent="0.2">
      <c r="B286" s="42"/>
      <c r="C286" s="43"/>
      <c r="D286" s="42"/>
      <c r="E286" s="42"/>
      <c r="F286" s="62"/>
      <c r="G286" s="61">
        <v>111</v>
      </c>
      <c r="H286" s="87" t="s">
        <v>1942</v>
      </c>
      <c r="I286" s="65">
        <v>66.192661000000001</v>
      </c>
      <c r="J286" s="65">
        <v>89.802177700000016</v>
      </c>
      <c r="K286" s="65">
        <f t="shared" si="4"/>
        <v>23.609516700000015</v>
      </c>
    </row>
    <row r="287" spans="2:11" x14ac:dyDescent="0.2">
      <c r="B287" s="42"/>
      <c r="C287" s="43"/>
      <c r="D287" s="42"/>
      <c r="E287" s="42"/>
      <c r="F287" s="62"/>
      <c r="G287" s="61">
        <v>112</v>
      </c>
      <c r="H287" s="87" t="s">
        <v>1882</v>
      </c>
      <c r="I287" s="65">
        <v>29.624289999999998</v>
      </c>
      <c r="J287" s="65">
        <v>68.636205290000007</v>
      </c>
      <c r="K287" s="65">
        <f t="shared" si="4"/>
        <v>39.011915290000005</v>
      </c>
    </row>
    <row r="288" spans="2:11" x14ac:dyDescent="0.2">
      <c r="B288" s="42"/>
      <c r="C288" s="43"/>
      <c r="D288" s="42"/>
      <c r="E288" s="42"/>
      <c r="F288" s="62"/>
      <c r="G288" s="61">
        <v>121</v>
      </c>
      <c r="H288" s="87" t="s">
        <v>1943</v>
      </c>
      <c r="I288" s="65">
        <v>25.950627999999998</v>
      </c>
      <c r="J288" s="65">
        <v>22.910719329999996</v>
      </c>
      <c r="K288" s="65">
        <f t="shared" si="4"/>
        <v>-3.0399086700000026</v>
      </c>
    </row>
    <row r="289" spans="2:11" x14ac:dyDescent="0.2">
      <c r="B289" s="42"/>
      <c r="C289" s="43"/>
      <c r="D289" s="42"/>
      <c r="E289" s="42"/>
      <c r="F289" s="62"/>
      <c r="G289" s="61">
        <v>123</v>
      </c>
      <c r="H289" s="87" t="s">
        <v>1944</v>
      </c>
      <c r="I289" s="65">
        <v>23.091692999999999</v>
      </c>
      <c r="J289" s="65">
        <v>21.003647539999996</v>
      </c>
      <c r="K289" s="65">
        <f t="shared" si="4"/>
        <v>-2.0880454600000036</v>
      </c>
    </row>
    <row r="290" spans="2:11" x14ac:dyDescent="0.2">
      <c r="B290" s="42"/>
      <c r="C290" s="43"/>
      <c r="D290" s="42"/>
      <c r="E290" s="42"/>
      <c r="F290" s="62"/>
      <c r="G290" s="61">
        <v>124</v>
      </c>
      <c r="H290" s="87" t="s">
        <v>1792</v>
      </c>
      <c r="I290" s="65">
        <v>23.33079</v>
      </c>
      <c r="J290" s="65">
        <v>26.083460789999997</v>
      </c>
      <c r="K290" s="65">
        <f t="shared" si="4"/>
        <v>2.7526707899999963</v>
      </c>
    </row>
    <row r="291" spans="2:11" x14ac:dyDescent="0.2">
      <c r="B291" s="42"/>
      <c r="C291" s="43"/>
      <c r="D291" s="42"/>
      <c r="E291" s="42"/>
      <c r="F291" s="62"/>
      <c r="G291" s="61">
        <v>200</v>
      </c>
      <c r="H291" s="87" t="s">
        <v>1945</v>
      </c>
      <c r="I291" s="65">
        <v>1173.996185</v>
      </c>
      <c r="J291" s="65">
        <v>1038.2924703599997</v>
      </c>
      <c r="K291" s="65">
        <f t="shared" si="4"/>
        <v>-135.70371464000027</v>
      </c>
    </row>
    <row r="292" spans="2:11" x14ac:dyDescent="0.2">
      <c r="B292" s="42"/>
      <c r="C292" s="43"/>
      <c r="D292" s="42"/>
      <c r="E292" s="42"/>
      <c r="F292" s="62"/>
      <c r="G292" s="61">
        <v>210</v>
      </c>
      <c r="H292" s="87" t="s">
        <v>1946</v>
      </c>
      <c r="I292" s="65">
        <v>249.57891699999999</v>
      </c>
      <c r="J292" s="65">
        <v>193.30802773000002</v>
      </c>
      <c r="K292" s="65">
        <f t="shared" si="4"/>
        <v>-56.270889269999969</v>
      </c>
    </row>
    <row r="293" spans="2:11" ht="25.5" x14ac:dyDescent="0.2">
      <c r="B293" s="42"/>
      <c r="C293" s="43"/>
      <c r="D293" s="42"/>
      <c r="E293" s="42"/>
      <c r="F293" s="62"/>
      <c r="G293" s="61">
        <v>211</v>
      </c>
      <c r="H293" s="87" t="s">
        <v>1947</v>
      </c>
      <c r="I293" s="65">
        <v>244.294667</v>
      </c>
      <c r="J293" s="65">
        <v>340.88065412000003</v>
      </c>
      <c r="K293" s="65">
        <f t="shared" si="4"/>
        <v>96.585987120000027</v>
      </c>
    </row>
    <row r="294" spans="2:11" x14ac:dyDescent="0.2">
      <c r="B294" s="42"/>
      <c r="C294" s="43"/>
      <c r="D294" s="42"/>
      <c r="E294" s="42"/>
      <c r="F294" s="62"/>
      <c r="G294" s="61">
        <v>212</v>
      </c>
      <c r="H294" s="87" t="s">
        <v>1948</v>
      </c>
      <c r="I294" s="65">
        <v>16.059014000000001</v>
      </c>
      <c r="J294" s="65">
        <v>1611.3927803299989</v>
      </c>
      <c r="K294" s="65">
        <f t="shared" si="4"/>
        <v>1595.333766329999</v>
      </c>
    </row>
    <row r="295" spans="2:11" x14ac:dyDescent="0.2">
      <c r="B295" s="42"/>
      <c r="C295" s="43"/>
      <c r="D295" s="42"/>
      <c r="E295" s="42"/>
      <c r="F295" s="62"/>
      <c r="G295" s="61">
        <v>213</v>
      </c>
      <c r="H295" s="87" t="s">
        <v>1949</v>
      </c>
      <c r="I295" s="65">
        <v>5.1864140000000001</v>
      </c>
      <c r="J295" s="65">
        <v>4.8793920200000001</v>
      </c>
      <c r="K295" s="65">
        <f t="shared" si="4"/>
        <v>-0.30702198000000003</v>
      </c>
    </row>
    <row r="296" spans="2:11" x14ac:dyDescent="0.2">
      <c r="B296" s="42"/>
      <c r="C296" s="43"/>
      <c r="D296" s="42"/>
      <c r="E296" s="42"/>
      <c r="F296" s="62"/>
      <c r="G296" s="61">
        <v>300</v>
      </c>
      <c r="H296" s="87" t="s">
        <v>1950</v>
      </c>
      <c r="I296" s="65">
        <v>651.24893199999997</v>
      </c>
      <c r="J296" s="65">
        <v>527.23891003999984</v>
      </c>
      <c r="K296" s="65">
        <f t="shared" si="4"/>
        <v>-124.01002196000013</v>
      </c>
    </row>
    <row r="297" spans="2:11" x14ac:dyDescent="0.2">
      <c r="B297" s="42"/>
      <c r="C297" s="43"/>
      <c r="D297" s="42"/>
      <c r="E297" s="42"/>
      <c r="F297" s="62"/>
      <c r="G297" s="61">
        <v>310</v>
      </c>
      <c r="H297" s="87" t="s">
        <v>1951</v>
      </c>
      <c r="I297" s="65">
        <v>192.49186399999999</v>
      </c>
      <c r="J297" s="65">
        <v>261.46907443999999</v>
      </c>
      <c r="K297" s="65">
        <f t="shared" si="4"/>
        <v>68.977210439999993</v>
      </c>
    </row>
    <row r="298" spans="2:11" ht="25.5" x14ac:dyDescent="0.2">
      <c r="B298" s="42"/>
      <c r="C298" s="43"/>
      <c r="D298" s="42"/>
      <c r="E298" s="42"/>
      <c r="F298" s="62"/>
      <c r="G298" s="61">
        <v>311</v>
      </c>
      <c r="H298" s="87" t="s">
        <v>1952</v>
      </c>
      <c r="I298" s="65">
        <v>125.667998</v>
      </c>
      <c r="J298" s="65">
        <v>229.92380094000001</v>
      </c>
      <c r="K298" s="65">
        <f t="shared" si="4"/>
        <v>104.25580294000001</v>
      </c>
    </row>
    <row r="299" spans="2:11" x14ac:dyDescent="0.2">
      <c r="B299" s="42"/>
      <c r="C299" s="43"/>
      <c r="D299" s="42"/>
      <c r="E299" s="42"/>
      <c r="F299" s="62"/>
      <c r="G299" s="61">
        <v>400</v>
      </c>
      <c r="H299" s="87" t="s">
        <v>1953</v>
      </c>
      <c r="I299" s="65">
        <v>1432.8273220000001</v>
      </c>
      <c r="J299" s="65">
        <v>1138.7943799199993</v>
      </c>
      <c r="K299" s="65">
        <f t="shared" si="4"/>
        <v>-294.03294208000079</v>
      </c>
    </row>
    <row r="300" spans="2:11" x14ac:dyDescent="0.2">
      <c r="B300" s="42"/>
      <c r="C300" s="43"/>
      <c r="D300" s="42"/>
      <c r="E300" s="42"/>
      <c r="F300" s="62"/>
      <c r="G300" s="61">
        <v>411</v>
      </c>
      <c r="H300" s="87" t="s">
        <v>1954</v>
      </c>
      <c r="I300" s="65">
        <v>395.45351599999998</v>
      </c>
      <c r="J300" s="65">
        <v>460.80310286999986</v>
      </c>
      <c r="K300" s="65">
        <f t="shared" si="4"/>
        <v>65.349586869999882</v>
      </c>
    </row>
    <row r="301" spans="2:11" x14ac:dyDescent="0.2">
      <c r="B301" s="42"/>
      <c r="C301" s="43"/>
      <c r="D301" s="42"/>
      <c r="E301" s="42"/>
      <c r="F301" s="62"/>
      <c r="G301" s="61">
        <v>412</v>
      </c>
      <c r="H301" s="87" t="s">
        <v>1955</v>
      </c>
      <c r="I301" s="65">
        <v>137.423284</v>
      </c>
      <c r="J301" s="65">
        <v>147.52677946999998</v>
      </c>
      <c r="K301" s="65">
        <f t="shared" si="4"/>
        <v>10.103495469999984</v>
      </c>
    </row>
    <row r="302" spans="2:11" x14ac:dyDescent="0.2">
      <c r="B302" s="42"/>
      <c r="C302" s="43"/>
      <c r="D302" s="42"/>
      <c r="E302" s="42"/>
      <c r="F302" s="62"/>
      <c r="G302" s="61">
        <v>413</v>
      </c>
      <c r="H302" s="87" t="s">
        <v>1956</v>
      </c>
      <c r="I302" s="65">
        <v>140.104829</v>
      </c>
      <c r="J302" s="65">
        <v>150.83042450999997</v>
      </c>
      <c r="K302" s="65">
        <f t="shared" si="4"/>
        <v>10.725595509999977</v>
      </c>
    </row>
    <row r="303" spans="2:11" x14ac:dyDescent="0.2">
      <c r="B303" s="42"/>
      <c r="C303" s="43"/>
      <c r="D303" s="42"/>
      <c r="E303" s="42"/>
      <c r="F303" s="62"/>
      <c r="G303" s="61">
        <v>600</v>
      </c>
      <c r="H303" s="87" t="s">
        <v>1790</v>
      </c>
      <c r="I303" s="65">
        <v>30.878118000000001</v>
      </c>
      <c r="J303" s="65">
        <v>34.66604435</v>
      </c>
      <c r="K303" s="65">
        <f t="shared" si="4"/>
        <v>3.7879263499999993</v>
      </c>
    </row>
    <row r="304" spans="2:11" ht="25.5" x14ac:dyDescent="0.2">
      <c r="B304" s="42"/>
      <c r="C304" s="43"/>
      <c r="D304" s="42"/>
      <c r="E304" s="42"/>
      <c r="F304" s="62"/>
      <c r="G304" s="61">
        <v>610</v>
      </c>
      <c r="H304" s="87" t="s">
        <v>1957</v>
      </c>
      <c r="I304" s="65">
        <v>144.17092099999999</v>
      </c>
      <c r="J304" s="65">
        <v>440.44004008999974</v>
      </c>
      <c r="K304" s="65">
        <f t="shared" si="4"/>
        <v>296.26911908999978</v>
      </c>
    </row>
    <row r="305" spans="2:11" x14ac:dyDescent="0.2">
      <c r="B305" s="42"/>
      <c r="C305" s="43"/>
      <c r="D305" s="42"/>
      <c r="E305" s="42"/>
      <c r="F305" s="62"/>
      <c r="G305" s="61">
        <v>611</v>
      </c>
      <c r="H305" s="87" t="s">
        <v>1958</v>
      </c>
      <c r="I305" s="65">
        <v>118.88114299999999</v>
      </c>
      <c r="J305" s="65">
        <v>458.97297382000016</v>
      </c>
      <c r="K305" s="65">
        <f t="shared" si="4"/>
        <v>340.09183082000015</v>
      </c>
    </row>
    <row r="306" spans="2:11" ht="25.5" x14ac:dyDescent="0.2">
      <c r="B306" s="42"/>
      <c r="C306" s="43"/>
      <c r="D306" s="42"/>
      <c r="E306" s="42"/>
      <c r="F306" s="62"/>
      <c r="G306" s="61">
        <v>612</v>
      </c>
      <c r="H306" s="87" t="s">
        <v>1861</v>
      </c>
      <c r="I306" s="65">
        <v>46.301951000000003</v>
      </c>
      <c r="J306" s="65">
        <v>43.825505840000019</v>
      </c>
      <c r="K306" s="65">
        <f t="shared" si="4"/>
        <v>-2.476445159999983</v>
      </c>
    </row>
    <row r="307" spans="2:11" ht="25.5" x14ac:dyDescent="0.2">
      <c r="B307" s="42"/>
      <c r="C307" s="43"/>
      <c r="D307" s="42"/>
      <c r="E307" s="42"/>
      <c r="F307" s="62"/>
      <c r="G307" s="61">
        <v>613</v>
      </c>
      <c r="H307" s="87" t="s">
        <v>1959</v>
      </c>
      <c r="I307" s="65">
        <v>138.187555</v>
      </c>
      <c r="J307" s="65">
        <v>132.84800662000001</v>
      </c>
      <c r="K307" s="65">
        <f t="shared" si="4"/>
        <v>-5.3395483799999965</v>
      </c>
    </row>
    <row r="308" spans="2:11" ht="25.5" x14ac:dyDescent="0.2">
      <c r="B308" s="42"/>
      <c r="C308" s="43"/>
      <c r="D308" s="42"/>
      <c r="E308" s="42"/>
      <c r="F308" s="62"/>
      <c r="G308" s="61">
        <v>614</v>
      </c>
      <c r="H308" s="87" t="s">
        <v>1960</v>
      </c>
      <c r="I308" s="65">
        <v>119.923314</v>
      </c>
      <c r="J308" s="65">
        <v>96.543492499999985</v>
      </c>
      <c r="K308" s="65">
        <f t="shared" si="4"/>
        <v>-23.37982150000002</v>
      </c>
    </row>
    <row r="309" spans="2:11" x14ac:dyDescent="0.2">
      <c r="B309" s="42"/>
      <c r="C309" s="43"/>
      <c r="D309" s="42"/>
      <c r="E309" s="42"/>
      <c r="F309" s="62"/>
      <c r="G309" s="61">
        <v>615</v>
      </c>
      <c r="H309" s="87" t="s">
        <v>1791</v>
      </c>
      <c r="I309" s="65">
        <v>19.551860000000001</v>
      </c>
      <c r="J309" s="65">
        <v>20.871837499999998</v>
      </c>
      <c r="K309" s="65">
        <f t="shared" si="4"/>
        <v>1.3199774999999967</v>
      </c>
    </row>
    <row r="310" spans="2:11" ht="25.5" x14ac:dyDescent="0.2">
      <c r="B310" s="42"/>
      <c r="C310" s="43"/>
      <c r="D310" s="42"/>
      <c r="E310" s="42"/>
      <c r="F310" s="62"/>
      <c r="G310" s="61">
        <v>800</v>
      </c>
      <c r="H310" s="87" t="s">
        <v>1961</v>
      </c>
      <c r="I310" s="65">
        <v>326.65220699999998</v>
      </c>
      <c r="J310" s="65">
        <v>484.24068936999993</v>
      </c>
      <c r="K310" s="65">
        <f t="shared" si="4"/>
        <v>157.58848236999995</v>
      </c>
    </row>
    <row r="311" spans="2:11" x14ac:dyDescent="0.2">
      <c r="B311" s="42"/>
      <c r="C311" s="43"/>
      <c r="D311" s="42"/>
      <c r="E311" s="42"/>
      <c r="F311" s="62"/>
      <c r="G311" s="61">
        <v>810</v>
      </c>
      <c r="H311" s="87" t="s">
        <v>1962</v>
      </c>
      <c r="I311" s="65">
        <v>27.098445999999999</v>
      </c>
      <c r="J311" s="65">
        <v>21.136511179999999</v>
      </c>
      <c r="K311" s="65">
        <f t="shared" si="4"/>
        <v>-5.9619348199999997</v>
      </c>
    </row>
    <row r="312" spans="2:11" ht="25.5" x14ac:dyDescent="0.2">
      <c r="B312" s="42"/>
      <c r="C312" s="43"/>
      <c r="D312" s="42"/>
      <c r="E312" s="42"/>
      <c r="F312" s="62"/>
      <c r="G312" s="61">
        <v>811</v>
      </c>
      <c r="H312" s="87" t="s">
        <v>1963</v>
      </c>
      <c r="I312" s="65">
        <v>1391.058401</v>
      </c>
      <c r="J312" s="65">
        <v>1135.3305722999999</v>
      </c>
      <c r="K312" s="65">
        <f t="shared" si="4"/>
        <v>-255.72782870000015</v>
      </c>
    </row>
    <row r="313" spans="2:11" x14ac:dyDescent="0.2">
      <c r="B313" s="42"/>
      <c r="C313" s="43"/>
      <c r="D313" s="42"/>
      <c r="E313" s="42"/>
      <c r="F313" s="62"/>
      <c r="G313" s="61">
        <v>812</v>
      </c>
      <c r="H313" s="87" t="s">
        <v>1964</v>
      </c>
      <c r="I313" s="65">
        <v>29.915420999999998</v>
      </c>
      <c r="J313" s="65">
        <v>35.742876730000006</v>
      </c>
      <c r="K313" s="65">
        <f t="shared" si="4"/>
        <v>5.8274557300000076</v>
      </c>
    </row>
    <row r="314" spans="2:11" ht="25.5" x14ac:dyDescent="0.2">
      <c r="B314" s="42"/>
      <c r="C314" s="43"/>
      <c r="D314" s="42"/>
      <c r="E314" s="42"/>
      <c r="F314" s="62"/>
      <c r="G314" s="61">
        <v>813</v>
      </c>
      <c r="H314" s="87" t="s">
        <v>1965</v>
      </c>
      <c r="I314" s="65">
        <v>5.9785430000000002</v>
      </c>
      <c r="J314" s="65">
        <v>5.8461149000000008</v>
      </c>
      <c r="K314" s="65">
        <f t="shared" si="4"/>
        <v>-0.13242809999999938</v>
      </c>
    </row>
    <row r="315" spans="2:11" ht="14.25" x14ac:dyDescent="0.2">
      <c r="B315" s="42"/>
      <c r="C315" s="43"/>
      <c r="D315" s="42"/>
      <c r="E315" s="42"/>
      <c r="F315" s="44" t="s">
        <v>16</v>
      </c>
      <c r="G315" s="41"/>
      <c r="H315" s="89"/>
      <c r="I315" s="45">
        <v>713.86124299999994</v>
      </c>
      <c r="J315" s="45">
        <v>1098.0431959</v>
      </c>
      <c r="K315" s="45">
        <f t="shared" si="4"/>
        <v>384.18195290000006</v>
      </c>
    </row>
    <row r="316" spans="2:11" ht="25.5" x14ac:dyDescent="0.2">
      <c r="B316" s="42"/>
      <c r="C316" s="43"/>
      <c r="D316" s="42"/>
      <c r="E316" s="42"/>
      <c r="F316" s="62"/>
      <c r="G316" s="61" t="s">
        <v>61</v>
      </c>
      <c r="H316" s="87" t="s">
        <v>62</v>
      </c>
      <c r="I316" s="65">
        <v>43.571534</v>
      </c>
      <c r="J316" s="65">
        <v>44.844478450000004</v>
      </c>
      <c r="K316" s="65">
        <f t="shared" si="4"/>
        <v>1.2729444500000042</v>
      </c>
    </row>
    <row r="317" spans="2:11" ht="38.25" x14ac:dyDescent="0.2">
      <c r="B317" s="42"/>
      <c r="C317" s="43"/>
      <c r="D317" s="42"/>
      <c r="E317" s="42"/>
      <c r="F317" s="62"/>
      <c r="G317" s="61" t="s">
        <v>63</v>
      </c>
      <c r="H317" s="87" t="s">
        <v>1616</v>
      </c>
      <c r="I317" s="65">
        <v>16.963471999999999</v>
      </c>
      <c r="J317" s="65">
        <v>17.697835310000002</v>
      </c>
      <c r="K317" s="65">
        <f t="shared" si="4"/>
        <v>0.73436331000000266</v>
      </c>
    </row>
    <row r="318" spans="2:11" x14ac:dyDescent="0.2">
      <c r="B318" s="42"/>
      <c r="C318" s="43"/>
      <c r="D318" s="42"/>
      <c r="E318" s="42"/>
      <c r="F318" s="62"/>
      <c r="G318" s="61" t="s">
        <v>27</v>
      </c>
      <c r="H318" s="87" t="s">
        <v>64</v>
      </c>
      <c r="I318" s="65">
        <v>19.303065</v>
      </c>
      <c r="J318" s="65">
        <v>19.801990910000001</v>
      </c>
      <c r="K318" s="65">
        <f t="shared" si="4"/>
        <v>0.49892591000000053</v>
      </c>
    </row>
    <row r="319" spans="2:11" x14ac:dyDescent="0.2">
      <c r="B319" s="42"/>
      <c r="C319" s="43"/>
      <c r="D319" s="42"/>
      <c r="E319" s="42"/>
      <c r="F319" s="62"/>
      <c r="G319" s="61" t="s">
        <v>29</v>
      </c>
      <c r="H319" s="87" t="s">
        <v>65</v>
      </c>
      <c r="I319" s="65">
        <v>82.951453999999998</v>
      </c>
      <c r="J319" s="65">
        <v>516.83804975999999</v>
      </c>
      <c r="K319" s="65">
        <f t="shared" si="4"/>
        <v>433.88659575999998</v>
      </c>
    </row>
    <row r="320" spans="2:11" ht="25.5" x14ac:dyDescent="0.2">
      <c r="B320" s="42"/>
      <c r="C320" s="43"/>
      <c r="D320" s="42"/>
      <c r="E320" s="42"/>
      <c r="F320" s="62"/>
      <c r="G320" s="61" t="s">
        <v>31</v>
      </c>
      <c r="H320" s="87" t="s">
        <v>66</v>
      </c>
      <c r="I320" s="65">
        <v>551.07171800000003</v>
      </c>
      <c r="J320" s="65">
        <v>498.86084147000003</v>
      </c>
      <c r="K320" s="65">
        <f t="shared" si="4"/>
        <v>-52.210876530000007</v>
      </c>
    </row>
    <row r="321" spans="2:11" ht="14.25" x14ac:dyDescent="0.2">
      <c r="B321" s="42"/>
      <c r="C321" s="43"/>
      <c r="D321" s="46">
        <v>6</v>
      </c>
      <c r="E321" s="47" t="s">
        <v>1590</v>
      </c>
      <c r="F321" s="47"/>
      <c r="G321" s="67"/>
      <c r="H321" s="88"/>
      <c r="I321" s="48">
        <v>45691.868766</v>
      </c>
      <c r="J321" s="48">
        <v>54768.038416869997</v>
      </c>
      <c r="K321" s="48">
        <f t="shared" si="4"/>
        <v>9076.169650869997</v>
      </c>
    </row>
    <row r="322" spans="2:11" ht="14.25" x14ac:dyDescent="0.2">
      <c r="B322" s="42"/>
      <c r="C322" s="43"/>
      <c r="D322" s="42"/>
      <c r="E322" s="42"/>
      <c r="F322" s="44" t="s">
        <v>2</v>
      </c>
      <c r="G322" s="41"/>
      <c r="H322" s="89"/>
      <c r="I322" s="45">
        <v>5948.2721039999997</v>
      </c>
      <c r="J322" s="45">
        <v>6952.1643901699999</v>
      </c>
      <c r="K322" s="45">
        <f t="shared" si="4"/>
        <v>1003.8922861700003</v>
      </c>
    </row>
    <row r="323" spans="2:11" x14ac:dyDescent="0.2">
      <c r="B323" s="42"/>
      <c r="C323" s="43"/>
      <c r="D323" s="42"/>
      <c r="E323" s="42"/>
      <c r="F323" s="62"/>
      <c r="G323" s="61">
        <v>100</v>
      </c>
      <c r="H323" s="87" t="s">
        <v>1880</v>
      </c>
      <c r="I323" s="65">
        <v>121.438839</v>
      </c>
      <c r="J323" s="65">
        <v>128.74723736000004</v>
      </c>
      <c r="K323" s="65">
        <f t="shared" si="4"/>
        <v>7.3083983600000408</v>
      </c>
    </row>
    <row r="324" spans="2:11" x14ac:dyDescent="0.2">
      <c r="B324" s="42"/>
      <c r="C324" s="43"/>
      <c r="D324" s="42"/>
      <c r="E324" s="42"/>
      <c r="F324" s="62"/>
      <c r="G324" s="61">
        <v>110</v>
      </c>
      <c r="H324" s="87" t="s">
        <v>1966</v>
      </c>
      <c r="I324" s="65">
        <v>218.962817</v>
      </c>
      <c r="J324" s="65">
        <v>248.89202208</v>
      </c>
      <c r="K324" s="65">
        <f t="shared" si="4"/>
        <v>29.929205080000003</v>
      </c>
    </row>
    <row r="325" spans="2:11" x14ac:dyDescent="0.2">
      <c r="B325" s="42"/>
      <c r="C325" s="43"/>
      <c r="D325" s="42"/>
      <c r="E325" s="42"/>
      <c r="F325" s="62"/>
      <c r="G325" s="61">
        <v>111</v>
      </c>
      <c r="H325" s="87" t="s">
        <v>1967</v>
      </c>
      <c r="I325" s="65">
        <v>31.620273999999998</v>
      </c>
      <c r="J325" s="65">
        <v>41.704977239999998</v>
      </c>
      <c r="K325" s="65">
        <f t="shared" si="4"/>
        <v>10.08470324</v>
      </c>
    </row>
    <row r="326" spans="2:11" x14ac:dyDescent="0.2">
      <c r="B326" s="42"/>
      <c r="C326" s="43"/>
      <c r="D326" s="42"/>
      <c r="E326" s="42"/>
      <c r="F326" s="62"/>
      <c r="G326" s="61">
        <v>112</v>
      </c>
      <c r="H326" s="87" t="s">
        <v>1968</v>
      </c>
      <c r="I326" s="65">
        <v>240.11534499999999</v>
      </c>
      <c r="J326" s="65">
        <v>406.93753846000004</v>
      </c>
      <c r="K326" s="65">
        <f t="shared" ref="K326:K389" si="5">+J326-I326</f>
        <v>166.82219346000005</v>
      </c>
    </row>
    <row r="327" spans="2:11" x14ac:dyDescent="0.2">
      <c r="B327" s="42"/>
      <c r="C327" s="43"/>
      <c r="D327" s="42"/>
      <c r="E327" s="42"/>
      <c r="F327" s="62"/>
      <c r="G327" s="61">
        <v>113</v>
      </c>
      <c r="H327" s="87" t="s">
        <v>1791</v>
      </c>
      <c r="I327" s="65">
        <v>68.462239999999994</v>
      </c>
      <c r="J327" s="65">
        <v>68.527873179999986</v>
      </c>
      <c r="K327" s="65">
        <f t="shared" si="5"/>
        <v>6.5633179999991853E-2</v>
      </c>
    </row>
    <row r="328" spans="2:11" x14ac:dyDescent="0.2">
      <c r="B328" s="42"/>
      <c r="C328" s="43"/>
      <c r="D328" s="42"/>
      <c r="E328" s="42"/>
      <c r="F328" s="62"/>
      <c r="G328" s="61">
        <v>200</v>
      </c>
      <c r="H328" s="87" t="s">
        <v>1969</v>
      </c>
      <c r="I328" s="65">
        <v>99.428066999999999</v>
      </c>
      <c r="J328" s="65">
        <v>106.34760188</v>
      </c>
      <c r="K328" s="65">
        <f t="shared" si="5"/>
        <v>6.9195348800000005</v>
      </c>
    </row>
    <row r="329" spans="2:11" x14ac:dyDescent="0.2">
      <c r="B329" s="42"/>
      <c r="C329" s="43"/>
      <c r="D329" s="42"/>
      <c r="E329" s="42"/>
      <c r="F329" s="62"/>
      <c r="G329" s="61">
        <v>210</v>
      </c>
      <c r="H329" s="87" t="s">
        <v>1970</v>
      </c>
      <c r="I329" s="65">
        <v>96.723099000000005</v>
      </c>
      <c r="J329" s="65">
        <v>98.617834899999991</v>
      </c>
      <c r="K329" s="65">
        <f t="shared" si="5"/>
        <v>1.8947358999999864</v>
      </c>
    </row>
    <row r="330" spans="2:11" x14ac:dyDescent="0.2">
      <c r="B330" s="42"/>
      <c r="C330" s="43"/>
      <c r="D330" s="42"/>
      <c r="E330" s="42"/>
      <c r="F330" s="62"/>
      <c r="G330" s="61">
        <v>211</v>
      </c>
      <c r="H330" s="87" t="s">
        <v>1971</v>
      </c>
      <c r="I330" s="65">
        <v>94.422139999999999</v>
      </c>
      <c r="J330" s="65">
        <v>94.344956209999992</v>
      </c>
      <c r="K330" s="65">
        <f t="shared" si="5"/>
        <v>-7.7183790000006525E-2</v>
      </c>
    </row>
    <row r="331" spans="2:11" x14ac:dyDescent="0.2">
      <c r="B331" s="42"/>
      <c r="C331" s="43"/>
      <c r="D331" s="42"/>
      <c r="E331" s="42"/>
      <c r="F331" s="62"/>
      <c r="G331" s="61">
        <v>212</v>
      </c>
      <c r="H331" s="87" t="s">
        <v>1972</v>
      </c>
      <c r="I331" s="65">
        <v>70.783392000000006</v>
      </c>
      <c r="J331" s="65">
        <v>65.246220990000026</v>
      </c>
      <c r="K331" s="65">
        <f t="shared" si="5"/>
        <v>-5.5371710099999802</v>
      </c>
    </row>
    <row r="332" spans="2:11" x14ac:dyDescent="0.2">
      <c r="B332" s="42"/>
      <c r="C332" s="43"/>
      <c r="D332" s="42"/>
      <c r="E332" s="42"/>
      <c r="F332" s="62"/>
      <c r="G332" s="61">
        <v>213</v>
      </c>
      <c r="H332" s="87" t="s">
        <v>1973</v>
      </c>
      <c r="I332" s="65">
        <v>82.126391999999996</v>
      </c>
      <c r="J332" s="65">
        <v>79.055769379999958</v>
      </c>
      <c r="K332" s="65">
        <f t="shared" si="5"/>
        <v>-3.0706226200000373</v>
      </c>
    </row>
    <row r="333" spans="2:11" x14ac:dyDescent="0.2">
      <c r="B333" s="42"/>
      <c r="C333" s="43"/>
      <c r="D333" s="42"/>
      <c r="E333" s="42"/>
      <c r="F333" s="62"/>
      <c r="G333" s="61">
        <v>214</v>
      </c>
      <c r="H333" s="87" t="s">
        <v>1974</v>
      </c>
      <c r="I333" s="65">
        <v>65.091768000000002</v>
      </c>
      <c r="J333" s="65">
        <v>63.91825215999998</v>
      </c>
      <c r="K333" s="65">
        <f t="shared" si="5"/>
        <v>-1.1735158400000216</v>
      </c>
    </row>
    <row r="334" spans="2:11" x14ac:dyDescent="0.2">
      <c r="B334" s="42"/>
      <c r="C334" s="43"/>
      <c r="D334" s="42"/>
      <c r="E334" s="42"/>
      <c r="F334" s="62"/>
      <c r="G334" s="61">
        <v>215</v>
      </c>
      <c r="H334" s="87" t="s">
        <v>1975</v>
      </c>
      <c r="I334" s="65">
        <v>926.74015599999996</v>
      </c>
      <c r="J334" s="65">
        <v>859.44657312999982</v>
      </c>
      <c r="K334" s="65">
        <f t="shared" si="5"/>
        <v>-67.293582870000137</v>
      </c>
    </row>
    <row r="335" spans="2:11" x14ac:dyDescent="0.2">
      <c r="B335" s="42"/>
      <c r="C335" s="43"/>
      <c r="D335" s="42"/>
      <c r="E335" s="42"/>
      <c r="F335" s="62"/>
      <c r="G335" s="61">
        <v>300</v>
      </c>
      <c r="H335" s="87" t="s">
        <v>1976</v>
      </c>
      <c r="I335" s="65">
        <v>78.922008000000005</v>
      </c>
      <c r="J335" s="65">
        <v>102.91742553999998</v>
      </c>
      <c r="K335" s="65">
        <f t="shared" si="5"/>
        <v>23.995417539999977</v>
      </c>
    </row>
    <row r="336" spans="2:11" x14ac:dyDescent="0.2">
      <c r="B336" s="42"/>
      <c r="C336" s="43"/>
      <c r="D336" s="42"/>
      <c r="E336" s="42"/>
      <c r="F336" s="62"/>
      <c r="G336" s="61">
        <v>310</v>
      </c>
      <c r="H336" s="87" t="s">
        <v>1977</v>
      </c>
      <c r="I336" s="65">
        <v>84.481558000000007</v>
      </c>
      <c r="J336" s="65">
        <v>83.592523780000008</v>
      </c>
      <c r="K336" s="65">
        <f t="shared" si="5"/>
        <v>-0.88903421999999921</v>
      </c>
    </row>
    <row r="337" spans="2:11" x14ac:dyDescent="0.2">
      <c r="B337" s="42"/>
      <c r="C337" s="43"/>
      <c r="D337" s="42"/>
      <c r="E337" s="42"/>
      <c r="F337" s="62"/>
      <c r="G337" s="61">
        <v>311</v>
      </c>
      <c r="H337" s="87" t="s">
        <v>1978</v>
      </c>
      <c r="I337" s="65">
        <v>78.527546000000001</v>
      </c>
      <c r="J337" s="65">
        <v>83.248080939999994</v>
      </c>
      <c r="K337" s="65">
        <f t="shared" si="5"/>
        <v>4.7205349399999932</v>
      </c>
    </row>
    <row r="338" spans="2:11" x14ac:dyDescent="0.2">
      <c r="B338" s="42"/>
      <c r="C338" s="43"/>
      <c r="D338" s="42"/>
      <c r="E338" s="42"/>
      <c r="F338" s="62"/>
      <c r="G338" s="61">
        <v>312</v>
      </c>
      <c r="H338" s="87" t="s">
        <v>1979</v>
      </c>
      <c r="I338" s="65">
        <v>48.238931999999998</v>
      </c>
      <c r="J338" s="65">
        <v>74.678497849999999</v>
      </c>
      <c r="K338" s="65">
        <f t="shared" si="5"/>
        <v>26.439565850000001</v>
      </c>
    </row>
    <row r="339" spans="2:11" x14ac:dyDescent="0.2">
      <c r="B339" s="42"/>
      <c r="C339" s="43"/>
      <c r="D339" s="42"/>
      <c r="E339" s="42"/>
      <c r="F339" s="62"/>
      <c r="G339" s="61">
        <v>313</v>
      </c>
      <c r="H339" s="87" t="s">
        <v>1980</v>
      </c>
      <c r="I339" s="65">
        <v>103.798158</v>
      </c>
      <c r="J339" s="65">
        <v>1166.9876706899997</v>
      </c>
      <c r="K339" s="65">
        <f t="shared" si="5"/>
        <v>1063.1895126899997</v>
      </c>
    </row>
    <row r="340" spans="2:11" x14ac:dyDescent="0.2">
      <c r="B340" s="42"/>
      <c r="C340" s="43"/>
      <c r="D340" s="42"/>
      <c r="E340" s="42"/>
      <c r="F340" s="62"/>
      <c r="G340" s="61">
        <v>314</v>
      </c>
      <c r="H340" s="87" t="s">
        <v>1981</v>
      </c>
      <c r="I340" s="65">
        <v>0</v>
      </c>
      <c r="J340" s="65">
        <v>18.344947079999997</v>
      </c>
      <c r="K340" s="65">
        <f t="shared" si="5"/>
        <v>18.344947079999997</v>
      </c>
    </row>
    <row r="341" spans="2:11" x14ac:dyDescent="0.2">
      <c r="B341" s="42"/>
      <c r="C341" s="43"/>
      <c r="D341" s="42"/>
      <c r="E341" s="42"/>
      <c r="F341" s="62"/>
      <c r="G341" s="61">
        <v>400</v>
      </c>
      <c r="H341" s="87" t="s">
        <v>1982</v>
      </c>
      <c r="I341" s="65">
        <v>135.73905999999999</v>
      </c>
      <c r="J341" s="65">
        <v>127.56054380999998</v>
      </c>
      <c r="K341" s="65">
        <f t="shared" si="5"/>
        <v>-8.1785161900000105</v>
      </c>
    </row>
    <row r="342" spans="2:11" x14ac:dyDescent="0.2">
      <c r="B342" s="42"/>
      <c r="C342" s="43"/>
      <c r="D342" s="42"/>
      <c r="E342" s="42"/>
      <c r="F342" s="62"/>
      <c r="G342" s="61">
        <v>410</v>
      </c>
      <c r="H342" s="87" t="s">
        <v>1983</v>
      </c>
      <c r="I342" s="65">
        <v>79.419470000000004</v>
      </c>
      <c r="J342" s="65">
        <v>77.320904080000034</v>
      </c>
      <c r="K342" s="65">
        <f t="shared" si="5"/>
        <v>-2.0985659199999702</v>
      </c>
    </row>
    <row r="343" spans="2:11" x14ac:dyDescent="0.2">
      <c r="B343" s="42"/>
      <c r="C343" s="43"/>
      <c r="D343" s="42"/>
      <c r="E343" s="42"/>
      <c r="F343" s="62"/>
      <c r="G343" s="61">
        <v>411</v>
      </c>
      <c r="H343" s="87" t="s">
        <v>1984</v>
      </c>
      <c r="I343" s="65">
        <v>185.60088400000001</v>
      </c>
      <c r="J343" s="65">
        <v>173.94591676999997</v>
      </c>
      <c r="K343" s="65">
        <f t="shared" si="5"/>
        <v>-11.65496723000004</v>
      </c>
    </row>
    <row r="344" spans="2:11" x14ac:dyDescent="0.2">
      <c r="B344" s="42"/>
      <c r="C344" s="43"/>
      <c r="D344" s="42"/>
      <c r="E344" s="42"/>
      <c r="F344" s="62"/>
      <c r="G344" s="61">
        <v>412</v>
      </c>
      <c r="H344" s="87" t="s">
        <v>1985</v>
      </c>
      <c r="I344" s="65">
        <v>112.182581</v>
      </c>
      <c r="J344" s="65">
        <v>104.05017939999999</v>
      </c>
      <c r="K344" s="65">
        <f t="shared" si="5"/>
        <v>-8.1324016000000086</v>
      </c>
    </row>
    <row r="345" spans="2:11" x14ac:dyDescent="0.2">
      <c r="B345" s="42"/>
      <c r="C345" s="43"/>
      <c r="D345" s="42"/>
      <c r="E345" s="42"/>
      <c r="F345" s="62"/>
      <c r="G345" s="61">
        <v>415</v>
      </c>
      <c r="H345" s="87" t="s">
        <v>1986</v>
      </c>
      <c r="I345" s="65">
        <v>114.61976900000001</v>
      </c>
      <c r="J345" s="65">
        <v>99.468987169999991</v>
      </c>
      <c r="K345" s="65">
        <f t="shared" si="5"/>
        <v>-15.150781830000014</v>
      </c>
    </row>
    <row r="346" spans="2:11" x14ac:dyDescent="0.2">
      <c r="B346" s="42"/>
      <c r="C346" s="43"/>
      <c r="D346" s="42"/>
      <c r="E346" s="42"/>
      <c r="F346" s="62"/>
      <c r="G346" s="61">
        <v>416</v>
      </c>
      <c r="H346" s="87" t="s">
        <v>1987</v>
      </c>
      <c r="I346" s="65">
        <v>100.490557</v>
      </c>
      <c r="J346" s="65">
        <v>88.382105849999959</v>
      </c>
      <c r="K346" s="65">
        <f t="shared" si="5"/>
        <v>-12.108451150000036</v>
      </c>
    </row>
    <row r="347" spans="2:11" x14ac:dyDescent="0.2">
      <c r="B347" s="42"/>
      <c r="C347" s="43"/>
      <c r="D347" s="42"/>
      <c r="E347" s="42"/>
      <c r="F347" s="62"/>
      <c r="G347" s="61">
        <v>418</v>
      </c>
      <c r="H347" s="87" t="s">
        <v>1988</v>
      </c>
      <c r="I347" s="65">
        <v>54.906613</v>
      </c>
      <c r="J347" s="65">
        <v>43.150340970000009</v>
      </c>
      <c r="K347" s="65">
        <f t="shared" si="5"/>
        <v>-11.756272029999991</v>
      </c>
    </row>
    <row r="348" spans="2:11" x14ac:dyDescent="0.2">
      <c r="B348" s="42"/>
      <c r="C348" s="43"/>
      <c r="D348" s="42"/>
      <c r="E348" s="42"/>
      <c r="F348" s="62"/>
      <c r="G348" s="61">
        <v>419</v>
      </c>
      <c r="H348" s="87" t="s">
        <v>1989</v>
      </c>
      <c r="I348" s="65">
        <v>71.908041999999995</v>
      </c>
      <c r="J348" s="65">
        <v>55.536611939999993</v>
      </c>
      <c r="K348" s="65">
        <f t="shared" si="5"/>
        <v>-16.371430060000002</v>
      </c>
    </row>
    <row r="349" spans="2:11" x14ac:dyDescent="0.2">
      <c r="B349" s="42"/>
      <c r="C349" s="43"/>
      <c r="D349" s="42"/>
      <c r="E349" s="42"/>
      <c r="F349" s="62"/>
      <c r="G349" s="61">
        <v>500</v>
      </c>
      <c r="H349" s="87" t="s">
        <v>1990</v>
      </c>
      <c r="I349" s="65">
        <v>61.734808999999998</v>
      </c>
      <c r="J349" s="65">
        <v>62.319259439999996</v>
      </c>
      <c r="K349" s="65">
        <f t="shared" si="5"/>
        <v>0.58445043999999768</v>
      </c>
    </row>
    <row r="350" spans="2:11" x14ac:dyDescent="0.2">
      <c r="B350" s="42"/>
      <c r="C350" s="43"/>
      <c r="D350" s="42"/>
      <c r="E350" s="42"/>
      <c r="F350" s="62"/>
      <c r="G350" s="61">
        <v>510</v>
      </c>
      <c r="H350" s="87" t="s">
        <v>1991</v>
      </c>
      <c r="I350" s="65">
        <v>59.839818000000001</v>
      </c>
      <c r="J350" s="65">
        <v>60.50912648000002</v>
      </c>
      <c r="K350" s="65">
        <f t="shared" si="5"/>
        <v>0.6693084800000193</v>
      </c>
    </row>
    <row r="351" spans="2:11" x14ac:dyDescent="0.2">
      <c r="B351" s="42"/>
      <c r="C351" s="43"/>
      <c r="D351" s="42"/>
      <c r="E351" s="42"/>
      <c r="F351" s="62"/>
      <c r="G351" s="61">
        <v>511</v>
      </c>
      <c r="H351" s="87" t="s">
        <v>1992</v>
      </c>
      <c r="I351" s="65">
        <v>138.069636</v>
      </c>
      <c r="J351" s="65">
        <v>146.66338958</v>
      </c>
      <c r="K351" s="65">
        <f t="shared" si="5"/>
        <v>8.5937535799999978</v>
      </c>
    </row>
    <row r="352" spans="2:11" x14ac:dyDescent="0.2">
      <c r="B352" s="42"/>
      <c r="C352" s="43"/>
      <c r="D352" s="42"/>
      <c r="E352" s="42"/>
      <c r="F352" s="62"/>
      <c r="G352" s="61">
        <v>512</v>
      </c>
      <c r="H352" s="87" t="s">
        <v>1993</v>
      </c>
      <c r="I352" s="65">
        <v>41.975597999999998</v>
      </c>
      <c r="J352" s="65">
        <v>40.796614920000003</v>
      </c>
      <c r="K352" s="65">
        <f t="shared" si="5"/>
        <v>-1.1789830799999947</v>
      </c>
    </row>
    <row r="353" spans="2:11" x14ac:dyDescent="0.2">
      <c r="B353" s="42"/>
      <c r="C353" s="43"/>
      <c r="D353" s="42"/>
      <c r="E353" s="42"/>
      <c r="F353" s="62"/>
      <c r="G353" s="61">
        <v>513</v>
      </c>
      <c r="H353" s="87" t="s">
        <v>1994</v>
      </c>
      <c r="I353" s="65">
        <v>93.022705000000002</v>
      </c>
      <c r="J353" s="65">
        <v>96.237331219999987</v>
      </c>
      <c r="K353" s="65">
        <f t="shared" si="5"/>
        <v>3.2146262199999853</v>
      </c>
    </row>
    <row r="354" spans="2:11" x14ac:dyDescent="0.2">
      <c r="B354" s="42"/>
      <c r="C354" s="43"/>
      <c r="D354" s="42"/>
      <c r="E354" s="42"/>
      <c r="F354" s="62"/>
      <c r="G354" s="61">
        <v>600</v>
      </c>
      <c r="H354" s="87" t="s">
        <v>1995</v>
      </c>
      <c r="I354" s="65">
        <v>57.547947000000001</v>
      </c>
      <c r="J354" s="65">
        <v>59.463064480000014</v>
      </c>
      <c r="K354" s="65">
        <f t="shared" si="5"/>
        <v>1.9151174800000135</v>
      </c>
    </row>
    <row r="355" spans="2:11" x14ac:dyDescent="0.2">
      <c r="B355" s="42"/>
      <c r="C355" s="43"/>
      <c r="D355" s="42"/>
      <c r="E355" s="42"/>
      <c r="F355" s="62"/>
      <c r="G355" s="61">
        <v>610</v>
      </c>
      <c r="H355" s="87" t="s">
        <v>1996</v>
      </c>
      <c r="I355" s="65">
        <v>434.37525199999999</v>
      </c>
      <c r="J355" s="65">
        <v>401.83142767000004</v>
      </c>
      <c r="K355" s="65">
        <f t="shared" si="5"/>
        <v>-32.54382432999995</v>
      </c>
    </row>
    <row r="356" spans="2:11" x14ac:dyDescent="0.2">
      <c r="B356" s="42"/>
      <c r="C356" s="43"/>
      <c r="D356" s="42"/>
      <c r="E356" s="42"/>
      <c r="F356" s="62"/>
      <c r="G356" s="61">
        <v>611</v>
      </c>
      <c r="H356" s="87" t="s">
        <v>1997</v>
      </c>
      <c r="I356" s="65">
        <v>58.046799999999998</v>
      </c>
      <c r="J356" s="65">
        <v>56.708434070000003</v>
      </c>
      <c r="K356" s="65">
        <f t="shared" si="5"/>
        <v>-1.3383659299999948</v>
      </c>
    </row>
    <row r="357" spans="2:11" x14ac:dyDescent="0.2">
      <c r="B357" s="42"/>
      <c r="C357" s="43"/>
      <c r="D357" s="42"/>
      <c r="E357" s="42"/>
      <c r="F357" s="62"/>
      <c r="G357" s="61">
        <v>612</v>
      </c>
      <c r="H357" s="87" t="s">
        <v>1998</v>
      </c>
      <c r="I357" s="65">
        <v>88.959040999999999</v>
      </c>
      <c r="J357" s="65">
        <v>73.393928629999991</v>
      </c>
      <c r="K357" s="65">
        <f t="shared" si="5"/>
        <v>-15.565112370000008</v>
      </c>
    </row>
    <row r="358" spans="2:11" x14ac:dyDescent="0.2">
      <c r="B358" s="42"/>
      <c r="C358" s="43"/>
      <c r="D358" s="42"/>
      <c r="E358" s="42"/>
      <c r="F358" s="62"/>
      <c r="G358" s="61">
        <v>613</v>
      </c>
      <c r="H358" s="87" t="s">
        <v>1792</v>
      </c>
      <c r="I358" s="65">
        <v>54.928623000000002</v>
      </c>
      <c r="J358" s="65">
        <v>49.201162750000009</v>
      </c>
      <c r="K358" s="65">
        <f t="shared" si="5"/>
        <v>-5.7274602499999929</v>
      </c>
    </row>
    <row r="359" spans="2:11" x14ac:dyDescent="0.2">
      <c r="B359" s="42"/>
      <c r="C359" s="43"/>
      <c r="D359" s="42"/>
      <c r="E359" s="42"/>
      <c r="F359" s="62"/>
      <c r="G359" s="61">
        <v>700</v>
      </c>
      <c r="H359" s="87" t="s">
        <v>1790</v>
      </c>
      <c r="I359" s="65">
        <v>196.345123</v>
      </c>
      <c r="J359" s="65">
        <v>64.254229129999985</v>
      </c>
      <c r="K359" s="65">
        <f t="shared" si="5"/>
        <v>-132.09089387</v>
      </c>
    </row>
    <row r="360" spans="2:11" x14ac:dyDescent="0.2">
      <c r="B360" s="42"/>
      <c r="C360" s="43"/>
      <c r="D360" s="42"/>
      <c r="E360" s="42"/>
      <c r="F360" s="62"/>
      <c r="G360" s="61">
        <v>710</v>
      </c>
      <c r="H360" s="87" t="s">
        <v>1999</v>
      </c>
      <c r="I360" s="65">
        <v>74.934858000000006</v>
      </c>
      <c r="J360" s="65">
        <v>79.139972310000047</v>
      </c>
      <c r="K360" s="65">
        <f t="shared" si="5"/>
        <v>4.2051143100000417</v>
      </c>
    </row>
    <row r="361" spans="2:11" x14ac:dyDescent="0.2">
      <c r="B361" s="42"/>
      <c r="C361" s="43"/>
      <c r="D361" s="42"/>
      <c r="E361" s="42"/>
      <c r="F361" s="62"/>
      <c r="G361" s="61">
        <v>711</v>
      </c>
      <c r="H361" s="87" t="s">
        <v>1860</v>
      </c>
      <c r="I361" s="65">
        <v>412.22606999999999</v>
      </c>
      <c r="J361" s="65">
        <v>394.7518757699998</v>
      </c>
      <c r="K361" s="65">
        <f t="shared" si="5"/>
        <v>-17.474194230000194</v>
      </c>
    </row>
    <row r="362" spans="2:11" ht="25.5" x14ac:dyDescent="0.2">
      <c r="B362" s="42"/>
      <c r="C362" s="43"/>
      <c r="D362" s="42"/>
      <c r="E362" s="42"/>
      <c r="F362" s="62"/>
      <c r="G362" s="61">
        <v>712</v>
      </c>
      <c r="H362" s="87" t="s">
        <v>2000</v>
      </c>
      <c r="I362" s="65">
        <v>235.49696700000001</v>
      </c>
      <c r="J362" s="65">
        <v>214.74669287999998</v>
      </c>
      <c r="K362" s="65">
        <f t="shared" si="5"/>
        <v>-20.750274120000029</v>
      </c>
    </row>
    <row r="363" spans="2:11" ht="25.5" x14ac:dyDescent="0.2">
      <c r="B363" s="42"/>
      <c r="C363" s="43"/>
      <c r="D363" s="42"/>
      <c r="E363" s="42"/>
      <c r="F363" s="62"/>
      <c r="G363" s="61">
        <v>713</v>
      </c>
      <c r="H363" s="87" t="s">
        <v>2001</v>
      </c>
      <c r="I363" s="65">
        <v>285.44047</v>
      </c>
      <c r="J363" s="65">
        <v>345.97659937000003</v>
      </c>
      <c r="K363" s="65">
        <f t="shared" si="5"/>
        <v>60.536129370000026</v>
      </c>
    </row>
    <row r="364" spans="2:11" x14ac:dyDescent="0.2">
      <c r="B364" s="42"/>
      <c r="C364" s="43"/>
      <c r="D364" s="42"/>
      <c r="E364" s="42"/>
      <c r="F364" s="62"/>
      <c r="G364" s="61">
        <v>714</v>
      </c>
      <c r="H364" s="87" t="s">
        <v>2002</v>
      </c>
      <c r="I364" s="65">
        <v>25.487558</v>
      </c>
      <c r="J364" s="65">
        <v>19.201367369999996</v>
      </c>
      <c r="K364" s="65">
        <f t="shared" si="5"/>
        <v>-6.2861906300000037</v>
      </c>
    </row>
    <row r="365" spans="2:11" ht="25.5" x14ac:dyDescent="0.2">
      <c r="B365" s="42"/>
      <c r="C365" s="43"/>
      <c r="D365" s="42"/>
      <c r="E365" s="42"/>
      <c r="F365" s="62"/>
      <c r="G365" s="61">
        <v>715</v>
      </c>
      <c r="H365" s="87" t="s">
        <v>2003</v>
      </c>
      <c r="I365" s="65">
        <v>143.432176</v>
      </c>
      <c r="J365" s="65">
        <v>102.80940520999994</v>
      </c>
      <c r="K365" s="65">
        <f t="shared" si="5"/>
        <v>-40.622770790000061</v>
      </c>
    </row>
    <row r="366" spans="2:11" ht="25.5" x14ac:dyDescent="0.2">
      <c r="B366" s="42"/>
      <c r="C366" s="43"/>
      <c r="D366" s="42"/>
      <c r="E366" s="42"/>
      <c r="F366" s="62"/>
      <c r="G366" s="61">
        <v>716</v>
      </c>
      <c r="H366" s="87" t="s">
        <v>2004</v>
      </c>
      <c r="I366" s="65">
        <v>121.658946</v>
      </c>
      <c r="J366" s="65">
        <v>123.18891605000002</v>
      </c>
      <c r="K366" s="65">
        <f t="shared" si="5"/>
        <v>1.5299700500000171</v>
      </c>
    </row>
    <row r="367" spans="2:11" ht="14.25" x14ac:dyDescent="0.2">
      <c r="B367" s="42"/>
      <c r="C367" s="43"/>
      <c r="D367" s="42"/>
      <c r="E367" s="42"/>
      <c r="F367" s="44" t="s">
        <v>16</v>
      </c>
      <c r="G367" s="41"/>
      <c r="H367" s="89"/>
      <c r="I367" s="45">
        <v>15976.325220999999</v>
      </c>
      <c r="J367" s="45">
        <v>19683.819710050004</v>
      </c>
      <c r="K367" s="45">
        <f t="shared" si="5"/>
        <v>3707.4944890500046</v>
      </c>
    </row>
    <row r="368" spans="2:11" x14ac:dyDescent="0.2">
      <c r="B368" s="42"/>
      <c r="C368" s="43"/>
      <c r="D368" s="42"/>
      <c r="E368" s="42"/>
      <c r="F368" s="62"/>
      <c r="G368" s="61" t="s">
        <v>61</v>
      </c>
      <c r="H368" s="87" t="s">
        <v>67</v>
      </c>
      <c r="I368" s="65">
        <v>1221.365599</v>
      </c>
      <c r="J368" s="65">
        <v>1965.43237183</v>
      </c>
      <c r="K368" s="65">
        <f t="shared" si="5"/>
        <v>744.06677282999999</v>
      </c>
    </row>
    <row r="369" spans="2:11" x14ac:dyDescent="0.2">
      <c r="B369" s="42"/>
      <c r="C369" s="43"/>
      <c r="D369" s="42"/>
      <c r="E369" s="42"/>
      <c r="F369" s="62"/>
      <c r="G369" s="61" t="s">
        <v>63</v>
      </c>
      <c r="H369" s="87" t="s">
        <v>68</v>
      </c>
      <c r="I369" s="65">
        <v>258.48280099999999</v>
      </c>
      <c r="J369" s="65">
        <v>568.48219493999966</v>
      </c>
      <c r="K369" s="65">
        <f t="shared" si="5"/>
        <v>309.99939393999966</v>
      </c>
    </row>
    <row r="370" spans="2:11" x14ac:dyDescent="0.2">
      <c r="B370" s="42"/>
      <c r="C370" s="43"/>
      <c r="D370" s="42"/>
      <c r="E370" s="42"/>
      <c r="F370" s="62"/>
      <c r="G370" s="61" t="s">
        <v>19</v>
      </c>
      <c r="H370" s="87" t="s">
        <v>69</v>
      </c>
      <c r="I370" s="65">
        <v>228.85430500000001</v>
      </c>
      <c r="J370" s="65">
        <v>353.07488396999992</v>
      </c>
      <c r="K370" s="65">
        <f t="shared" si="5"/>
        <v>124.22057896999991</v>
      </c>
    </row>
    <row r="371" spans="2:11" x14ac:dyDescent="0.2">
      <c r="B371" s="42"/>
      <c r="C371" s="43"/>
      <c r="D371" s="42"/>
      <c r="E371" s="42"/>
      <c r="F371" s="62"/>
      <c r="G371" s="61" t="s">
        <v>70</v>
      </c>
      <c r="H371" s="87" t="s">
        <v>71</v>
      </c>
      <c r="I371" s="65">
        <v>14267.622515999999</v>
      </c>
      <c r="J371" s="65">
        <v>16796.830259310002</v>
      </c>
      <c r="K371" s="65">
        <f t="shared" si="5"/>
        <v>2529.2077433100021</v>
      </c>
    </row>
    <row r="372" spans="2:11" ht="14.25" x14ac:dyDescent="0.2">
      <c r="B372" s="42"/>
      <c r="C372" s="43"/>
      <c r="D372" s="42"/>
      <c r="E372" s="42"/>
      <c r="F372" s="44" t="s">
        <v>53</v>
      </c>
      <c r="G372" s="41"/>
      <c r="H372" s="89"/>
      <c r="I372" s="45">
        <v>8535.8619369999997</v>
      </c>
      <c r="J372" s="45">
        <v>15373.593351060001</v>
      </c>
      <c r="K372" s="45">
        <f t="shared" si="5"/>
        <v>6837.731414060001</v>
      </c>
    </row>
    <row r="373" spans="2:11" x14ac:dyDescent="0.2">
      <c r="B373" s="42"/>
      <c r="C373" s="43"/>
      <c r="D373" s="42"/>
      <c r="E373" s="42"/>
      <c r="F373" s="62"/>
      <c r="G373" s="61" t="s">
        <v>2672</v>
      </c>
      <c r="H373" s="87" t="s">
        <v>2673</v>
      </c>
      <c r="I373" s="65">
        <v>0</v>
      </c>
      <c r="J373" s="65">
        <v>2200</v>
      </c>
      <c r="K373" s="65">
        <f t="shared" si="5"/>
        <v>2200</v>
      </c>
    </row>
    <row r="374" spans="2:11" ht="25.5" x14ac:dyDescent="0.2">
      <c r="B374" s="42"/>
      <c r="C374" s="43"/>
      <c r="D374" s="42"/>
      <c r="E374" s="42"/>
      <c r="F374" s="62"/>
      <c r="G374" s="61" t="s">
        <v>72</v>
      </c>
      <c r="H374" s="87" t="s">
        <v>73</v>
      </c>
      <c r="I374" s="65">
        <v>675.13695299999995</v>
      </c>
      <c r="J374" s="65">
        <v>687.24220673000002</v>
      </c>
      <c r="K374" s="65">
        <f t="shared" si="5"/>
        <v>12.105253730000072</v>
      </c>
    </row>
    <row r="375" spans="2:11" x14ac:dyDescent="0.2">
      <c r="B375" s="42"/>
      <c r="C375" s="43"/>
      <c r="D375" s="42"/>
      <c r="E375" s="42"/>
      <c r="F375" s="62"/>
      <c r="G375" s="61" t="s">
        <v>74</v>
      </c>
      <c r="H375" s="87" t="s">
        <v>75</v>
      </c>
      <c r="I375" s="65">
        <v>1856.5869439999999</v>
      </c>
      <c r="J375" s="65">
        <v>2377.5043282000001</v>
      </c>
      <c r="K375" s="65">
        <f t="shared" si="5"/>
        <v>520.91738420000024</v>
      </c>
    </row>
    <row r="376" spans="2:11" ht="25.5" x14ac:dyDescent="0.2">
      <c r="B376" s="42"/>
      <c r="C376" s="43"/>
      <c r="D376" s="42"/>
      <c r="E376" s="42"/>
      <c r="F376" s="62"/>
      <c r="G376" s="61" t="s">
        <v>76</v>
      </c>
      <c r="H376" s="87" t="s">
        <v>77</v>
      </c>
      <c r="I376" s="65">
        <v>1227.3</v>
      </c>
      <c r="J376" s="65">
        <v>1217.3</v>
      </c>
      <c r="K376" s="65">
        <f t="shared" si="5"/>
        <v>-10</v>
      </c>
    </row>
    <row r="377" spans="2:11" ht="25.5" x14ac:dyDescent="0.2">
      <c r="B377" s="42"/>
      <c r="C377" s="43"/>
      <c r="D377" s="42"/>
      <c r="E377" s="42"/>
      <c r="F377" s="62"/>
      <c r="G377" s="61" t="s">
        <v>78</v>
      </c>
      <c r="H377" s="87" t="s">
        <v>79</v>
      </c>
      <c r="I377" s="65">
        <v>552.29999999999995</v>
      </c>
      <c r="J377" s="65">
        <v>552.29999999999995</v>
      </c>
      <c r="K377" s="65">
        <f t="shared" si="5"/>
        <v>0</v>
      </c>
    </row>
    <row r="378" spans="2:11" x14ac:dyDescent="0.2">
      <c r="B378" s="42"/>
      <c r="C378" s="43"/>
      <c r="D378" s="42"/>
      <c r="E378" s="42"/>
      <c r="F378" s="62"/>
      <c r="G378" s="61" t="s">
        <v>80</v>
      </c>
      <c r="H378" s="87" t="s">
        <v>81</v>
      </c>
      <c r="I378" s="65">
        <v>200</v>
      </c>
      <c r="J378" s="65">
        <v>200</v>
      </c>
      <c r="K378" s="65">
        <f t="shared" si="5"/>
        <v>0</v>
      </c>
    </row>
    <row r="379" spans="2:11" x14ac:dyDescent="0.2">
      <c r="B379" s="42"/>
      <c r="C379" s="43"/>
      <c r="D379" s="42"/>
      <c r="E379" s="42"/>
      <c r="F379" s="62"/>
      <c r="G379" s="61" t="s">
        <v>82</v>
      </c>
      <c r="H379" s="87" t="s">
        <v>83</v>
      </c>
      <c r="I379" s="65">
        <v>0</v>
      </c>
      <c r="J379" s="65">
        <v>538.92600000000004</v>
      </c>
      <c r="K379" s="65">
        <f t="shared" si="5"/>
        <v>538.92600000000004</v>
      </c>
    </row>
    <row r="380" spans="2:11" x14ac:dyDescent="0.2">
      <c r="B380" s="42"/>
      <c r="C380" s="43"/>
      <c r="D380" s="42"/>
      <c r="E380" s="42"/>
      <c r="F380" s="62"/>
      <c r="G380" s="61" t="s">
        <v>84</v>
      </c>
      <c r="H380" s="87" t="s">
        <v>85</v>
      </c>
      <c r="I380" s="65">
        <v>1055.2068079999999</v>
      </c>
      <c r="J380" s="65">
        <v>1753.6056712100005</v>
      </c>
      <c r="K380" s="65">
        <f t="shared" si="5"/>
        <v>698.39886321000063</v>
      </c>
    </row>
    <row r="381" spans="2:11" x14ac:dyDescent="0.2">
      <c r="B381" s="42"/>
      <c r="C381" s="43"/>
      <c r="D381" s="42"/>
      <c r="E381" s="42"/>
      <c r="F381" s="62"/>
      <c r="G381" s="61" t="s">
        <v>86</v>
      </c>
      <c r="H381" s="87" t="s">
        <v>87</v>
      </c>
      <c r="I381" s="65">
        <v>2969.331232</v>
      </c>
      <c r="J381" s="65">
        <v>3596.715144920001</v>
      </c>
      <c r="K381" s="65">
        <f t="shared" si="5"/>
        <v>627.38391292000097</v>
      </c>
    </row>
    <row r="382" spans="2:11" x14ac:dyDescent="0.2">
      <c r="B382" s="42"/>
      <c r="C382" s="43"/>
      <c r="D382" s="42"/>
      <c r="E382" s="42"/>
      <c r="F382" s="62"/>
      <c r="G382" s="61" t="s">
        <v>2674</v>
      </c>
      <c r="H382" s="87" t="s">
        <v>2675</v>
      </c>
      <c r="I382" s="65">
        <v>0</v>
      </c>
      <c r="J382" s="65">
        <v>2250</v>
      </c>
      <c r="K382" s="65">
        <f t="shared" si="5"/>
        <v>2250</v>
      </c>
    </row>
    <row r="383" spans="2:11" ht="14.25" x14ac:dyDescent="0.2">
      <c r="B383" s="42"/>
      <c r="C383" s="43"/>
      <c r="D383" s="42"/>
      <c r="E383" s="42"/>
      <c r="F383" s="44" t="s">
        <v>1733</v>
      </c>
      <c r="G383" s="41"/>
      <c r="H383" s="89"/>
      <c r="I383" s="45">
        <v>15231.409503999999</v>
      </c>
      <c r="J383" s="45">
        <v>12758.460965589991</v>
      </c>
      <c r="K383" s="45">
        <f t="shared" si="5"/>
        <v>-2472.948538410008</v>
      </c>
    </row>
    <row r="384" spans="2:11" ht="25.5" x14ac:dyDescent="0.2">
      <c r="B384" s="42"/>
      <c r="C384" s="43"/>
      <c r="D384" s="42"/>
      <c r="E384" s="42"/>
      <c r="F384" s="62"/>
      <c r="G384" s="61" t="s">
        <v>88</v>
      </c>
      <c r="H384" s="87" t="s">
        <v>89</v>
      </c>
      <c r="I384" s="65">
        <v>12129.311599000001</v>
      </c>
      <c r="J384" s="65">
        <v>9436.0369766699914</v>
      </c>
      <c r="K384" s="65">
        <f t="shared" si="5"/>
        <v>-2693.2746223300092</v>
      </c>
    </row>
    <row r="385" spans="2:11" x14ac:dyDescent="0.2">
      <c r="B385" s="42"/>
      <c r="C385" s="43"/>
      <c r="D385" s="42"/>
      <c r="E385" s="42"/>
      <c r="F385" s="62"/>
      <c r="G385" s="61" t="s">
        <v>90</v>
      </c>
      <c r="H385" s="87" t="s">
        <v>91</v>
      </c>
      <c r="I385" s="65">
        <v>197.22041400000001</v>
      </c>
      <c r="J385" s="65">
        <v>196.56812219</v>
      </c>
      <c r="K385" s="65">
        <f t="shared" si="5"/>
        <v>-0.65229181000000835</v>
      </c>
    </row>
    <row r="386" spans="2:11" x14ac:dyDescent="0.2">
      <c r="B386" s="42"/>
      <c r="C386" s="43"/>
      <c r="D386" s="42"/>
      <c r="E386" s="42"/>
      <c r="F386" s="62"/>
      <c r="G386" s="61" t="s">
        <v>92</v>
      </c>
      <c r="H386" s="87" t="s">
        <v>93</v>
      </c>
      <c r="I386" s="65">
        <v>833.36639100000002</v>
      </c>
      <c r="J386" s="65">
        <v>763.86598894000031</v>
      </c>
      <c r="K386" s="65">
        <f t="shared" si="5"/>
        <v>-69.500402059999715</v>
      </c>
    </row>
    <row r="387" spans="2:11" x14ac:dyDescent="0.2">
      <c r="B387" s="42"/>
      <c r="C387" s="43"/>
      <c r="D387" s="42"/>
      <c r="E387" s="42"/>
      <c r="F387" s="62"/>
      <c r="G387" s="61" t="s">
        <v>94</v>
      </c>
      <c r="H387" s="87" t="s">
        <v>95</v>
      </c>
      <c r="I387" s="65">
        <v>957.99340900000004</v>
      </c>
      <c r="J387" s="65">
        <v>948.29322521999995</v>
      </c>
      <c r="K387" s="65">
        <f t="shared" si="5"/>
        <v>-9.7001837800000885</v>
      </c>
    </row>
    <row r="388" spans="2:11" x14ac:dyDescent="0.2">
      <c r="B388" s="42"/>
      <c r="C388" s="43"/>
      <c r="D388" s="42"/>
      <c r="E388" s="42"/>
      <c r="F388" s="62"/>
      <c r="G388" s="61" t="s">
        <v>1693</v>
      </c>
      <c r="H388" s="87" t="s">
        <v>1694</v>
      </c>
      <c r="I388" s="65">
        <v>161.32708099999999</v>
      </c>
      <c r="J388" s="65">
        <v>505.43770384999988</v>
      </c>
      <c r="K388" s="65">
        <f t="shared" si="5"/>
        <v>344.11062284999991</v>
      </c>
    </row>
    <row r="389" spans="2:11" x14ac:dyDescent="0.2">
      <c r="B389" s="42"/>
      <c r="C389" s="43"/>
      <c r="D389" s="42"/>
      <c r="E389" s="42"/>
      <c r="F389" s="62"/>
      <c r="G389" s="61" t="s">
        <v>96</v>
      </c>
      <c r="H389" s="87" t="s">
        <v>97</v>
      </c>
      <c r="I389" s="65">
        <v>952.19060999999999</v>
      </c>
      <c r="J389" s="65">
        <v>908.25894871999992</v>
      </c>
      <c r="K389" s="65">
        <f t="shared" si="5"/>
        <v>-43.931661280000071</v>
      </c>
    </row>
    <row r="390" spans="2:11" ht="14.25" x14ac:dyDescent="0.2">
      <c r="B390" s="42"/>
      <c r="C390" s="43"/>
      <c r="D390" s="46">
        <v>7</v>
      </c>
      <c r="E390" s="47" t="s">
        <v>98</v>
      </c>
      <c r="F390" s="47"/>
      <c r="G390" s="67"/>
      <c r="H390" s="88"/>
      <c r="I390" s="48">
        <v>71273.654718000005</v>
      </c>
      <c r="J390" s="48">
        <v>73535.695926199987</v>
      </c>
      <c r="K390" s="48">
        <f t="shared" ref="K390:K453" si="6">+J390-I390</f>
        <v>2262.0412081999821</v>
      </c>
    </row>
    <row r="391" spans="2:11" ht="14.25" x14ac:dyDescent="0.2">
      <c r="B391" s="42"/>
      <c r="C391" s="43"/>
      <c r="D391" s="42"/>
      <c r="E391" s="42"/>
      <c r="F391" s="44" t="s">
        <v>2</v>
      </c>
      <c r="G391" s="41"/>
      <c r="H391" s="89"/>
      <c r="I391" s="45">
        <v>71273.654718000005</v>
      </c>
      <c r="J391" s="45">
        <v>73535.695926199987</v>
      </c>
      <c r="K391" s="45">
        <f t="shared" si="6"/>
        <v>2262.0412081999821</v>
      </c>
    </row>
    <row r="392" spans="2:11" x14ac:dyDescent="0.2">
      <c r="B392" s="42"/>
      <c r="C392" s="43"/>
      <c r="D392" s="42"/>
      <c r="E392" s="42"/>
      <c r="F392" s="62"/>
      <c r="G392" s="61">
        <v>110</v>
      </c>
      <c r="H392" s="87" t="s">
        <v>1822</v>
      </c>
      <c r="I392" s="65">
        <v>6427.0459060000003</v>
      </c>
      <c r="J392" s="65">
        <v>5241.7551686299994</v>
      </c>
      <c r="K392" s="65">
        <f t="shared" si="6"/>
        <v>-1185.2907373700009</v>
      </c>
    </row>
    <row r="393" spans="2:11" x14ac:dyDescent="0.2">
      <c r="B393" s="42"/>
      <c r="C393" s="43"/>
      <c r="D393" s="42"/>
      <c r="E393" s="42"/>
      <c r="F393" s="62"/>
      <c r="G393" s="61">
        <v>111</v>
      </c>
      <c r="H393" s="87" t="s">
        <v>2005</v>
      </c>
      <c r="I393" s="65">
        <v>6992.9120000000003</v>
      </c>
      <c r="J393" s="65">
        <v>8757.1650278300058</v>
      </c>
      <c r="K393" s="65">
        <f t="shared" si="6"/>
        <v>1764.2530278300055</v>
      </c>
    </row>
    <row r="394" spans="2:11" x14ac:dyDescent="0.2">
      <c r="B394" s="42"/>
      <c r="C394" s="43"/>
      <c r="D394" s="42"/>
      <c r="E394" s="42"/>
      <c r="F394" s="62"/>
      <c r="G394" s="61">
        <v>112</v>
      </c>
      <c r="H394" s="87" t="s">
        <v>2006</v>
      </c>
      <c r="I394" s="65">
        <v>1105.4780229999999</v>
      </c>
      <c r="J394" s="65">
        <v>1103.6144459399998</v>
      </c>
      <c r="K394" s="65">
        <f t="shared" si="6"/>
        <v>-1.8635770600001251</v>
      </c>
    </row>
    <row r="395" spans="2:11" x14ac:dyDescent="0.2">
      <c r="B395" s="42"/>
      <c r="C395" s="43"/>
      <c r="D395" s="42"/>
      <c r="E395" s="42"/>
      <c r="F395" s="62"/>
      <c r="G395" s="61">
        <v>113</v>
      </c>
      <c r="H395" s="87" t="s">
        <v>2007</v>
      </c>
      <c r="I395" s="65">
        <v>1009.737072</v>
      </c>
      <c r="J395" s="65">
        <v>1813.6602925099999</v>
      </c>
      <c r="K395" s="65">
        <f t="shared" si="6"/>
        <v>803.92322050999985</v>
      </c>
    </row>
    <row r="396" spans="2:11" x14ac:dyDescent="0.2">
      <c r="B396" s="42"/>
      <c r="C396" s="43"/>
      <c r="D396" s="42"/>
      <c r="E396" s="42"/>
      <c r="F396" s="62"/>
      <c r="G396" s="61">
        <v>114</v>
      </c>
      <c r="H396" s="87" t="s">
        <v>2008</v>
      </c>
      <c r="I396" s="65">
        <v>215.76673500000001</v>
      </c>
      <c r="J396" s="65">
        <v>209.02169612</v>
      </c>
      <c r="K396" s="65">
        <f t="shared" si="6"/>
        <v>-6.7450388800000098</v>
      </c>
    </row>
    <row r="397" spans="2:11" ht="25.5" x14ac:dyDescent="0.2">
      <c r="B397" s="42"/>
      <c r="C397" s="43"/>
      <c r="D397" s="42"/>
      <c r="E397" s="42"/>
      <c r="F397" s="62"/>
      <c r="G397" s="61">
        <v>115</v>
      </c>
      <c r="H397" s="87" t="s">
        <v>2009</v>
      </c>
      <c r="I397" s="65">
        <v>1764.6107569999999</v>
      </c>
      <c r="J397" s="65">
        <v>1926.63449242</v>
      </c>
      <c r="K397" s="65">
        <f t="shared" si="6"/>
        <v>162.02373542000009</v>
      </c>
    </row>
    <row r="398" spans="2:11" x14ac:dyDescent="0.2">
      <c r="B398" s="42"/>
      <c r="C398" s="43"/>
      <c r="D398" s="42"/>
      <c r="E398" s="42"/>
      <c r="F398" s="62"/>
      <c r="G398" s="61">
        <v>116</v>
      </c>
      <c r="H398" s="87" t="s">
        <v>2010</v>
      </c>
      <c r="I398" s="65">
        <v>5838.4702900000002</v>
      </c>
      <c r="J398" s="65">
        <v>5886.7546492399988</v>
      </c>
      <c r="K398" s="65">
        <f t="shared" si="6"/>
        <v>48.284359239998594</v>
      </c>
    </row>
    <row r="399" spans="2:11" x14ac:dyDescent="0.2">
      <c r="B399" s="42"/>
      <c r="C399" s="43"/>
      <c r="D399" s="42"/>
      <c r="E399" s="42"/>
      <c r="F399" s="62"/>
      <c r="G399" s="61">
        <v>117</v>
      </c>
      <c r="H399" s="87" t="s">
        <v>2011</v>
      </c>
      <c r="I399" s="65">
        <v>3488.4231060000002</v>
      </c>
      <c r="J399" s="65">
        <v>5841.4756287599903</v>
      </c>
      <c r="K399" s="65">
        <f t="shared" si="6"/>
        <v>2353.0525227599901</v>
      </c>
    </row>
    <row r="400" spans="2:11" x14ac:dyDescent="0.2">
      <c r="B400" s="42"/>
      <c r="C400" s="43"/>
      <c r="D400" s="42"/>
      <c r="E400" s="42"/>
      <c r="F400" s="62"/>
      <c r="G400" s="61">
        <v>120</v>
      </c>
      <c r="H400" s="87" t="s">
        <v>2012</v>
      </c>
      <c r="I400" s="65">
        <v>13705.144533000001</v>
      </c>
      <c r="J400" s="65">
        <v>12382.669211959996</v>
      </c>
      <c r="K400" s="65">
        <f t="shared" si="6"/>
        <v>-1322.4753210400049</v>
      </c>
    </row>
    <row r="401" spans="2:11" x14ac:dyDescent="0.2">
      <c r="B401" s="42"/>
      <c r="C401" s="43"/>
      <c r="D401" s="42"/>
      <c r="E401" s="42"/>
      <c r="F401" s="62"/>
      <c r="G401" s="61">
        <v>121</v>
      </c>
      <c r="H401" s="87" t="s">
        <v>2013</v>
      </c>
      <c r="I401" s="65">
        <v>1828.674765</v>
      </c>
      <c r="J401" s="65">
        <v>1771.7313355799999</v>
      </c>
      <c r="K401" s="65">
        <f t="shared" si="6"/>
        <v>-56.943429420000029</v>
      </c>
    </row>
    <row r="402" spans="2:11" x14ac:dyDescent="0.2">
      <c r="B402" s="42"/>
      <c r="C402" s="43"/>
      <c r="D402" s="42"/>
      <c r="E402" s="42"/>
      <c r="F402" s="62"/>
      <c r="G402" s="61">
        <v>122</v>
      </c>
      <c r="H402" s="87" t="s">
        <v>2014</v>
      </c>
      <c r="I402" s="65">
        <v>1209.325431</v>
      </c>
      <c r="J402" s="65">
        <v>1209.18259061</v>
      </c>
      <c r="K402" s="65">
        <f t="shared" si="6"/>
        <v>-0.14284038999994664</v>
      </c>
    </row>
    <row r="403" spans="2:11" x14ac:dyDescent="0.2">
      <c r="B403" s="42"/>
      <c r="C403" s="43"/>
      <c r="D403" s="42"/>
      <c r="E403" s="42"/>
      <c r="F403" s="62"/>
      <c r="G403" s="61">
        <v>123</v>
      </c>
      <c r="H403" s="87" t="s">
        <v>2015</v>
      </c>
      <c r="I403" s="65">
        <v>1081.9737259999999</v>
      </c>
      <c r="J403" s="65">
        <v>1225.9172481300004</v>
      </c>
      <c r="K403" s="65">
        <f t="shared" si="6"/>
        <v>143.94352213000047</v>
      </c>
    </row>
    <row r="404" spans="2:11" x14ac:dyDescent="0.2">
      <c r="B404" s="42"/>
      <c r="C404" s="43"/>
      <c r="D404" s="42"/>
      <c r="E404" s="42"/>
      <c r="F404" s="62"/>
      <c r="G404" s="61">
        <v>124</v>
      </c>
      <c r="H404" s="87" t="s">
        <v>2016</v>
      </c>
      <c r="I404" s="65">
        <v>1903.171214</v>
      </c>
      <c r="J404" s="65">
        <v>1929.49793185</v>
      </c>
      <c r="K404" s="65">
        <f t="shared" si="6"/>
        <v>26.326717850000023</v>
      </c>
    </row>
    <row r="405" spans="2:11" x14ac:dyDescent="0.2">
      <c r="B405" s="42"/>
      <c r="C405" s="43"/>
      <c r="D405" s="42"/>
      <c r="E405" s="42"/>
      <c r="F405" s="62"/>
      <c r="G405" s="61">
        <v>125</v>
      </c>
      <c r="H405" s="87" t="s">
        <v>2017</v>
      </c>
      <c r="I405" s="65">
        <v>2403.4708909999999</v>
      </c>
      <c r="J405" s="65">
        <v>2621.2321006599996</v>
      </c>
      <c r="K405" s="65">
        <f t="shared" si="6"/>
        <v>217.76120965999962</v>
      </c>
    </row>
    <row r="406" spans="2:11" x14ac:dyDescent="0.2">
      <c r="B406" s="42"/>
      <c r="C406" s="43"/>
      <c r="D406" s="42"/>
      <c r="E406" s="42"/>
      <c r="F406" s="62"/>
      <c r="G406" s="61">
        <v>126</v>
      </c>
      <c r="H406" s="87" t="s">
        <v>2018</v>
      </c>
      <c r="I406" s="65">
        <v>2464.8450320000002</v>
      </c>
      <c r="J406" s="65">
        <v>2304.7983812800003</v>
      </c>
      <c r="K406" s="65">
        <f t="shared" si="6"/>
        <v>-160.04665071999989</v>
      </c>
    </row>
    <row r="407" spans="2:11" x14ac:dyDescent="0.2">
      <c r="B407" s="42"/>
      <c r="C407" s="43"/>
      <c r="D407" s="42"/>
      <c r="E407" s="42"/>
      <c r="F407" s="62"/>
      <c r="G407" s="61">
        <v>127</v>
      </c>
      <c r="H407" s="87" t="s">
        <v>2019</v>
      </c>
      <c r="I407" s="65">
        <v>1793.7209359999999</v>
      </c>
      <c r="J407" s="65">
        <v>1200.4823333900003</v>
      </c>
      <c r="K407" s="65">
        <f t="shared" si="6"/>
        <v>-593.23860260999959</v>
      </c>
    </row>
    <row r="408" spans="2:11" x14ac:dyDescent="0.2">
      <c r="B408" s="42"/>
      <c r="C408" s="43"/>
      <c r="D408" s="42"/>
      <c r="E408" s="42"/>
      <c r="F408" s="62"/>
      <c r="G408" s="61">
        <v>128</v>
      </c>
      <c r="H408" s="87" t="s">
        <v>2020</v>
      </c>
      <c r="I408" s="65">
        <v>1160.7253479999999</v>
      </c>
      <c r="J408" s="65">
        <v>1218.5015392699997</v>
      </c>
      <c r="K408" s="65">
        <f t="shared" si="6"/>
        <v>57.776191269999799</v>
      </c>
    </row>
    <row r="409" spans="2:11" x14ac:dyDescent="0.2">
      <c r="B409" s="42"/>
      <c r="C409" s="43"/>
      <c r="D409" s="42"/>
      <c r="E409" s="42"/>
      <c r="F409" s="62"/>
      <c r="G409" s="61">
        <v>129</v>
      </c>
      <c r="H409" s="87" t="s">
        <v>2021</v>
      </c>
      <c r="I409" s="65">
        <v>1050.164268</v>
      </c>
      <c r="J409" s="65">
        <v>943.73563369000021</v>
      </c>
      <c r="K409" s="65">
        <f t="shared" si="6"/>
        <v>-106.42863430999978</v>
      </c>
    </row>
    <row r="410" spans="2:11" x14ac:dyDescent="0.2">
      <c r="B410" s="42"/>
      <c r="C410" s="43"/>
      <c r="D410" s="42"/>
      <c r="E410" s="42"/>
      <c r="F410" s="62"/>
      <c r="G410" s="61">
        <v>130</v>
      </c>
      <c r="H410" s="87" t="s">
        <v>2022</v>
      </c>
      <c r="I410" s="65">
        <v>1283.5960849999999</v>
      </c>
      <c r="J410" s="65">
        <v>1507.7281826799999</v>
      </c>
      <c r="K410" s="65">
        <f t="shared" si="6"/>
        <v>224.13209768000002</v>
      </c>
    </row>
    <row r="411" spans="2:11" x14ac:dyDescent="0.2">
      <c r="B411" s="42"/>
      <c r="C411" s="43"/>
      <c r="D411" s="42"/>
      <c r="E411" s="42"/>
      <c r="F411" s="62"/>
      <c r="G411" s="61">
        <v>131</v>
      </c>
      <c r="H411" s="87" t="s">
        <v>2023</v>
      </c>
      <c r="I411" s="65">
        <v>1931.238695</v>
      </c>
      <c r="J411" s="65">
        <v>1853.3862092399995</v>
      </c>
      <c r="K411" s="65">
        <f t="shared" si="6"/>
        <v>-77.852485760000491</v>
      </c>
    </row>
    <row r="412" spans="2:11" x14ac:dyDescent="0.2">
      <c r="B412" s="42"/>
      <c r="C412" s="43"/>
      <c r="D412" s="42"/>
      <c r="E412" s="42"/>
      <c r="F412" s="62"/>
      <c r="G412" s="61">
        <v>132</v>
      </c>
      <c r="H412" s="87" t="s">
        <v>2024</v>
      </c>
      <c r="I412" s="65">
        <v>11349.733029999999</v>
      </c>
      <c r="J412" s="65">
        <v>11376.692713169998</v>
      </c>
      <c r="K412" s="65">
        <f t="shared" si="6"/>
        <v>26.959683169998243</v>
      </c>
    </row>
    <row r="413" spans="2:11" x14ac:dyDescent="0.2">
      <c r="B413" s="42"/>
      <c r="C413" s="43"/>
      <c r="D413" s="42"/>
      <c r="E413" s="42"/>
      <c r="F413" s="62"/>
      <c r="G413" s="61">
        <v>135</v>
      </c>
      <c r="H413" s="87" t="s">
        <v>2025</v>
      </c>
      <c r="I413" s="65">
        <v>113.657799</v>
      </c>
      <c r="J413" s="65">
        <v>87.388226999999986</v>
      </c>
      <c r="K413" s="65">
        <f t="shared" si="6"/>
        <v>-26.269572000000011</v>
      </c>
    </row>
    <row r="414" spans="2:11" x14ac:dyDescent="0.2">
      <c r="B414" s="42"/>
      <c r="C414" s="43"/>
      <c r="D414" s="42"/>
      <c r="E414" s="42"/>
      <c r="F414" s="62"/>
      <c r="G414" s="61">
        <v>136</v>
      </c>
      <c r="H414" s="87" t="s">
        <v>2026</v>
      </c>
      <c r="I414" s="65">
        <v>278.93778300000002</v>
      </c>
      <c r="J414" s="65">
        <v>269.00078166000009</v>
      </c>
      <c r="K414" s="65">
        <f t="shared" si="6"/>
        <v>-9.937001339999938</v>
      </c>
    </row>
    <row r="415" spans="2:11" x14ac:dyDescent="0.2">
      <c r="B415" s="42"/>
      <c r="C415" s="43"/>
      <c r="D415" s="42"/>
      <c r="E415" s="42"/>
      <c r="F415" s="62"/>
      <c r="G415" s="61">
        <v>138</v>
      </c>
      <c r="H415" s="87" t="s">
        <v>1882</v>
      </c>
      <c r="I415" s="65">
        <v>245.50529599999999</v>
      </c>
      <c r="J415" s="65">
        <v>185.62709108000004</v>
      </c>
      <c r="K415" s="65">
        <f t="shared" si="6"/>
        <v>-59.878204919999945</v>
      </c>
    </row>
    <row r="416" spans="2:11" x14ac:dyDescent="0.2">
      <c r="B416" s="42"/>
      <c r="C416" s="43"/>
      <c r="D416" s="42"/>
      <c r="E416" s="42"/>
      <c r="F416" s="62"/>
      <c r="G416" s="61">
        <v>139</v>
      </c>
      <c r="H416" s="87" t="s">
        <v>2027</v>
      </c>
      <c r="I416" s="65">
        <v>127.983586</v>
      </c>
      <c r="J416" s="65">
        <v>51.065285120000006</v>
      </c>
      <c r="K416" s="65">
        <f t="shared" si="6"/>
        <v>-76.918300880000004</v>
      </c>
    </row>
    <row r="417" spans="2:11" x14ac:dyDescent="0.2">
      <c r="B417" s="42"/>
      <c r="C417" s="43"/>
      <c r="D417" s="42"/>
      <c r="E417" s="42"/>
      <c r="F417" s="62"/>
      <c r="G417" s="61">
        <v>140</v>
      </c>
      <c r="H417" s="87" t="s">
        <v>2028</v>
      </c>
      <c r="I417" s="65">
        <v>429.32928800000002</v>
      </c>
      <c r="J417" s="65">
        <v>506.40350168999987</v>
      </c>
      <c r="K417" s="65">
        <f t="shared" si="6"/>
        <v>77.074213689999851</v>
      </c>
    </row>
    <row r="418" spans="2:11" x14ac:dyDescent="0.2">
      <c r="B418" s="42"/>
      <c r="C418" s="43"/>
      <c r="D418" s="42"/>
      <c r="E418" s="42"/>
      <c r="F418" s="62"/>
      <c r="G418" s="61">
        <v>141</v>
      </c>
      <c r="H418" s="87" t="s">
        <v>2029</v>
      </c>
      <c r="I418" s="65">
        <v>70.013122999999993</v>
      </c>
      <c r="J418" s="65">
        <v>110.57422668999995</v>
      </c>
      <c r="K418" s="65">
        <f t="shared" si="6"/>
        <v>40.561103689999953</v>
      </c>
    </row>
    <row r="419" spans="2:11" ht="14.25" x14ac:dyDescent="0.2">
      <c r="B419" s="42"/>
      <c r="C419" s="43"/>
      <c r="D419" s="46">
        <v>8</v>
      </c>
      <c r="E419" s="47" t="s">
        <v>99</v>
      </c>
      <c r="F419" s="47"/>
      <c r="G419" s="67"/>
      <c r="H419" s="88"/>
      <c r="I419" s="48">
        <v>92141.837916000004</v>
      </c>
      <c r="J419" s="48">
        <v>83825.804421580004</v>
      </c>
      <c r="K419" s="48">
        <f t="shared" si="6"/>
        <v>-8316.0334944200004</v>
      </c>
    </row>
    <row r="420" spans="2:11" ht="14.25" x14ac:dyDescent="0.2">
      <c r="B420" s="42"/>
      <c r="C420" s="43"/>
      <c r="D420" s="42"/>
      <c r="E420" s="42"/>
      <c r="F420" s="44" t="s">
        <v>2</v>
      </c>
      <c r="G420" s="41"/>
      <c r="H420" s="89"/>
      <c r="I420" s="45">
        <v>61846.631151000001</v>
      </c>
      <c r="J420" s="45">
        <v>51335.634662470009</v>
      </c>
      <c r="K420" s="45">
        <f t="shared" si="6"/>
        <v>-10510.996488529992</v>
      </c>
    </row>
    <row r="421" spans="2:11" x14ac:dyDescent="0.2">
      <c r="B421" s="42"/>
      <c r="C421" s="43"/>
      <c r="D421" s="42"/>
      <c r="E421" s="42"/>
      <c r="F421" s="62"/>
      <c r="G421" s="61">
        <v>100</v>
      </c>
      <c r="H421" s="87" t="s">
        <v>1880</v>
      </c>
      <c r="I421" s="65">
        <v>82.716195999999997</v>
      </c>
      <c r="J421" s="65">
        <v>64.908444790000004</v>
      </c>
      <c r="K421" s="65">
        <f t="shared" si="6"/>
        <v>-17.807751209999992</v>
      </c>
    </row>
    <row r="422" spans="2:11" x14ac:dyDescent="0.2">
      <c r="B422" s="42"/>
      <c r="C422" s="43"/>
      <c r="D422" s="42"/>
      <c r="E422" s="42"/>
      <c r="F422" s="62"/>
      <c r="G422" s="61">
        <v>110</v>
      </c>
      <c r="H422" s="87" t="s">
        <v>2030</v>
      </c>
      <c r="I422" s="65">
        <v>36.602198000000001</v>
      </c>
      <c r="J422" s="65">
        <v>42.380541949999994</v>
      </c>
      <c r="K422" s="65">
        <f t="shared" si="6"/>
        <v>5.7783439499999929</v>
      </c>
    </row>
    <row r="423" spans="2:11" x14ac:dyDescent="0.2">
      <c r="B423" s="42"/>
      <c r="C423" s="43"/>
      <c r="D423" s="42"/>
      <c r="E423" s="42"/>
      <c r="F423" s="62"/>
      <c r="G423" s="61">
        <v>111</v>
      </c>
      <c r="H423" s="87" t="s">
        <v>1809</v>
      </c>
      <c r="I423" s="65">
        <v>38.322526000000003</v>
      </c>
      <c r="J423" s="65">
        <v>147.98072590999999</v>
      </c>
      <c r="K423" s="65">
        <f t="shared" si="6"/>
        <v>109.65819990999998</v>
      </c>
    </row>
    <row r="424" spans="2:11" x14ac:dyDescent="0.2">
      <c r="B424" s="42"/>
      <c r="C424" s="43"/>
      <c r="D424" s="42"/>
      <c r="E424" s="42"/>
      <c r="F424" s="62"/>
      <c r="G424" s="61">
        <v>112</v>
      </c>
      <c r="H424" s="87" t="s">
        <v>2031</v>
      </c>
      <c r="I424" s="65">
        <v>2464.510303</v>
      </c>
      <c r="J424" s="65">
        <v>1821.2226736199998</v>
      </c>
      <c r="K424" s="65">
        <f t="shared" si="6"/>
        <v>-643.28762938000023</v>
      </c>
    </row>
    <row r="425" spans="2:11" x14ac:dyDescent="0.2">
      <c r="B425" s="42"/>
      <c r="C425" s="43"/>
      <c r="D425" s="42"/>
      <c r="E425" s="42"/>
      <c r="F425" s="62"/>
      <c r="G425" s="61">
        <v>113</v>
      </c>
      <c r="H425" s="87" t="s">
        <v>2032</v>
      </c>
      <c r="I425" s="65">
        <v>4839.3567599999997</v>
      </c>
      <c r="J425" s="65">
        <v>4184.574829260001</v>
      </c>
      <c r="K425" s="65">
        <f t="shared" si="6"/>
        <v>-654.78193073999864</v>
      </c>
    </row>
    <row r="426" spans="2:11" x14ac:dyDescent="0.2">
      <c r="B426" s="42"/>
      <c r="C426" s="43"/>
      <c r="D426" s="42"/>
      <c r="E426" s="42"/>
      <c r="F426" s="62"/>
      <c r="G426" s="61">
        <v>114</v>
      </c>
      <c r="H426" s="87" t="s">
        <v>1791</v>
      </c>
      <c r="I426" s="65">
        <v>70.128309000000002</v>
      </c>
      <c r="J426" s="65">
        <v>72.255465400000006</v>
      </c>
      <c r="K426" s="65">
        <f t="shared" si="6"/>
        <v>2.1271564000000041</v>
      </c>
    </row>
    <row r="427" spans="2:11" x14ac:dyDescent="0.2">
      <c r="B427" s="42"/>
      <c r="C427" s="43"/>
      <c r="D427" s="42"/>
      <c r="E427" s="42"/>
      <c r="F427" s="62"/>
      <c r="G427" s="61">
        <v>116</v>
      </c>
      <c r="H427" s="87" t="s">
        <v>2033</v>
      </c>
      <c r="I427" s="65">
        <v>7308.5403269999997</v>
      </c>
      <c r="J427" s="65">
        <v>4025.6147326099995</v>
      </c>
      <c r="K427" s="65">
        <f t="shared" si="6"/>
        <v>-3282.9255943900002</v>
      </c>
    </row>
    <row r="428" spans="2:11" x14ac:dyDescent="0.2">
      <c r="B428" s="42"/>
      <c r="C428" s="43"/>
      <c r="D428" s="42"/>
      <c r="E428" s="42"/>
      <c r="F428" s="62"/>
      <c r="G428" s="61">
        <v>117</v>
      </c>
      <c r="H428" s="87" t="s">
        <v>1818</v>
      </c>
      <c r="I428" s="65">
        <v>369.92938400000003</v>
      </c>
      <c r="J428" s="65">
        <v>348.16734653999998</v>
      </c>
      <c r="K428" s="65">
        <f t="shared" si="6"/>
        <v>-21.762037460000045</v>
      </c>
    </row>
    <row r="429" spans="2:11" x14ac:dyDescent="0.2">
      <c r="B429" s="42"/>
      <c r="C429" s="43"/>
      <c r="D429" s="42"/>
      <c r="E429" s="42"/>
      <c r="F429" s="62"/>
      <c r="G429" s="61">
        <v>121</v>
      </c>
      <c r="H429" s="87" t="s">
        <v>2034</v>
      </c>
      <c r="I429" s="65">
        <v>36.432493999999998</v>
      </c>
      <c r="J429" s="65">
        <v>40.803737979999994</v>
      </c>
      <c r="K429" s="65">
        <f t="shared" si="6"/>
        <v>4.3712439799999956</v>
      </c>
    </row>
    <row r="430" spans="2:11" x14ac:dyDescent="0.2">
      <c r="B430" s="42"/>
      <c r="C430" s="43"/>
      <c r="D430" s="42"/>
      <c r="E430" s="42"/>
      <c r="F430" s="62"/>
      <c r="G430" s="61">
        <v>122</v>
      </c>
      <c r="H430" s="87" t="s">
        <v>2035</v>
      </c>
      <c r="I430" s="65">
        <v>56.984884000000001</v>
      </c>
      <c r="J430" s="65">
        <v>62.656177229999997</v>
      </c>
      <c r="K430" s="65">
        <f t="shared" si="6"/>
        <v>5.6712932299999963</v>
      </c>
    </row>
    <row r="431" spans="2:11" x14ac:dyDescent="0.2">
      <c r="B431" s="42"/>
      <c r="C431" s="43"/>
      <c r="D431" s="42"/>
      <c r="E431" s="42"/>
      <c r="F431" s="62"/>
      <c r="G431" s="61">
        <v>123</v>
      </c>
      <c r="H431" s="87" t="s">
        <v>2036</v>
      </c>
      <c r="I431" s="65">
        <v>31.718373</v>
      </c>
      <c r="J431" s="65">
        <v>34.545826220000009</v>
      </c>
      <c r="K431" s="65">
        <f t="shared" si="6"/>
        <v>2.8274532200000095</v>
      </c>
    </row>
    <row r="432" spans="2:11" x14ac:dyDescent="0.2">
      <c r="B432" s="42"/>
      <c r="C432" s="43"/>
      <c r="D432" s="42"/>
      <c r="E432" s="42"/>
      <c r="F432" s="62"/>
      <c r="G432" s="61">
        <v>124</v>
      </c>
      <c r="H432" s="87" t="s">
        <v>2037</v>
      </c>
      <c r="I432" s="65">
        <v>36.084854999999997</v>
      </c>
      <c r="J432" s="65">
        <v>41.822207219999989</v>
      </c>
      <c r="K432" s="65">
        <f t="shared" si="6"/>
        <v>5.7373522199999911</v>
      </c>
    </row>
    <row r="433" spans="2:11" x14ac:dyDescent="0.2">
      <c r="B433" s="42"/>
      <c r="C433" s="43"/>
      <c r="D433" s="42"/>
      <c r="E433" s="42"/>
      <c r="F433" s="62"/>
      <c r="G433" s="61">
        <v>125</v>
      </c>
      <c r="H433" s="87" t="s">
        <v>2038</v>
      </c>
      <c r="I433" s="65">
        <v>49.048715999999999</v>
      </c>
      <c r="J433" s="65">
        <v>57.927770350000017</v>
      </c>
      <c r="K433" s="65">
        <f t="shared" si="6"/>
        <v>8.8790543500000183</v>
      </c>
    </row>
    <row r="434" spans="2:11" x14ac:dyDescent="0.2">
      <c r="B434" s="42"/>
      <c r="C434" s="43"/>
      <c r="D434" s="42"/>
      <c r="E434" s="42"/>
      <c r="F434" s="62"/>
      <c r="G434" s="61">
        <v>126</v>
      </c>
      <c r="H434" s="87" t="s">
        <v>2039</v>
      </c>
      <c r="I434" s="65">
        <v>43.770960000000002</v>
      </c>
      <c r="J434" s="65">
        <v>53.853440799999987</v>
      </c>
      <c r="K434" s="65">
        <f t="shared" si="6"/>
        <v>10.082480799999985</v>
      </c>
    </row>
    <row r="435" spans="2:11" x14ac:dyDescent="0.2">
      <c r="B435" s="42"/>
      <c r="C435" s="43"/>
      <c r="D435" s="42"/>
      <c r="E435" s="42"/>
      <c r="F435" s="62"/>
      <c r="G435" s="61">
        <v>127</v>
      </c>
      <c r="H435" s="87" t="s">
        <v>2040</v>
      </c>
      <c r="I435" s="65">
        <v>159.35450900000001</v>
      </c>
      <c r="J435" s="65">
        <v>180.66103985999996</v>
      </c>
      <c r="K435" s="65">
        <f t="shared" si="6"/>
        <v>21.306530859999953</v>
      </c>
    </row>
    <row r="436" spans="2:11" x14ac:dyDescent="0.2">
      <c r="B436" s="42"/>
      <c r="C436" s="43"/>
      <c r="D436" s="42"/>
      <c r="E436" s="42"/>
      <c r="F436" s="62"/>
      <c r="G436" s="61">
        <v>128</v>
      </c>
      <c r="H436" s="87" t="s">
        <v>2041</v>
      </c>
      <c r="I436" s="65">
        <v>91.875524999999996</v>
      </c>
      <c r="J436" s="65">
        <v>101.97082906</v>
      </c>
      <c r="K436" s="65">
        <f t="shared" si="6"/>
        <v>10.095304060000004</v>
      </c>
    </row>
    <row r="437" spans="2:11" x14ac:dyDescent="0.2">
      <c r="B437" s="42"/>
      <c r="C437" s="43"/>
      <c r="D437" s="42"/>
      <c r="E437" s="42"/>
      <c r="F437" s="62"/>
      <c r="G437" s="61">
        <v>129</v>
      </c>
      <c r="H437" s="87" t="s">
        <v>2042</v>
      </c>
      <c r="I437" s="65">
        <v>27.694351999999999</v>
      </c>
      <c r="J437" s="65">
        <v>32.932085000000001</v>
      </c>
      <c r="K437" s="65">
        <f t="shared" si="6"/>
        <v>5.2377330000000022</v>
      </c>
    </row>
    <row r="438" spans="2:11" x14ac:dyDescent="0.2">
      <c r="B438" s="42"/>
      <c r="C438" s="43"/>
      <c r="D438" s="42"/>
      <c r="E438" s="42"/>
      <c r="F438" s="62"/>
      <c r="G438" s="61">
        <v>130</v>
      </c>
      <c r="H438" s="87" t="s">
        <v>2043</v>
      </c>
      <c r="I438" s="65">
        <v>65.578498999999994</v>
      </c>
      <c r="J438" s="65">
        <v>75.712298010000012</v>
      </c>
      <c r="K438" s="65">
        <f t="shared" si="6"/>
        <v>10.133799010000018</v>
      </c>
    </row>
    <row r="439" spans="2:11" x14ac:dyDescent="0.2">
      <c r="B439" s="42"/>
      <c r="C439" s="43"/>
      <c r="D439" s="42"/>
      <c r="E439" s="42"/>
      <c r="F439" s="62"/>
      <c r="G439" s="61">
        <v>131</v>
      </c>
      <c r="H439" s="87" t="s">
        <v>2044</v>
      </c>
      <c r="I439" s="65">
        <v>73.375636999999998</v>
      </c>
      <c r="J439" s="65">
        <v>85.049846949999989</v>
      </c>
      <c r="K439" s="65">
        <f t="shared" si="6"/>
        <v>11.674209949999991</v>
      </c>
    </row>
    <row r="440" spans="2:11" x14ac:dyDescent="0.2">
      <c r="B440" s="42"/>
      <c r="C440" s="43"/>
      <c r="D440" s="42"/>
      <c r="E440" s="42"/>
      <c r="F440" s="62"/>
      <c r="G440" s="61">
        <v>132</v>
      </c>
      <c r="H440" s="87" t="s">
        <v>2045</v>
      </c>
      <c r="I440" s="65">
        <v>90.993844999999993</v>
      </c>
      <c r="J440" s="65">
        <v>105.78132408000002</v>
      </c>
      <c r="K440" s="65">
        <f t="shared" si="6"/>
        <v>14.787479080000026</v>
      </c>
    </row>
    <row r="441" spans="2:11" x14ac:dyDescent="0.2">
      <c r="B441" s="42"/>
      <c r="C441" s="43"/>
      <c r="D441" s="42"/>
      <c r="E441" s="42"/>
      <c r="F441" s="62"/>
      <c r="G441" s="61">
        <v>133</v>
      </c>
      <c r="H441" s="87" t="s">
        <v>2046</v>
      </c>
      <c r="I441" s="65">
        <v>71.850386999999998</v>
      </c>
      <c r="J441" s="65">
        <v>83.809317829999998</v>
      </c>
      <c r="K441" s="65">
        <f t="shared" si="6"/>
        <v>11.95893083</v>
      </c>
    </row>
    <row r="442" spans="2:11" x14ac:dyDescent="0.2">
      <c r="B442" s="42"/>
      <c r="C442" s="43"/>
      <c r="D442" s="42"/>
      <c r="E442" s="42"/>
      <c r="F442" s="62"/>
      <c r="G442" s="61">
        <v>134</v>
      </c>
      <c r="H442" s="87" t="s">
        <v>2047</v>
      </c>
      <c r="I442" s="65">
        <v>98.750445999999997</v>
      </c>
      <c r="J442" s="65">
        <v>114.66503604000002</v>
      </c>
      <c r="K442" s="65">
        <f t="shared" si="6"/>
        <v>15.914590040000022</v>
      </c>
    </row>
    <row r="443" spans="2:11" x14ac:dyDescent="0.2">
      <c r="B443" s="42"/>
      <c r="C443" s="43"/>
      <c r="D443" s="42"/>
      <c r="E443" s="42"/>
      <c r="F443" s="62"/>
      <c r="G443" s="61">
        <v>135</v>
      </c>
      <c r="H443" s="87" t="s">
        <v>2048</v>
      </c>
      <c r="I443" s="65">
        <v>106.496786</v>
      </c>
      <c r="J443" s="65">
        <v>120.88282361999994</v>
      </c>
      <c r="K443" s="65">
        <f t="shared" si="6"/>
        <v>14.386037619999939</v>
      </c>
    </row>
    <row r="444" spans="2:11" x14ac:dyDescent="0.2">
      <c r="B444" s="42"/>
      <c r="C444" s="43"/>
      <c r="D444" s="42"/>
      <c r="E444" s="42"/>
      <c r="F444" s="62"/>
      <c r="G444" s="61">
        <v>136</v>
      </c>
      <c r="H444" s="87" t="s">
        <v>2049</v>
      </c>
      <c r="I444" s="65">
        <v>116.48941600000001</v>
      </c>
      <c r="J444" s="65">
        <v>132.18779189999998</v>
      </c>
      <c r="K444" s="65">
        <f t="shared" si="6"/>
        <v>15.698375899999974</v>
      </c>
    </row>
    <row r="445" spans="2:11" x14ac:dyDescent="0.2">
      <c r="B445" s="42"/>
      <c r="C445" s="43"/>
      <c r="D445" s="42"/>
      <c r="E445" s="42"/>
      <c r="F445" s="62"/>
      <c r="G445" s="61">
        <v>137</v>
      </c>
      <c r="H445" s="87" t="s">
        <v>2050</v>
      </c>
      <c r="I445" s="65">
        <v>33.382607</v>
      </c>
      <c r="J445" s="65">
        <v>37.381498190000002</v>
      </c>
      <c r="K445" s="65">
        <f t="shared" si="6"/>
        <v>3.9988911900000019</v>
      </c>
    </row>
    <row r="446" spans="2:11" x14ac:dyDescent="0.2">
      <c r="B446" s="42"/>
      <c r="C446" s="43"/>
      <c r="D446" s="42"/>
      <c r="E446" s="42"/>
      <c r="F446" s="62"/>
      <c r="G446" s="61">
        <v>138</v>
      </c>
      <c r="H446" s="87" t="s">
        <v>2051</v>
      </c>
      <c r="I446" s="65">
        <v>52.691130999999999</v>
      </c>
      <c r="J446" s="65">
        <v>60.706610429999991</v>
      </c>
      <c r="K446" s="65">
        <f t="shared" si="6"/>
        <v>8.0154794299999921</v>
      </c>
    </row>
    <row r="447" spans="2:11" x14ac:dyDescent="0.2">
      <c r="B447" s="42"/>
      <c r="C447" s="43"/>
      <c r="D447" s="42"/>
      <c r="E447" s="42"/>
      <c r="F447" s="62"/>
      <c r="G447" s="61">
        <v>139</v>
      </c>
      <c r="H447" s="87" t="s">
        <v>2052</v>
      </c>
      <c r="I447" s="65">
        <v>51.796154000000001</v>
      </c>
      <c r="J447" s="65">
        <v>56.189864409999998</v>
      </c>
      <c r="K447" s="65">
        <f t="shared" si="6"/>
        <v>4.3937104099999971</v>
      </c>
    </row>
    <row r="448" spans="2:11" x14ac:dyDescent="0.2">
      <c r="B448" s="42"/>
      <c r="C448" s="43"/>
      <c r="D448" s="42"/>
      <c r="E448" s="42"/>
      <c r="F448" s="62"/>
      <c r="G448" s="61">
        <v>140</v>
      </c>
      <c r="H448" s="87" t="s">
        <v>2053</v>
      </c>
      <c r="I448" s="65">
        <v>106.534746</v>
      </c>
      <c r="J448" s="65">
        <v>116.10579835000003</v>
      </c>
      <c r="K448" s="65">
        <f t="shared" si="6"/>
        <v>9.5710523500000306</v>
      </c>
    </row>
    <row r="449" spans="2:11" x14ac:dyDescent="0.2">
      <c r="B449" s="42"/>
      <c r="C449" s="43"/>
      <c r="D449" s="42"/>
      <c r="E449" s="42"/>
      <c r="F449" s="62"/>
      <c r="G449" s="61">
        <v>141</v>
      </c>
      <c r="H449" s="87" t="s">
        <v>2054</v>
      </c>
      <c r="I449" s="65">
        <v>96.925517999999997</v>
      </c>
      <c r="J449" s="65">
        <v>111.53046326000002</v>
      </c>
      <c r="K449" s="65">
        <f t="shared" si="6"/>
        <v>14.604945260000022</v>
      </c>
    </row>
    <row r="450" spans="2:11" x14ac:dyDescent="0.2">
      <c r="B450" s="42"/>
      <c r="C450" s="43"/>
      <c r="D450" s="42"/>
      <c r="E450" s="42"/>
      <c r="F450" s="62"/>
      <c r="G450" s="61">
        <v>142</v>
      </c>
      <c r="H450" s="87" t="s">
        <v>2055</v>
      </c>
      <c r="I450" s="65">
        <v>33.125281999999999</v>
      </c>
      <c r="J450" s="65">
        <v>41.599328919999998</v>
      </c>
      <c r="K450" s="65">
        <f t="shared" si="6"/>
        <v>8.4740469199999993</v>
      </c>
    </row>
    <row r="451" spans="2:11" x14ac:dyDescent="0.2">
      <c r="B451" s="42"/>
      <c r="C451" s="43"/>
      <c r="D451" s="42"/>
      <c r="E451" s="42"/>
      <c r="F451" s="62"/>
      <c r="G451" s="61">
        <v>143</v>
      </c>
      <c r="H451" s="87" t="s">
        <v>2056</v>
      </c>
      <c r="I451" s="65">
        <v>35.361787999999997</v>
      </c>
      <c r="J451" s="65">
        <v>43.740952300000011</v>
      </c>
      <c r="K451" s="65">
        <f t="shared" si="6"/>
        <v>8.3791643000000136</v>
      </c>
    </row>
    <row r="452" spans="2:11" x14ac:dyDescent="0.2">
      <c r="B452" s="42"/>
      <c r="C452" s="43"/>
      <c r="D452" s="42"/>
      <c r="E452" s="42"/>
      <c r="F452" s="62"/>
      <c r="G452" s="61">
        <v>144</v>
      </c>
      <c r="H452" s="87" t="s">
        <v>2057</v>
      </c>
      <c r="I452" s="65">
        <v>67.717780000000005</v>
      </c>
      <c r="J452" s="65">
        <v>77.119466230000015</v>
      </c>
      <c r="K452" s="65">
        <f t="shared" si="6"/>
        <v>9.4016862300000099</v>
      </c>
    </row>
    <row r="453" spans="2:11" x14ac:dyDescent="0.2">
      <c r="B453" s="42"/>
      <c r="C453" s="43"/>
      <c r="D453" s="42"/>
      <c r="E453" s="42"/>
      <c r="F453" s="62"/>
      <c r="G453" s="61">
        <v>145</v>
      </c>
      <c r="H453" s="87" t="s">
        <v>2058</v>
      </c>
      <c r="I453" s="65">
        <v>92.652253000000002</v>
      </c>
      <c r="J453" s="65">
        <v>108.48258878000003</v>
      </c>
      <c r="K453" s="65">
        <f t="shared" si="6"/>
        <v>15.830335780000027</v>
      </c>
    </row>
    <row r="454" spans="2:11" x14ac:dyDescent="0.2">
      <c r="B454" s="42"/>
      <c r="C454" s="43"/>
      <c r="D454" s="42"/>
      <c r="E454" s="42"/>
      <c r="F454" s="62"/>
      <c r="G454" s="61">
        <v>146</v>
      </c>
      <c r="H454" s="87" t="s">
        <v>2059</v>
      </c>
      <c r="I454" s="65">
        <v>69.214279000000005</v>
      </c>
      <c r="J454" s="65">
        <v>79.532904600000009</v>
      </c>
      <c r="K454" s="65">
        <f t="shared" ref="K454:K517" si="7">+J454-I454</f>
        <v>10.318625600000004</v>
      </c>
    </row>
    <row r="455" spans="2:11" x14ac:dyDescent="0.2">
      <c r="B455" s="42"/>
      <c r="C455" s="43"/>
      <c r="D455" s="42"/>
      <c r="E455" s="42"/>
      <c r="F455" s="62"/>
      <c r="G455" s="61">
        <v>147</v>
      </c>
      <c r="H455" s="87" t="s">
        <v>2060</v>
      </c>
      <c r="I455" s="65">
        <v>63.409460000000003</v>
      </c>
      <c r="J455" s="65">
        <v>71.897294069999987</v>
      </c>
      <c r="K455" s="65">
        <f t="shared" si="7"/>
        <v>8.4878340699999839</v>
      </c>
    </row>
    <row r="456" spans="2:11" x14ac:dyDescent="0.2">
      <c r="B456" s="42"/>
      <c r="C456" s="43"/>
      <c r="D456" s="42"/>
      <c r="E456" s="42"/>
      <c r="F456" s="62"/>
      <c r="G456" s="61">
        <v>148</v>
      </c>
      <c r="H456" s="87" t="s">
        <v>2061</v>
      </c>
      <c r="I456" s="65">
        <v>105.62021300000001</v>
      </c>
      <c r="J456" s="65">
        <v>117.95971260999998</v>
      </c>
      <c r="K456" s="65">
        <f t="shared" si="7"/>
        <v>12.339499609999976</v>
      </c>
    </row>
    <row r="457" spans="2:11" x14ac:dyDescent="0.2">
      <c r="B457" s="42"/>
      <c r="C457" s="43"/>
      <c r="D457" s="42"/>
      <c r="E457" s="42"/>
      <c r="F457" s="62"/>
      <c r="G457" s="61">
        <v>149</v>
      </c>
      <c r="H457" s="87" t="s">
        <v>2062</v>
      </c>
      <c r="I457" s="65">
        <v>43.255263999999997</v>
      </c>
      <c r="J457" s="65">
        <v>50.326970309999993</v>
      </c>
      <c r="K457" s="65">
        <f t="shared" si="7"/>
        <v>7.0717063099999962</v>
      </c>
    </row>
    <row r="458" spans="2:11" x14ac:dyDescent="0.2">
      <c r="B458" s="42"/>
      <c r="C458" s="43"/>
      <c r="D458" s="42"/>
      <c r="E458" s="42"/>
      <c r="F458" s="62"/>
      <c r="G458" s="61">
        <v>150</v>
      </c>
      <c r="H458" s="87" t="s">
        <v>2063</v>
      </c>
      <c r="I458" s="65">
        <v>129.862798</v>
      </c>
      <c r="J458" s="65">
        <v>150.57722006999995</v>
      </c>
      <c r="K458" s="65">
        <f t="shared" si="7"/>
        <v>20.714422069999955</v>
      </c>
    </row>
    <row r="459" spans="2:11" x14ac:dyDescent="0.2">
      <c r="B459" s="42"/>
      <c r="C459" s="43"/>
      <c r="D459" s="42"/>
      <c r="E459" s="42"/>
      <c r="F459" s="62"/>
      <c r="G459" s="61">
        <v>151</v>
      </c>
      <c r="H459" s="87" t="s">
        <v>2064</v>
      </c>
      <c r="I459" s="65">
        <v>76.928627000000006</v>
      </c>
      <c r="J459" s="65">
        <v>84.385924509999995</v>
      </c>
      <c r="K459" s="65">
        <f t="shared" si="7"/>
        <v>7.4572975099999894</v>
      </c>
    </row>
    <row r="460" spans="2:11" x14ac:dyDescent="0.2">
      <c r="B460" s="42"/>
      <c r="C460" s="43"/>
      <c r="D460" s="42"/>
      <c r="E460" s="42"/>
      <c r="F460" s="62"/>
      <c r="G460" s="61">
        <v>152</v>
      </c>
      <c r="H460" s="87" t="s">
        <v>2065</v>
      </c>
      <c r="I460" s="65">
        <v>82.972449999999995</v>
      </c>
      <c r="J460" s="65">
        <v>93.41680312000004</v>
      </c>
      <c r="K460" s="65">
        <f t="shared" si="7"/>
        <v>10.444353120000045</v>
      </c>
    </row>
    <row r="461" spans="2:11" x14ac:dyDescent="0.2">
      <c r="B461" s="42"/>
      <c r="C461" s="43"/>
      <c r="D461" s="42"/>
      <c r="E461" s="42"/>
      <c r="F461" s="62"/>
      <c r="G461" s="61">
        <v>153</v>
      </c>
      <c r="H461" s="87" t="s">
        <v>2066</v>
      </c>
      <c r="I461" s="65">
        <v>50.248134999999998</v>
      </c>
      <c r="J461" s="65">
        <v>62.08316482</v>
      </c>
      <c r="K461" s="65">
        <f t="shared" si="7"/>
        <v>11.835029820000003</v>
      </c>
    </row>
    <row r="462" spans="2:11" x14ac:dyDescent="0.2">
      <c r="B462" s="42"/>
      <c r="C462" s="43"/>
      <c r="D462" s="42"/>
      <c r="E462" s="42"/>
      <c r="F462" s="62"/>
      <c r="G462" s="61">
        <v>200</v>
      </c>
      <c r="H462" s="87" t="s">
        <v>2067</v>
      </c>
      <c r="I462" s="65">
        <v>16.200396000000001</v>
      </c>
      <c r="J462" s="65">
        <v>20.070426509999997</v>
      </c>
      <c r="K462" s="65">
        <f t="shared" si="7"/>
        <v>3.8700305099999959</v>
      </c>
    </row>
    <row r="463" spans="2:11" x14ac:dyDescent="0.2">
      <c r="B463" s="42"/>
      <c r="C463" s="43"/>
      <c r="D463" s="42"/>
      <c r="E463" s="42"/>
      <c r="F463" s="62"/>
      <c r="G463" s="61">
        <v>210</v>
      </c>
      <c r="H463" s="87" t="s">
        <v>2068</v>
      </c>
      <c r="I463" s="65">
        <v>16.595030000000001</v>
      </c>
      <c r="J463" s="65">
        <v>111.53074915000003</v>
      </c>
      <c r="K463" s="65">
        <f t="shared" si="7"/>
        <v>94.93571915000004</v>
      </c>
    </row>
    <row r="464" spans="2:11" x14ac:dyDescent="0.2">
      <c r="B464" s="42"/>
      <c r="C464" s="43"/>
      <c r="D464" s="42"/>
      <c r="E464" s="42"/>
      <c r="F464" s="62"/>
      <c r="G464" s="61">
        <v>211</v>
      </c>
      <c r="H464" s="87" t="s">
        <v>2069</v>
      </c>
      <c r="I464" s="65">
        <v>1898.4672840000001</v>
      </c>
      <c r="J464" s="65">
        <v>2426.9145381900007</v>
      </c>
      <c r="K464" s="65">
        <f t="shared" si="7"/>
        <v>528.44725419000065</v>
      </c>
    </row>
    <row r="465" spans="2:11" x14ac:dyDescent="0.2">
      <c r="B465" s="42"/>
      <c r="C465" s="43"/>
      <c r="D465" s="42"/>
      <c r="E465" s="42"/>
      <c r="F465" s="62"/>
      <c r="G465" s="61">
        <v>212</v>
      </c>
      <c r="H465" s="87" t="s">
        <v>2070</v>
      </c>
      <c r="I465" s="65">
        <v>3462.0568109999999</v>
      </c>
      <c r="J465" s="65">
        <v>1855.8487606699998</v>
      </c>
      <c r="K465" s="65">
        <f t="shared" si="7"/>
        <v>-1606.2080503300001</v>
      </c>
    </row>
    <row r="466" spans="2:11" x14ac:dyDescent="0.2">
      <c r="B466" s="42"/>
      <c r="C466" s="43"/>
      <c r="D466" s="42"/>
      <c r="E466" s="42"/>
      <c r="F466" s="62"/>
      <c r="G466" s="61">
        <v>213</v>
      </c>
      <c r="H466" s="87" t="s">
        <v>2071</v>
      </c>
      <c r="I466" s="65">
        <v>52.945794999999997</v>
      </c>
      <c r="J466" s="65">
        <v>182.80689955999998</v>
      </c>
      <c r="K466" s="65">
        <f t="shared" si="7"/>
        <v>129.86110455999997</v>
      </c>
    </row>
    <row r="467" spans="2:11" x14ac:dyDescent="0.2">
      <c r="B467" s="42"/>
      <c r="C467" s="43"/>
      <c r="D467" s="42"/>
      <c r="E467" s="42"/>
      <c r="F467" s="62"/>
      <c r="G467" s="61">
        <v>214</v>
      </c>
      <c r="H467" s="87" t="s">
        <v>2072</v>
      </c>
      <c r="I467" s="65">
        <v>1074.9595939999999</v>
      </c>
      <c r="J467" s="65">
        <v>674.5741807600001</v>
      </c>
      <c r="K467" s="65">
        <f t="shared" si="7"/>
        <v>-400.38541323999982</v>
      </c>
    </row>
    <row r="468" spans="2:11" x14ac:dyDescent="0.2">
      <c r="B468" s="42"/>
      <c r="C468" s="43"/>
      <c r="D468" s="42"/>
      <c r="E468" s="42"/>
      <c r="F468" s="62"/>
      <c r="G468" s="61">
        <v>300</v>
      </c>
      <c r="H468" s="87" t="s">
        <v>2073</v>
      </c>
      <c r="I468" s="65">
        <v>20.763463999999999</v>
      </c>
      <c r="J468" s="65">
        <v>23.587198699999991</v>
      </c>
      <c r="K468" s="65">
        <f t="shared" si="7"/>
        <v>2.8237346999999922</v>
      </c>
    </row>
    <row r="469" spans="2:11" x14ac:dyDescent="0.2">
      <c r="B469" s="42"/>
      <c r="C469" s="43"/>
      <c r="D469" s="42"/>
      <c r="E469" s="42"/>
      <c r="F469" s="62"/>
      <c r="G469" s="61">
        <v>310</v>
      </c>
      <c r="H469" s="87" t="s">
        <v>2074</v>
      </c>
      <c r="I469" s="65">
        <v>4947.4209929999997</v>
      </c>
      <c r="J469" s="65">
        <v>5500.9527644599984</v>
      </c>
      <c r="K469" s="65">
        <f t="shared" si="7"/>
        <v>553.53177145999871</v>
      </c>
    </row>
    <row r="470" spans="2:11" ht="25.5" x14ac:dyDescent="0.2">
      <c r="B470" s="42"/>
      <c r="C470" s="43"/>
      <c r="D470" s="42"/>
      <c r="E470" s="42"/>
      <c r="F470" s="62"/>
      <c r="G470" s="61">
        <v>311</v>
      </c>
      <c r="H470" s="87" t="s">
        <v>2075</v>
      </c>
      <c r="I470" s="65">
        <v>5340.2610990000003</v>
      </c>
      <c r="J470" s="65">
        <v>5628.3681579300001</v>
      </c>
      <c r="K470" s="65">
        <f t="shared" si="7"/>
        <v>288.10705892999977</v>
      </c>
    </row>
    <row r="471" spans="2:11" x14ac:dyDescent="0.2">
      <c r="B471" s="42"/>
      <c r="C471" s="43"/>
      <c r="D471" s="42"/>
      <c r="E471" s="42"/>
      <c r="F471" s="62"/>
      <c r="G471" s="61">
        <v>312</v>
      </c>
      <c r="H471" s="87" t="s">
        <v>2076</v>
      </c>
      <c r="I471" s="65">
        <v>445.90669400000002</v>
      </c>
      <c r="J471" s="65">
        <v>383.4504265600001</v>
      </c>
      <c r="K471" s="65">
        <f t="shared" si="7"/>
        <v>-62.45626743999992</v>
      </c>
    </row>
    <row r="472" spans="2:11" ht="25.5" x14ac:dyDescent="0.2">
      <c r="B472" s="42"/>
      <c r="C472" s="43"/>
      <c r="D472" s="42"/>
      <c r="E472" s="42"/>
      <c r="F472" s="62"/>
      <c r="G472" s="61">
        <v>313</v>
      </c>
      <c r="H472" s="87" t="s">
        <v>2077</v>
      </c>
      <c r="I472" s="65">
        <v>14164.606787000001</v>
      </c>
      <c r="J472" s="65">
        <v>12946.510831320002</v>
      </c>
      <c r="K472" s="65">
        <f t="shared" si="7"/>
        <v>-1218.095955679999</v>
      </c>
    </row>
    <row r="473" spans="2:11" x14ac:dyDescent="0.2">
      <c r="B473" s="42"/>
      <c r="C473" s="43"/>
      <c r="D473" s="42"/>
      <c r="E473" s="42"/>
      <c r="F473" s="62"/>
      <c r="G473" s="61">
        <v>400</v>
      </c>
      <c r="H473" s="87" t="s">
        <v>2078</v>
      </c>
      <c r="I473" s="65">
        <v>16.219044</v>
      </c>
      <c r="J473" s="65">
        <v>19.186450790000002</v>
      </c>
      <c r="K473" s="65">
        <f t="shared" si="7"/>
        <v>2.9674067900000018</v>
      </c>
    </row>
    <row r="474" spans="2:11" ht="25.5" x14ac:dyDescent="0.2">
      <c r="B474" s="42"/>
      <c r="C474" s="43"/>
      <c r="D474" s="42"/>
      <c r="E474" s="42"/>
      <c r="F474" s="62"/>
      <c r="G474" s="61">
        <v>410</v>
      </c>
      <c r="H474" s="87" t="s">
        <v>2079</v>
      </c>
      <c r="I474" s="65">
        <v>1859.503774</v>
      </c>
      <c r="J474" s="65">
        <v>436.14872181000004</v>
      </c>
      <c r="K474" s="65">
        <f t="shared" si="7"/>
        <v>-1423.3550521899999</v>
      </c>
    </row>
    <row r="475" spans="2:11" ht="25.5" x14ac:dyDescent="0.2">
      <c r="B475" s="42"/>
      <c r="C475" s="43"/>
      <c r="D475" s="42"/>
      <c r="E475" s="42"/>
      <c r="F475" s="62"/>
      <c r="G475" s="61">
        <v>411</v>
      </c>
      <c r="H475" s="87" t="s">
        <v>2080</v>
      </c>
      <c r="I475" s="65">
        <v>4486.8109009999998</v>
      </c>
      <c r="J475" s="65">
        <v>3649.2464579099992</v>
      </c>
      <c r="K475" s="65">
        <f t="shared" si="7"/>
        <v>-837.56444309000062</v>
      </c>
    </row>
    <row r="476" spans="2:11" ht="25.5" x14ac:dyDescent="0.2">
      <c r="B476" s="42"/>
      <c r="C476" s="43"/>
      <c r="D476" s="42"/>
      <c r="E476" s="42"/>
      <c r="F476" s="62"/>
      <c r="G476" s="61">
        <v>412</v>
      </c>
      <c r="H476" s="87" t="s">
        <v>2081</v>
      </c>
      <c r="I476" s="65">
        <v>4146.7712419999998</v>
      </c>
      <c r="J476" s="65">
        <v>2003.4388707700004</v>
      </c>
      <c r="K476" s="65">
        <f t="shared" si="7"/>
        <v>-2143.3323712299994</v>
      </c>
    </row>
    <row r="477" spans="2:11" ht="25.5" x14ac:dyDescent="0.2">
      <c r="B477" s="42"/>
      <c r="C477" s="43"/>
      <c r="D477" s="42"/>
      <c r="E477" s="42"/>
      <c r="F477" s="62"/>
      <c r="G477" s="61">
        <v>413</v>
      </c>
      <c r="H477" s="87" t="s">
        <v>2082</v>
      </c>
      <c r="I477" s="65">
        <v>1477.379361</v>
      </c>
      <c r="J477" s="65">
        <v>1097.1375037100004</v>
      </c>
      <c r="K477" s="65">
        <f t="shared" si="7"/>
        <v>-380.24185728999964</v>
      </c>
    </row>
    <row r="478" spans="2:11" x14ac:dyDescent="0.2">
      <c r="B478" s="42"/>
      <c r="C478" s="43"/>
      <c r="D478" s="42"/>
      <c r="E478" s="42"/>
      <c r="F478" s="62"/>
      <c r="G478" s="61">
        <v>500</v>
      </c>
      <c r="H478" s="87" t="s">
        <v>1790</v>
      </c>
      <c r="I478" s="65">
        <v>109.55237</v>
      </c>
      <c r="J478" s="65">
        <v>37.326182810000013</v>
      </c>
      <c r="K478" s="65">
        <f t="shared" si="7"/>
        <v>-72.22618718999999</v>
      </c>
    </row>
    <row r="479" spans="2:11" ht="25.5" x14ac:dyDescent="0.2">
      <c r="B479" s="42"/>
      <c r="C479" s="43"/>
      <c r="D479" s="42"/>
      <c r="E479" s="42"/>
      <c r="F479" s="62"/>
      <c r="G479" s="61">
        <v>510</v>
      </c>
      <c r="H479" s="87" t="s">
        <v>2083</v>
      </c>
      <c r="I479" s="65">
        <v>52.615139999999997</v>
      </c>
      <c r="J479" s="65">
        <v>52.937837119999998</v>
      </c>
      <c r="K479" s="65">
        <f t="shared" si="7"/>
        <v>0.32269712000000084</v>
      </c>
    </row>
    <row r="480" spans="2:11" ht="25.5" x14ac:dyDescent="0.2">
      <c r="B480" s="42"/>
      <c r="C480" s="43"/>
      <c r="D480" s="42"/>
      <c r="E480" s="42"/>
      <c r="F480" s="62"/>
      <c r="G480" s="61">
        <v>511</v>
      </c>
      <c r="H480" s="87" t="s">
        <v>2084</v>
      </c>
      <c r="I480" s="65">
        <v>226.92877799999999</v>
      </c>
      <c r="J480" s="65">
        <v>395.40478172999974</v>
      </c>
      <c r="K480" s="65">
        <f t="shared" si="7"/>
        <v>168.47600372999975</v>
      </c>
    </row>
    <row r="481" spans="2:11" ht="25.5" x14ac:dyDescent="0.2">
      <c r="B481" s="42"/>
      <c r="C481" s="43"/>
      <c r="D481" s="42"/>
      <c r="E481" s="42"/>
      <c r="F481" s="62"/>
      <c r="G481" s="61">
        <v>512</v>
      </c>
      <c r="H481" s="87" t="s">
        <v>2085</v>
      </c>
      <c r="I481" s="65">
        <v>174.194008</v>
      </c>
      <c r="J481" s="65">
        <v>193.91179493000004</v>
      </c>
      <c r="K481" s="65">
        <f t="shared" si="7"/>
        <v>19.717786930000045</v>
      </c>
    </row>
    <row r="482" spans="2:11" ht="25.5" x14ac:dyDescent="0.2">
      <c r="B482" s="42"/>
      <c r="C482" s="43"/>
      <c r="D482" s="42"/>
      <c r="E482" s="42"/>
      <c r="F482" s="62"/>
      <c r="G482" s="61">
        <v>513</v>
      </c>
      <c r="H482" s="87" t="s">
        <v>1935</v>
      </c>
      <c r="I482" s="65">
        <v>298.16841399999998</v>
      </c>
      <c r="J482" s="65">
        <v>300.87824987000005</v>
      </c>
      <c r="K482" s="65">
        <f t="shared" si="7"/>
        <v>2.7098358700000631</v>
      </c>
    </row>
    <row r="483" spans="2:11" ht="14.25" x14ac:dyDescent="0.2">
      <c r="B483" s="42"/>
      <c r="C483" s="43"/>
      <c r="D483" s="42"/>
      <c r="E483" s="42"/>
      <c r="F483" s="44" t="s">
        <v>16</v>
      </c>
      <c r="G483" s="41"/>
      <c r="H483" s="89"/>
      <c r="I483" s="45">
        <v>22571.741817999999</v>
      </c>
      <c r="J483" s="45">
        <v>24797.001322840006</v>
      </c>
      <c r="K483" s="45">
        <f t="shared" si="7"/>
        <v>2225.2595048400071</v>
      </c>
    </row>
    <row r="484" spans="2:11" ht="25.5" x14ac:dyDescent="0.2">
      <c r="B484" s="42"/>
      <c r="C484" s="43"/>
      <c r="D484" s="42"/>
      <c r="E484" s="42"/>
      <c r="F484" s="62"/>
      <c r="G484" s="61" t="s">
        <v>61</v>
      </c>
      <c r="H484" s="87" t="s">
        <v>100</v>
      </c>
      <c r="I484" s="65">
        <v>6227.5832060000002</v>
      </c>
      <c r="J484" s="65">
        <v>6001.8999192499996</v>
      </c>
      <c r="K484" s="65">
        <f t="shared" si="7"/>
        <v>-225.68328675000066</v>
      </c>
    </row>
    <row r="485" spans="2:11" ht="15" customHeight="1" x14ac:dyDescent="0.2">
      <c r="B485" s="42"/>
      <c r="C485" s="43"/>
      <c r="D485" s="42"/>
      <c r="E485" s="42"/>
      <c r="F485" s="62"/>
      <c r="G485" s="61" t="s">
        <v>63</v>
      </c>
      <c r="H485" s="87" t="s">
        <v>101</v>
      </c>
      <c r="I485" s="65">
        <v>52.854418000000003</v>
      </c>
      <c r="J485" s="65">
        <v>54.963876379999995</v>
      </c>
      <c r="K485" s="65">
        <f t="shared" si="7"/>
        <v>2.1094583799999924</v>
      </c>
    </row>
    <row r="486" spans="2:11" x14ac:dyDescent="0.2">
      <c r="B486" s="42"/>
      <c r="C486" s="43"/>
      <c r="D486" s="42"/>
      <c r="E486" s="42"/>
      <c r="F486" s="62"/>
      <c r="G486" s="61" t="s">
        <v>19</v>
      </c>
      <c r="H486" s="87" t="s">
        <v>102</v>
      </c>
      <c r="I486" s="65">
        <v>96.305302999999995</v>
      </c>
      <c r="J486" s="65">
        <v>89.714901619999992</v>
      </c>
      <c r="K486" s="65">
        <f t="shared" si="7"/>
        <v>-6.590401380000003</v>
      </c>
    </row>
    <row r="487" spans="2:11" ht="25.5" x14ac:dyDescent="0.2">
      <c r="B487" s="42"/>
      <c r="C487" s="43"/>
      <c r="D487" s="42"/>
      <c r="E487" s="42"/>
      <c r="F487" s="62"/>
      <c r="G487" s="61" t="s">
        <v>21</v>
      </c>
      <c r="H487" s="87" t="s">
        <v>103</v>
      </c>
      <c r="I487" s="65">
        <v>12281.887393000001</v>
      </c>
      <c r="J487" s="65">
        <v>15418.871332950001</v>
      </c>
      <c r="K487" s="65">
        <f t="shared" si="7"/>
        <v>3136.9839399499997</v>
      </c>
    </row>
    <row r="488" spans="2:11" x14ac:dyDescent="0.2">
      <c r="B488" s="42"/>
      <c r="C488" s="43"/>
      <c r="D488" s="42"/>
      <c r="E488" s="42"/>
      <c r="F488" s="62"/>
      <c r="G488" s="61" t="s">
        <v>23</v>
      </c>
      <c r="H488" s="87" t="s">
        <v>104</v>
      </c>
      <c r="I488" s="65">
        <v>400.34192200000001</v>
      </c>
      <c r="J488" s="65">
        <v>400.47195264999999</v>
      </c>
      <c r="K488" s="65">
        <f t="shared" si="7"/>
        <v>0.1300306499999806</v>
      </c>
    </row>
    <row r="489" spans="2:11" x14ac:dyDescent="0.2">
      <c r="B489" s="42"/>
      <c r="C489" s="43"/>
      <c r="D489" s="42"/>
      <c r="E489" s="42"/>
      <c r="F489" s="62"/>
      <c r="G489" s="61" t="s">
        <v>27</v>
      </c>
      <c r="H489" s="87" t="s">
        <v>105</v>
      </c>
      <c r="I489" s="65">
        <v>3512.7695760000001</v>
      </c>
      <c r="J489" s="65">
        <v>2831.0793399900003</v>
      </c>
      <c r="K489" s="65">
        <f t="shared" si="7"/>
        <v>-681.69023600999981</v>
      </c>
    </row>
    <row r="490" spans="2:11" ht="14.25" x14ac:dyDescent="0.2">
      <c r="B490" s="42"/>
      <c r="C490" s="43"/>
      <c r="D490" s="42"/>
      <c r="E490" s="42"/>
      <c r="F490" s="44" t="s">
        <v>53</v>
      </c>
      <c r="G490" s="41"/>
      <c r="H490" s="89"/>
      <c r="I490" s="45">
        <v>7723.4649470000004</v>
      </c>
      <c r="J490" s="45">
        <v>7693.1684362699998</v>
      </c>
      <c r="K490" s="45">
        <f t="shared" si="7"/>
        <v>-30.296510730000591</v>
      </c>
    </row>
    <row r="491" spans="2:11" x14ac:dyDescent="0.2">
      <c r="B491" s="42"/>
      <c r="C491" s="43"/>
      <c r="D491" s="42"/>
      <c r="E491" s="42"/>
      <c r="F491" s="62"/>
      <c r="G491" s="61" t="s">
        <v>106</v>
      </c>
      <c r="H491" s="87" t="s">
        <v>107</v>
      </c>
      <c r="I491" s="65">
        <v>2389.306349</v>
      </c>
      <c r="J491" s="65">
        <v>2422.3415929799999</v>
      </c>
      <c r="K491" s="65">
        <f t="shared" si="7"/>
        <v>33.035243979999905</v>
      </c>
    </row>
    <row r="492" spans="2:11" ht="25.5" x14ac:dyDescent="0.2">
      <c r="B492" s="42"/>
      <c r="C492" s="43"/>
      <c r="D492" s="42"/>
      <c r="E492" s="42"/>
      <c r="F492" s="62"/>
      <c r="G492" s="61" t="s">
        <v>108</v>
      </c>
      <c r="H492" s="87" t="s">
        <v>109</v>
      </c>
      <c r="I492" s="65">
        <v>37.307727</v>
      </c>
      <c r="J492" s="65">
        <v>30.806021400000006</v>
      </c>
      <c r="K492" s="65">
        <f t="shared" si="7"/>
        <v>-6.501705599999994</v>
      </c>
    </row>
    <row r="493" spans="2:11" x14ac:dyDescent="0.2">
      <c r="B493" s="42"/>
      <c r="C493" s="43"/>
      <c r="D493" s="42"/>
      <c r="E493" s="42"/>
      <c r="F493" s="62"/>
      <c r="G493" s="61" t="s">
        <v>110</v>
      </c>
      <c r="H493" s="87" t="s">
        <v>111</v>
      </c>
      <c r="I493" s="65">
        <v>317.21645100000001</v>
      </c>
      <c r="J493" s="65">
        <v>369.73586927999986</v>
      </c>
      <c r="K493" s="65">
        <f t="shared" si="7"/>
        <v>52.519418279999854</v>
      </c>
    </row>
    <row r="494" spans="2:11" x14ac:dyDescent="0.2">
      <c r="B494" s="42"/>
      <c r="C494" s="43"/>
      <c r="D494" s="42"/>
      <c r="E494" s="42"/>
      <c r="F494" s="62"/>
      <c r="G494" s="61" t="s">
        <v>112</v>
      </c>
      <c r="H494" s="87" t="s">
        <v>113</v>
      </c>
      <c r="I494" s="65">
        <v>158.76304300000001</v>
      </c>
      <c r="J494" s="65">
        <v>159.47482309999998</v>
      </c>
      <c r="K494" s="65">
        <f t="shared" si="7"/>
        <v>0.71178009999997016</v>
      </c>
    </row>
    <row r="495" spans="2:11" ht="25.5" x14ac:dyDescent="0.2">
      <c r="B495" s="42"/>
      <c r="C495" s="43"/>
      <c r="D495" s="42"/>
      <c r="E495" s="42"/>
      <c r="F495" s="62"/>
      <c r="G495" s="61" t="s">
        <v>114</v>
      </c>
      <c r="H495" s="87" t="s">
        <v>115</v>
      </c>
      <c r="I495" s="65">
        <v>32.986927000000001</v>
      </c>
      <c r="J495" s="65">
        <v>148.46319103000002</v>
      </c>
      <c r="K495" s="65">
        <f t="shared" si="7"/>
        <v>115.47626403000001</v>
      </c>
    </row>
    <row r="496" spans="2:11" x14ac:dyDescent="0.2">
      <c r="B496" s="42"/>
      <c r="C496" s="43"/>
      <c r="D496" s="42"/>
      <c r="E496" s="42"/>
      <c r="F496" s="62"/>
      <c r="G496" s="61" t="s">
        <v>116</v>
      </c>
      <c r="H496" s="87" t="s">
        <v>117</v>
      </c>
      <c r="I496" s="65">
        <v>1217.0290829999999</v>
      </c>
      <c r="J496" s="65">
        <v>1237.4547796100001</v>
      </c>
      <c r="K496" s="65">
        <f t="shared" si="7"/>
        <v>20.425696610000159</v>
      </c>
    </row>
    <row r="497" spans="2:11" x14ac:dyDescent="0.2">
      <c r="B497" s="42"/>
      <c r="C497" s="43"/>
      <c r="D497" s="42"/>
      <c r="E497" s="42"/>
      <c r="F497" s="62"/>
      <c r="G497" s="61" t="s">
        <v>118</v>
      </c>
      <c r="H497" s="87" t="s">
        <v>119</v>
      </c>
      <c r="I497" s="65">
        <v>1352.252688</v>
      </c>
      <c r="J497" s="65">
        <v>1515.9004921199999</v>
      </c>
      <c r="K497" s="65">
        <f t="shared" si="7"/>
        <v>163.64780411999982</v>
      </c>
    </row>
    <row r="498" spans="2:11" ht="25.5" x14ac:dyDescent="0.2">
      <c r="B498" s="42"/>
      <c r="C498" s="43"/>
      <c r="D498" s="42"/>
      <c r="E498" s="42"/>
      <c r="F498" s="62"/>
      <c r="G498" s="61" t="s">
        <v>120</v>
      </c>
      <c r="H498" s="87" t="s">
        <v>121</v>
      </c>
      <c r="I498" s="65">
        <v>1365.606802</v>
      </c>
      <c r="J498" s="65">
        <v>1317.9711128500003</v>
      </c>
      <c r="K498" s="65">
        <f t="shared" si="7"/>
        <v>-47.635689149999735</v>
      </c>
    </row>
    <row r="499" spans="2:11" x14ac:dyDescent="0.2">
      <c r="B499" s="42"/>
      <c r="C499" s="43"/>
      <c r="D499" s="42"/>
      <c r="E499" s="42"/>
      <c r="F499" s="62"/>
      <c r="G499" s="61" t="s">
        <v>122</v>
      </c>
      <c r="H499" s="87" t="s">
        <v>123</v>
      </c>
      <c r="I499" s="65">
        <v>852.99587699999995</v>
      </c>
      <c r="J499" s="65">
        <v>491.02055389999998</v>
      </c>
      <c r="K499" s="65">
        <f t="shared" si="7"/>
        <v>-361.97532309999997</v>
      </c>
    </row>
    <row r="500" spans="2:11" ht="14.25" x14ac:dyDescent="0.2">
      <c r="B500" s="42"/>
      <c r="C500" s="43"/>
      <c r="D500" s="46">
        <v>9</v>
      </c>
      <c r="E500" s="47" t="s">
        <v>124</v>
      </c>
      <c r="F500" s="47"/>
      <c r="G500" s="67"/>
      <c r="H500" s="88"/>
      <c r="I500" s="48">
        <v>126146.236133</v>
      </c>
      <c r="J500" s="48">
        <v>117902.88701336004</v>
      </c>
      <c r="K500" s="48">
        <f t="shared" si="7"/>
        <v>-8243.3491196399555</v>
      </c>
    </row>
    <row r="501" spans="2:11" ht="14.25" x14ac:dyDescent="0.2">
      <c r="B501" s="42"/>
      <c r="C501" s="43"/>
      <c r="D501" s="42"/>
      <c r="E501" s="42"/>
      <c r="F501" s="44" t="s">
        <v>2</v>
      </c>
      <c r="G501" s="41"/>
      <c r="H501" s="89"/>
      <c r="I501" s="45">
        <v>112181.78208400001</v>
      </c>
      <c r="J501" s="45">
        <v>87270.003402030008</v>
      </c>
      <c r="K501" s="45">
        <f t="shared" si="7"/>
        <v>-24911.778681969998</v>
      </c>
    </row>
    <row r="502" spans="2:11" x14ac:dyDescent="0.2">
      <c r="B502" s="42"/>
      <c r="C502" s="43"/>
      <c r="D502" s="42"/>
      <c r="E502" s="42"/>
      <c r="F502" s="62"/>
      <c r="G502" s="61">
        <v>100</v>
      </c>
      <c r="H502" s="87" t="s">
        <v>1880</v>
      </c>
      <c r="I502" s="65">
        <v>69.692023000000006</v>
      </c>
      <c r="J502" s="65">
        <v>75.302194180000001</v>
      </c>
      <c r="K502" s="65">
        <f t="shared" si="7"/>
        <v>5.6101711799999947</v>
      </c>
    </row>
    <row r="503" spans="2:11" x14ac:dyDescent="0.2">
      <c r="B503" s="42"/>
      <c r="C503" s="43"/>
      <c r="D503" s="42"/>
      <c r="E503" s="42"/>
      <c r="F503" s="62"/>
      <c r="G503" s="61">
        <v>102</v>
      </c>
      <c r="H503" s="87" t="s">
        <v>2086</v>
      </c>
      <c r="I503" s="65">
        <v>22.840211</v>
      </c>
      <c r="J503" s="65">
        <v>21.76413187</v>
      </c>
      <c r="K503" s="65">
        <f t="shared" si="7"/>
        <v>-1.0760791300000001</v>
      </c>
    </row>
    <row r="504" spans="2:11" x14ac:dyDescent="0.2">
      <c r="B504" s="42"/>
      <c r="C504" s="43"/>
      <c r="D504" s="42"/>
      <c r="E504" s="42"/>
      <c r="F504" s="62"/>
      <c r="G504" s="61">
        <v>110</v>
      </c>
      <c r="H504" s="87" t="s">
        <v>1817</v>
      </c>
      <c r="I504" s="65">
        <v>94.170248999999998</v>
      </c>
      <c r="J504" s="65">
        <v>79.193506970000001</v>
      </c>
      <c r="K504" s="65">
        <f t="shared" si="7"/>
        <v>-14.976742029999997</v>
      </c>
    </row>
    <row r="505" spans="2:11" x14ac:dyDescent="0.2">
      <c r="B505" s="42"/>
      <c r="C505" s="43"/>
      <c r="D505" s="42"/>
      <c r="E505" s="42"/>
      <c r="F505" s="62"/>
      <c r="G505" s="61">
        <v>111</v>
      </c>
      <c r="H505" s="87" t="s">
        <v>1882</v>
      </c>
      <c r="I505" s="65">
        <v>156.50452200000001</v>
      </c>
      <c r="J505" s="65">
        <v>166.68742362999996</v>
      </c>
      <c r="K505" s="65">
        <f t="shared" si="7"/>
        <v>10.182901629999947</v>
      </c>
    </row>
    <row r="506" spans="2:11" x14ac:dyDescent="0.2">
      <c r="B506" s="42"/>
      <c r="C506" s="43"/>
      <c r="D506" s="42"/>
      <c r="E506" s="42"/>
      <c r="F506" s="62"/>
      <c r="G506" s="61">
        <v>112</v>
      </c>
      <c r="H506" s="87" t="s">
        <v>1791</v>
      </c>
      <c r="I506" s="65">
        <v>64.954589999999996</v>
      </c>
      <c r="J506" s="65">
        <v>61.157441770000005</v>
      </c>
      <c r="K506" s="65">
        <f t="shared" si="7"/>
        <v>-3.7971482299999906</v>
      </c>
    </row>
    <row r="507" spans="2:11" x14ac:dyDescent="0.2">
      <c r="B507" s="42"/>
      <c r="C507" s="43"/>
      <c r="D507" s="42"/>
      <c r="E507" s="42"/>
      <c r="F507" s="62"/>
      <c r="G507" s="61">
        <v>114</v>
      </c>
      <c r="H507" s="87" t="s">
        <v>2087</v>
      </c>
      <c r="I507" s="65">
        <v>24.925546000000001</v>
      </c>
      <c r="J507" s="65">
        <v>19.941836949999999</v>
      </c>
      <c r="K507" s="65">
        <f t="shared" si="7"/>
        <v>-4.9837090500000016</v>
      </c>
    </row>
    <row r="508" spans="2:11" ht="25.5" x14ac:dyDescent="0.2">
      <c r="B508" s="42"/>
      <c r="C508" s="43"/>
      <c r="D508" s="42"/>
      <c r="E508" s="42"/>
      <c r="F508" s="62"/>
      <c r="G508" s="61">
        <v>116</v>
      </c>
      <c r="H508" s="87" t="s">
        <v>2088</v>
      </c>
      <c r="I508" s="65">
        <v>2421.3758429999998</v>
      </c>
      <c r="J508" s="65">
        <v>2401.6122777400001</v>
      </c>
      <c r="K508" s="65">
        <f t="shared" si="7"/>
        <v>-19.763565259999723</v>
      </c>
    </row>
    <row r="509" spans="2:11" x14ac:dyDescent="0.2">
      <c r="B509" s="42"/>
      <c r="C509" s="43"/>
      <c r="D509" s="42"/>
      <c r="E509" s="42"/>
      <c r="F509" s="62"/>
      <c r="G509" s="61">
        <v>200</v>
      </c>
      <c r="H509" s="87" t="s">
        <v>2089</v>
      </c>
      <c r="I509" s="65">
        <v>47.415033999999999</v>
      </c>
      <c r="J509" s="65">
        <v>43.529913790000002</v>
      </c>
      <c r="K509" s="65">
        <f t="shared" si="7"/>
        <v>-3.8851202099999966</v>
      </c>
    </row>
    <row r="510" spans="2:11" x14ac:dyDescent="0.2">
      <c r="B510" s="42"/>
      <c r="C510" s="43"/>
      <c r="D510" s="42"/>
      <c r="E510" s="42"/>
      <c r="F510" s="62"/>
      <c r="G510" s="61">
        <v>210</v>
      </c>
      <c r="H510" s="87" t="s">
        <v>2090</v>
      </c>
      <c r="I510" s="65">
        <v>3337.6129299999998</v>
      </c>
      <c r="J510" s="65">
        <v>1058.6538108</v>
      </c>
      <c r="K510" s="65">
        <f t="shared" si="7"/>
        <v>-2278.9591191999998</v>
      </c>
    </row>
    <row r="511" spans="2:11" x14ac:dyDescent="0.2">
      <c r="B511" s="42"/>
      <c r="C511" s="43"/>
      <c r="D511" s="42"/>
      <c r="E511" s="42"/>
      <c r="F511" s="62"/>
      <c r="G511" s="61">
        <v>211</v>
      </c>
      <c r="H511" s="87" t="s">
        <v>2091</v>
      </c>
      <c r="I511" s="65">
        <v>2091.2768839999999</v>
      </c>
      <c r="J511" s="65">
        <v>1527.3442225300007</v>
      </c>
      <c r="K511" s="65">
        <f t="shared" si="7"/>
        <v>-563.93266146999918</v>
      </c>
    </row>
    <row r="512" spans="2:11" x14ac:dyDescent="0.2">
      <c r="B512" s="42"/>
      <c r="C512" s="43"/>
      <c r="D512" s="42"/>
      <c r="E512" s="42"/>
      <c r="F512" s="62"/>
      <c r="G512" s="61">
        <v>212</v>
      </c>
      <c r="H512" s="87" t="s">
        <v>2092</v>
      </c>
      <c r="I512" s="65">
        <v>696.02796699999999</v>
      </c>
      <c r="J512" s="65">
        <v>692.78808003999995</v>
      </c>
      <c r="K512" s="65">
        <f t="shared" si="7"/>
        <v>-3.2398869600000353</v>
      </c>
    </row>
    <row r="513" spans="2:11" x14ac:dyDescent="0.2">
      <c r="B513" s="42"/>
      <c r="C513" s="43"/>
      <c r="D513" s="42"/>
      <c r="E513" s="42"/>
      <c r="F513" s="62"/>
      <c r="G513" s="61">
        <v>214</v>
      </c>
      <c r="H513" s="87" t="s">
        <v>2093</v>
      </c>
      <c r="I513" s="65">
        <v>1087.725964</v>
      </c>
      <c r="J513" s="65">
        <v>1325.9022437700003</v>
      </c>
      <c r="K513" s="65">
        <f t="shared" si="7"/>
        <v>238.17627977000029</v>
      </c>
    </row>
    <row r="514" spans="2:11" x14ac:dyDescent="0.2">
      <c r="B514" s="42"/>
      <c r="C514" s="43"/>
      <c r="D514" s="42"/>
      <c r="E514" s="42"/>
      <c r="F514" s="62"/>
      <c r="G514" s="61">
        <v>300</v>
      </c>
      <c r="H514" s="87" t="s">
        <v>2094</v>
      </c>
      <c r="I514" s="65">
        <v>41.272224000000001</v>
      </c>
      <c r="J514" s="65">
        <v>34.828520530000006</v>
      </c>
      <c r="K514" s="65">
        <f t="shared" si="7"/>
        <v>-6.4437034699999955</v>
      </c>
    </row>
    <row r="515" spans="2:11" x14ac:dyDescent="0.2">
      <c r="B515" s="42"/>
      <c r="C515" s="43"/>
      <c r="D515" s="42"/>
      <c r="E515" s="42"/>
      <c r="F515" s="62"/>
      <c r="G515" s="61">
        <v>310</v>
      </c>
      <c r="H515" s="87" t="s">
        <v>2095</v>
      </c>
      <c r="I515" s="65">
        <v>429.46065399999998</v>
      </c>
      <c r="J515" s="65">
        <v>337.73192630999989</v>
      </c>
      <c r="K515" s="65">
        <f t="shared" si="7"/>
        <v>-91.728727690000085</v>
      </c>
    </row>
    <row r="516" spans="2:11" ht="15" customHeight="1" x14ac:dyDescent="0.2">
      <c r="B516" s="42"/>
      <c r="C516" s="43"/>
      <c r="D516" s="42"/>
      <c r="E516" s="42"/>
      <c r="F516" s="62"/>
      <c r="G516" s="61">
        <v>311</v>
      </c>
      <c r="H516" s="87" t="s">
        <v>2096</v>
      </c>
      <c r="I516" s="65">
        <v>25773.896573999999</v>
      </c>
      <c r="J516" s="65">
        <v>8252.0284748699996</v>
      </c>
      <c r="K516" s="65">
        <f t="shared" si="7"/>
        <v>-17521.868099129999</v>
      </c>
    </row>
    <row r="517" spans="2:11" x14ac:dyDescent="0.2">
      <c r="B517" s="42"/>
      <c r="C517" s="43"/>
      <c r="D517" s="42"/>
      <c r="E517" s="42"/>
      <c r="F517" s="62"/>
      <c r="G517" s="61">
        <v>312</v>
      </c>
      <c r="H517" s="87" t="s">
        <v>2097</v>
      </c>
      <c r="I517" s="65">
        <v>235.81204600000001</v>
      </c>
      <c r="J517" s="65">
        <v>320.29830097000007</v>
      </c>
      <c r="K517" s="65">
        <f t="shared" si="7"/>
        <v>84.486254970000061</v>
      </c>
    </row>
    <row r="518" spans="2:11" ht="25.5" x14ac:dyDescent="0.2">
      <c r="B518" s="42"/>
      <c r="C518" s="43"/>
      <c r="D518" s="42"/>
      <c r="E518" s="42"/>
      <c r="F518" s="62"/>
      <c r="G518" s="61">
        <v>313</v>
      </c>
      <c r="H518" s="87" t="s">
        <v>2098</v>
      </c>
      <c r="I518" s="65">
        <v>197.58016000000001</v>
      </c>
      <c r="J518" s="65">
        <v>177.62620903999999</v>
      </c>
      <c r="K518" s="65">
        <f t="shared" ref="K518:K581" si="8">+J518-I518</f>
        <v>-19.953950960000014</v>
      </c>
    </row>
    <row r="519" spans="2:11" x14ac:dyDescent="0.2">
      <c r="B519" s="42"/>
      <c r="C519" s="43"/>
      <c r="D519" s="42"/>
      <c r="E519" s="42"/>
      <c r="F519" s="62"/>
      <c r="G519" s="61">
        <v>400</v>
      </c>
      <c r="H519" s="87" t="s">
        <v>2099</v>
      </c>
      <c r="I519" s="65">
        <v>7915.202491</v>
      </c>
      <c r="J519" s="65">
        <v>2935.10362007</v>
      </c>
      <c r="K519" s="65">
        <f t="shared" si="8"/>
        <v>-4980.09887093</v>
      </c>
    </row>
    <row r="520" spans="2:11" ht="25.5" x14ac:dyDescent="0.2">
      <c r="B520" s="42"/>
      <c r="C520" s="43"/>
      <c r="D520" s="42"/>
      <c r="E520" s="42"/>
      <c r="F520" s="62"/>
      <c r="G520" s="61">
        <v>411</v>
      </c>
      <c r="H520" s="87" t="s">
        <v>2100</v>
      </c>
      <c r="I520" s="65">
        <v>2809.8510080000001</v>
      </c>
      <c r="J520" s="65">
        <v>15998.80182053</v>
      </c>
      <c r="K520" s="65">
        <f t="shared" si="8"/>
        <v>13188.95081253</v>
      </c>
    </row>
    <row r="521" spans="2:11" x14ac:dyDescent="0.2">
      <c r="B521" s="42"/>
      <c r="C521" s="43"/>
      <c r="D521" s="42"/>
      <c r="E521" s="42"/>
      <c r="F521" s="62"/>
      <c r="G521" s="61">
        <v>414</v>
      </c>
      <c r="H521" s="87" t="s">
        <v>2101</v>
      </c>
      <c r="I521" s="65">
        <v>12.522212</v>
      </c>
      <c r="J521" s="65">
        <v>15.157597110000001</v>
      </c>
      <c r="K521" s="65">
        <f t="shared" si="8"/>
        <v>2.6353851100000014</v>
      </c>
    </row>
    <row r="522" spans="2:11" x14ac:dyDescent="0.2">
      <c r="B522" s="42"/>
      <c r="C522" s="43"/>
      <c r="D522" s="42"/>
      <c r="E522" s="42"/>
      <c r="F522" s="62"/>
      <c r="G522" s="61">
        <v>500</v>
      </c>
      <c r="H522" s="87" t="s">
        <v>2102</v>
      </c>
      <c r="I522" s="65">
        <v>32.971727999999999</v>
      </c>
      <c r="J522" s="65">
        <v>32.247231509999992</v>
      </c>
      <c r="K522" s="65">
        <f t="shared" si="8"/>
        <v>-0.72449649000000704</v>
      </c>
    </row>
    <row r="523" spans="2:11" x14ac:dyDescent="0.2">
      <c r="B523" s="42"/>
      <c r="C523" s="43"/>
      <c r="D523" s="42"/>
      <c r="E523" s="42"/>
      <c r="F523" s="62"/>
      <c r="G523" s="61">
        <v>510</v>
      </c>
      <c r="H523" s="87" t="s">
        <v>2103</v>
      </c>
      <c r="I523" s="65">
        <v>1516.018339</v>
      </c>
      <c r="J523" s="65">
        <v>1027.6308150600003</v>
      </c>
      <c r="K523" s="65">
        <f t="shared" si="8"/>
        <v>-488.38752393999971</v>
      </c>
    </row>
    <row r="524" spans="2:11" x14ac:dyDescent="0.2">
      <c r="B524" s="42"/>
      <c r="C524" s="43"/>
      <c r="D524" s="42"/>
      <c r="E524" s="42"/>
      <c r="F524" s="62"/>
      <c r="G524" s="61">
        <v>511</v>
      </c>
      <c r="H524" s="87" t="s">
        <v>2104</v>
      </c>
      <c r="I524" s="65">
        <v>182.65921900000001</v>
      </c>
      <c r="J524" s="65">
        <v>159.02204287999999</v>
      </c>
      <c r="K524" s="65">
        <f t="shared" si="8"/>
        <v>-23.637176120000021</v>
      </c>
    </row>
    <row r="525" spans="2:11" ht="15" customHeight="1" x14ac:dyDescent="0.2">
      <c r="B525" s="42"/>
      <c r="C525" s="43"/>
      <c r="D525" s="42"/>
      <c r="E525" s="42"/>
      <c r="F525" s="62"/>
      <c r="G525" s="61">
        <v>512</v>
      </c>
      <c r="H525" s="87" t="s">
        <v>2105</v>
      </c>
      <c r="I525" s="65">
        <v>32.174261999999999</v>
      </c>
      <c r="J525" s="65">
        <v>25.820033479999999</v>
      </c>
      <c r="K525" s="65">
        <f t="shared" si="8"/>
        <v>-6.3542285199999995</v>
      </c>
    </row>
    <row r="526" spans="2:11" x14ac:dyDescent="0.2">
      <c r="B526" s="42"/>
      <c r="C526" s="43"/>
      <c r="D526" s="42"/>
      <c r="E526" s="42"/>
      <c r="F526" s="62"/>
      <c r="G526" s="61">
        <v>600</v>
      </c>
      <c r="H526" s="87" t="s">
        <v>2106</v>
      </c>
      <c r="I526" s="65">
        <v>31.371659000000001</v>
      </c>
      <c r="J526" s="65">
        <v>35.742586289999991</v>
      </c>
      <c r="K526" s="65">
        <f t="shared" si="8"/>
        <v>4.3709272899999903</v>
      </c>
    </row>
    <row r="527" spans="2:11" x14ac:dyDescent="0.2">
      <c r="B527" s="42"/>
      <c r="C527" s="43"/>
      <c r="D527" s="42"/>
      <c r="E527" s="42"/>
      <c r="F527" s="62"/>
      <c r="G527" s="61">
        <v>611</v>
      </c>
      <c r="H527" s="87" t="s">
        <v>2107</v>
      </c>
      <c r="I527" s="65">
        <v>45.714356000000002</v>
      </c>
      <c r="J527" s="65">
        <v>17.102778319999999</v>
      </c>
      <c r="K527" s="65">
        <f t="shared" si="8"/>
        <v>-28.611577680000003</v>
      </c>
    </row>
    <row r="528" spans="2:11" x14ac:dyDescent="0.2">
      <c r="B528" s="42"/>
      <c r="C528" s="43"/>
      <c r="D528" s="42"/>
      <c r="E528" s="42"/>
      <c r="F528" s="62"/>
      <c r="G528" s="61">
        <v>621</v>
      </c>
      <c r="H528" s="87" t="s">
        <v>2108</v>
      </c>
      <c r="I528" s="65">
        <v>982.30399</v>
      </c>
      <c r="J528" s="65">
        <v>636.59835405000103</v>
      </c>
      <c r="K528" s="65">
        <f t="shared" si="8"/>
        <v>-345.70563594999896</v>
      </c>
    </row>
    <row r="529" spans="2:11" x14ac:dyDescent="0.2">
      <c r="B529" s="42"/>
      <c r="C529" s="43"/>
      <c r="D529" s="42"/>
      <c r="E529" s="42"/>
      <c r="F529" s="62"/>
      <c r="G529" s="61">
        <v>622</v>
      </c>
      <c r="H529" s="87" t="s">
        <v>2109</v>
      </c>
      <c r="I529" s="65">
        <v>1418.528583</v>
      </c>
      <c r="J529" s="65">
        <v>1091.1215700000002</v>
      </c>
      <c r="K529" s="65">
        <f t="shared" si="8"/>
        <v>-327.40701299999978</v>
      </c>
    </row>
    <row r="530" spans="2:11" x14ac:dyDescent="0.2">
      <c r="B530" s="42"/>
      <c r="C530" s="43"/>
      <c r="D530" s="42"/>
      <c r="E530" s="42"/>
      <c r="F530" s="62"/>
      <c r="G530" s="61">
        <v>623</v>
      </c>
      <c r="H530" s="87" t="s">
        <v>2110</v>
      </c>
      <c r="I530" s="65">
        <v>1156.4706940000001</v>
      </c>
      <c r="J530" s="65">
        <v>1085.2782916399999</v>
      </c>
      <c r="K530" s="65">
        <f t="shared" si="8"/>
        <v>-71.192402360000187</v>
      </c>
    </row>
    <row r="531" spans="2:11" x14ac:dyDescent="0.2">
      <c r="B531" s="42"/>
      <c r="C531" s="43"/>
      <c r="D531" s="42"/>
      <c r="E531" s="42"/>
      <c r="F531" s="62"/>
      <c r="G531" s="61">
        <v>624</v>
      </c>
      <c r="H531" s="87" t="s">
        <v>2111</v>
      </c>
      <c r="I531" s="65">
        <v>1745.534664</v>
      </c>
      <c r="J531" s="65">
        <v>1698.8501534800005</v>
      </c>
      <c r="K531" s="65">
        <f t="shared" si="8"/>
        <v>-46.684510519999549</v>
      </c>
    </row>
    <row r="532" spans="2:11" x14ac:dyDescent="0.2">
      <c r="B532" s="42"/>
      <c r="C532" s="43"/>
      <c r="D532" s="42"/>
      <c r="E532" s="42"/>
      <c r="F532" s="62"/>
      <c r="G532" s="61">
        <v>625</v>
      </c>
      <c r="H532" s="87" t="s">
        <v>2112</v>
      </c>
      <c r="I532" s="65">
        <v>1684.2847489999999</v>
      </c>
      <c r="J532" s="65">
        <v>844.0880105100008</v>
      </c>
      <c r="K532" s="65">
        <f t="shared" si="8"/>
        <v>-840.19673848999912</v>
      </c>
    </row>
    <row r="533" spans="2:11" x14ac:dyDescent="0.2">
      <c r="B533" s="42"/>
      <c r="C533" s="43"/>
      <c r="D533" s="42"/>
      <c r="E533" s="42"/>
      <c r="F533" s="62"/>
      <c r="G533" s="61">
        <v>626</v>
      </c>
      <c r="H533" s="87" t="s">
        <v>2113</v>
      </c>
      <c r="I533" s="65">
        <v>1079.113814</v>
      </c>
      <c r="J533" s="65">
        <v>1025.5978948999996</v>
      </c>
      <c r="K533" s="65">
        <f t="shared" si="8"/>
        <v>-53.515919100000474</v>
      </c>
    </row>
    <row r="534" spans="2:11" x14ac:dyDescent="0.2">
      <c r="B534" s="42"/>
      <c r="C534" s="43"/>
      <c r="D534" s="42"/>
      <c r="E534" s="42"/>
      <c r="F534" s="62"/>
      <c r="G534" s="61">
        <v>627</v>
      </c>
      <c r="H534" s="87" t="s">
        <v>2114</v>
      </c>
      <c r="I534" s="65">
        <v>2811.643368</v>
      </c>
      <c r="J534" s="65">
        <v>2216.7669625199992</v>
      </c>
      <c r="K534" s="65">
        <f t="shared" si="8"/>
        <v>-594.87640548000081</v>
      </c>
    </row>
    <row r="535" spans="2:11" x14ac:dyDescent="0.2">
      <c r="B535" s="42"/>
      <c r="C535" s="43"/>
      <c r="D535" s="42"/>
      <c r="E535" s="42"/>
      <c r="F535" s="62"/>
      <c r="G535" s="61">
        <v>628</v>
      </c>
      <c r="H535" s="87" t="s">
        <v>2115</v>
      </c>
      <c r="I535" s="65">
        <v>1598.2548159999999</v>
      </c>
      <c r="J535" s="65">
        <v>1311.1391405299992</v>
      </c>
      <c r="K535" s="65">
        <f t="shared" si="8"/>
        <v>-287.11567547000072</v>
      </c>
    </row>
    <row r="536" spans="2:11" x14ac:dyDescent="0.2">
      <c r="B536" s="42"/>
      <c r="C536" s="43"/>
      <c r="D536" s="42"/>
      <c r="E536" s="42"/>
      <c r="F536" s="62"/>
      <c r="G536" s="61">
        <v>630</v>
      </c>
      <c r="H536" s="87" t="s">
        <v>2116</v>
      </c>
      <c r="I536" s="65">
        <v>2333.9547250000001</v>
      </c>
      <c r="J536" s="65">
        <v>1846.582727939998</v>
      </c>
      <c r="K536" s="65">
        <f t="shared" si="8"/>
        <v>-487.37199706000206</v>
      </c>
    </row>
    <row r="537" spans="2:11" x14ac:dyDescent="0.2">
      <c r="B537" s="42"/>
      <c r="C537" s="43"/>
      <c r="D537" s="42"/>
      <c r="E537" s="42"/>
      <c r="F537" s="62"/>
      <c r="G537" s="61">
        <v>631</v>
      </c>
      <c r="H537" s="87" t="s">
        <v>2117</v>
      </c>
      <c r="I537" s="65">
        <v>2544.788047</v>
      </c>
      <c r="J537" s="65">
        <v>3053.0540165799998</v>
      </c>
      <c r="K537" s="65">
        <f t="shared" si="8"/>
        <v>508.26596957999982</v>
      </c>
    </row>
    <row r="538" spans="2:11" x14ac:dyDescent="0.2">
      <c r="B538" s="42"/>
      <c r="C538" s="43"/>
      <c r="D538" s="42"/>
      <c r="E538" s="42"/>
      <c r="F538" s="62"/>
      <c r="G538" s="61">
        <v>632</v>
      </c>
      <c r="H538" s="87" t="s">
        <v>2118</v>
      </c>
      <c r="I538" s="65">
        <v>2127.5679639999998</v>
      </c>
      <c r="J538" s="65">
        <v>2003.6312472599998</v>
      </c>
      <c r="K538" s="65">
        <f t="shared" si="8"/>
        <v>-123.93671674000007</v>
      </c>
    </row>
    <row r="539" spans="2:11" x14ac:dyDescent="0.2">
      <c r="B539" s="42"/>
      <c r="C539" s="43"/>
      <c r="D539" s="42"/>
      <c r="E539" s="42"/>
      <c r="F539" s="62"/>
      <c r="G539" s="61">
        <v>633</v>
      </c>
      <c r="H539" s="87" t="s">
        <v>2119</v>
      </c>
      <c r="I539" s="65">
        <v>1936.620739</v>
      </c>
      <c r="J539" s="65">
        <v>1267.3523846499991</v>
      </c>
      <c r="K539" s="65">
        <f t="shared" si="8"/>
        <v>-669.26835435000089</v>
      </c>
    </row>
    <row r="540" spans="2:11" x14ac:dyDescent="0.2">
      <c r="B540" s="42"/>
      <c r="C540" s="43"/>
      <c r="D540" s="42"/>
      <c r="E540" s="42"/>
      <c r="F540" s="62"/>
      <c r="G540" s="61">
        <v>634</v>
      </c>
      <c r="H540" s="87" t="s">
        <v>2120</v>
      </c>
      <c r="I540" s="65">
        <v>3133.0144639999999</v>
      </c>
      <c r="J540" s="65">
        <v>2211.3009037799989</v>
      </c>
      <c r="K540" s="65">
        <f t="shared" si="8"/>
        <v>-921.713560220001</v>
      </c>
    </row>
    <row r="541" spans="2:11" x14ac:dyDescent="0.2">
      <c r="B541" s="42"/>
      <c r="C541" s="43"/>
      <c r="D541" s="42"/>
      <c r="E541" s="42"/>
      <c r="F541" s="62"/>
      <c r="G541" s="61">
        <v>635</v>
      </c>
      <c r="H541" s="87" t="s">
        <v>2121</v>
      </c>
      <c r="I541" s="65">
        <v>3103.1592799999999</v>
      </c>
      <c r="J541" s="65">
        <v>3706.1728125600007</v>
      </c>
      <c r="K541" s="65">
        <f t="shared" si="8"/>
        <v>603.01353256000084</v>
      </c>
    </row>
    <row r="542" spans="2:11" x14ac:dyDescent="0.2">
      <c r="B542" s="42"/>
      <c r="C542" s="43"/>
      <c r="D542" s="42"/>
      <c r="E542" s="42"/>
      <c r="F542" s="62"/>
      <c r="G542" s="61">
        <v>636</v>
      </c>
      <c r="H542" s="87" t="s">
        <v>2122</v>
      </c>
      <c r="I542" s="65">
        <v>2697.0045190000001</v>
      </c>
      <c r="J542" s="65">
        <v>1875.2458336300006</v>
      </c>
      <c r="K542" s="65">
        <f t="shared" si="8"/>
        <v>-821.75868536999951</v>
      </c>
    </row>
    <row r="543" spans="2:11" x14ac:dyDescent="0.2">
      <c r="B543" s="42"/>
      <c r="C543" s="43"/>
      <c r="D543" s="42"/>
      <c r="E543" s="42"/>
      <c r="F543" s="62"/>
      <c r="G543" s="61">
        <v>637</v>
      </c>
      <c r="H543" s="87" t="s">
        <v>2123</v>
      </c>
      <c r="I543" s="65">
        <v>1001.651539</v>
      </c>
      <c r="J543" s="65">
        <v>483.41088526000033</v>
      </c>
      <c r="K543" s="65">
        <f t="shared" si="8"/>
        <v>-518.24065373999963</v>
      </c>
    </row>
    <row r="544" spans="2:11" x14ac:dyDescent="0.2">
      <c r="B544" s="42"/>
      <c r="C544" s="43"/>
      <c r="D544" s="42"/>
      <c r="E544" s="42"/>
      <c r="F544" s="62"/>
      <c r="G544" s="61">
        <v>638</v>
      </c>
      <c r="H544" s="87" t="s">
        <v>2124</v>
      </c>
      <c r="I544" s="65">
        <v>575.88366699999995</v>
      </c>
      <c r="J544" s="65">
        <v>603.27646927999899</v>
      </c>
      <c r="K544" s="65">
        <f t="shared" si="8"/>
        <v>27.392802279999046</v>
      </c>
    </row>
    <row r="545" spans="2:11" x14ac:dyDescent="0.2">
      <c r="B545" s="42"/>
      <c r="C545" s="43"/>
      <c r="D545" s="42"/>
      <c r="E545" s="42"/>
      <c r="F545" s="62"/>
      <c r="G545" s="61">
        <v>639</v>
      </c>
      <c r="H545" s="87" t="s">
        <v>2125</v>
      </c>
      <c r="I545" s="65">
        <v>3702.6579999999999</v>
      </c>
      <c r="J545" s="65">
        <v>2313.9984448299997</v>
      </c>
      <c r="K545" s="65">
        <f t="shared" si="8"/>
        <v>-1388.6595551700002</v>
      </c>
    </row>
    <row r="546" spans="2:11" x14ac:dyDescent="0.2">
      <c r="B546" s="42"/>
      <c r="C546" s="43"/>
      <c r="D546" s="42"/>
      <c r="E546" s="42"/>
      <c r="F546" s="62"/>
      <c r="G546" s="61">
        <v>640</v>
      </c>
      <c r="H546" s="87" t="s">
        <v>2126</v>
      </c>
      <c r="I546" s="65">
        <v>2712.6850159999999</v>
      </c>
      <c r="J546" s="65">
        <v>1807.7726686599995</v>
      </c>
      <c r="K546" s="65">
        <f t="shared" si="8"/>
        <v>-904.91234734000045</v>
      </c>
    </row>
    <row r="547" spans="2:11" x14ac:dyDescent="0.2">
      <c r="B547" s="42"/>
      <c r="C547" s="43"/>
      <c r="D547" s="42"/>
      <c r="E547" s="42"/>
      <c r="F547" s="62"/>
      <c r="G547" s="61">
        <v>641</v>
      </c>
      <c r="H547" s="87" t="s">
        <v>2127</v>
      </c>
      <c r="I547" s="65">
        <v>2640.4868769999998</v>
      </c>
      <c r="J547" s="65">
        <v>3316.5424135199983</v>
      </c>
      <c r="K547" s="65">
        <f t="shared" si="8"/>
        <v>676.05553651999844</v>
      </c>
    </row>
    <row r="548" spans="2:11" x14ac:dyDescent="0.2">
      <c r="B548" s="42"/>
      <c r="C548" s="43"/>
      <c r="D548" s="42"/>
      <c r="E548" s="42"/>
      <c r="F548" s="62"/>
      <c r="G548" s="61">
        <v>642</v>
      </c>
      <c r="H548" s="87" t="s">
        <v>2128</v>
      </c>
      <c r="I548" s="65">
        <v>1465.236958</v>
      </c>
      <c r="J548" s="65">
        <v>883.81383715000038</v>
      </c>
      <c r="K548" s="65">
        <f t="shared" si="8"/>
        <v>-581.42312084999958</v>
      </c>
    </row>
    <row r="549" spans="2:11" x14ac:dyDescent="0.2">
      <c r="B549" s="42"/>
      <c r="C549" s="43"/>
      <c r="D549" s="42"/>
      <c r="E549" s="42"/>
      <c r="F549" s="62"/>
      <c r="G549" s="61">
        <v>643</v>
      </c>
      <c r="H549" s="87" t="s">
        <v>2129</v>
      </c>
      <c r="I549" s="65">
        <v>1073.890228</v>
      </c>
      <c r="J549" s="65">
        <v>1159.5217509799988</v>
      </c>
      <c r="K549" s="65">
        <f t="shared" si="8"/>
        <v>85.631522979998863</v>
      </c>
    </row>
    <row r="550" spans="2:11" x14ac:dyDescent="0.2">
      <c r="B550" s="42"/>
      <c r="C550" s="43"/>
      <c r="D550" s="42"/>
      <c r="E550" s="42"/>
      <c r="F550" s="62"/>
      <c r="G550" s="61">
        <v>644</v>
      </c>
      <c r="H550" s="87" t="s">
        <v>2130</v>
      </c>
      <c r="I550" s="65">
        <v>2127.552631</v>
      </c>
      <c r="J550" s="65">
        <v>1902.7508057800003</v>
      </c>
      <c r="K550" s="65">
        <f t="shared" si="8"/>
        <v>-224.80182521999973</v>
      </c>
    </row>
    <row r="551" spans="2:11" x14ac:dyDescent="0.2">
      <c r="B551" s="42"/>
      <c r="C551" s="43"/>
      <c r="D551" s="42"/>
      <c r="E551" s="42"/>
      <c r="F551" s="62"/>
      <c r="G551" s="61">
        <v>645</v>
      </c>
      <c r="H551" s="87" t="s">
        <v>2131</v>
      </c>
      <c r="I551" s="65">
        <v>1890.923571</v>
      </c>
      <c r="J551" s="65">
        <v>1330.4023571700004</v>
      </c>
      <c r="K551" s="65">
        <f t="shared" si="8"/>
        <v>-560.52121382999962</v>
      </c>
    </row>
    <row r="552" spans="2:11" x14ac:dyDescent="0.2">
      <c r="B552" s="42"/>
      <c r="C552" s="43"/>
      <c r="D552" s="42"/>
      <c r="E552" s="42"/>
      <c r="F552" s="62"/>
      <c r="G552" s="61">
        <v>646</v>
      </c>
      <c r="H552" s="87" t="s">
        <v>2132</v>
      </c>
      <c r="I552" s="65">
        <v>2124.491853</v>
      </c>
      <c r="J552" s="65">
        <v>1343.877894850001</v>
      </c>
      <c r="K552" s="65">
        <f t="shared" si="8"/>
        <v>-780.61395814999901</v>
      </c>
    </row>
    <row r="553" spans="2:11" x14ac:dyDescent="0.2">
      <c r="B553" s="42"/>
      <c r="C553" s="43"/>
      <c r="D553" s="42"/>
      <c r="E553" s="42"/>
      <c r="F553" s="62"/>
      <c r="G553" s="61">
        <v>647</v>
      </c>
      <c r="H553" s="87" t="s">
        <v>2133</v>
      </c>
      <c r="I553" s="65">
        <v>1799.737631</v>
      </c>
      <c r="J553" s="65">
        <v>1215.3681293500001</v>
      </c>
      <c r="K553" s="65">
        <f t="shared" si="8"/>
        <v>-584.36950164999985</v>
      </c>
    </row>
    <row r="554" spans="2:11" x14ac:dyDescent="0.2">
      <c r="B554" s="42"/>
      <c r="C554" s="43"/>
      <c r="D554" s="42"/>
      <c r="E554" s="42"/>
      <c r="F554" s="62"/>
      <c r="G554" s="61">
        <v>648</v>
      </c>
      <c r="H554" s="87" t="s">
        <v>2134</v>
      </c>
      <c r="I554" s="65">
        <v>1960.4970639999999</v>
      </c>
      <c r="J554" s="65">
        <v>1407.3698741300011</v>
      </c>
      <c r="K554" s="65">
        <f t="shared" si="8"/>
        <v>-553.1271898699988</v>
      </c>
    </row>
    <row r="555" spans="2:11" x14ac:dyDescent="0.2">
      <c r="B555" s="42"/>
      <c r="C555" s="43"/>
      <c r="D555" s="42"/>
      <c r="E555" s="42"/>
      <c r="F555" s="62"/>
      <c r="G555" s="61">
        <v>649</v>
      </c>
      <c r="H555" s="87" t="s">
        <v>2135</v>
      </c>
      <c r="I555" s="65">
        <v>1116.3019380000001</v>
      </c>
      <c r="J555" s="65">
        <v>940.0768718599993</v>
      </c>
      <c r="K555" s="65">
        <f t="shared" si="8"/>
        <v>-176.22506614000076</v>
      </c>
    </row>
    <row r="556" spans="2:11" x14ac:dyDescent="0.2">
      <c r="B556" s="42"/>
      <c r="C556" s="43"/>
      <c r="D556" s="42"/>
      <c r="E556" s="42"/>
      <c r="F556" s="62"/>
      <c r="G556" s="61">
        <v>650</v>
      </c>
      <c r="H556" s="87" t="s">
        <v>2136</v>
      </c>
      <c r="I556" s="65">
        <v>3285.6850250000002</v>
      </c>
      <c r="J556" s="65">
        <v>2320.3871019900007</v>
      </c>
      <c r="K556" s="65">
        <f t="shared" si="8"/>
        <v>-965.29792300999952</v>
      </c>
    </row>
    <row r="557" spans="2:11" x14ac:dyDescent="0.2">
      <c r="B557" s="42"/>
      <c r="C557" s="43"/>
      <c r="D557" s="42"/>
      <c r="E557" s="42"/>
      <c r="F557" s="62"/>
      <c r="G557" s="61">
        <v>651</v>
      </c>
      <c r="H557" s="87" t="s">
        <v>2137</v>
      </c>
      <c r="I557" s="65">
        <v>1482.330455</v>
      </c>
      <c r="J557" s="65">
        <v>1189.3424220700001</v>
      </c>
      <c r="K557" s="65">
        <f t="shared" si="8"/>
        <v>-292.98803292999992</v>
      </c>
    </row>
    <row r="558" spans="2:11" x14ac:dyDescent="0.2">
      <c r="B558" s="42"/>
      <c r="C558" s="43"/>
      <c r="D558" s="42"/>
      <c r="E558" s="42"/>
      <c r="F558" s="62"/>
      <c r="G558" s="61">
        <v>652</v>
      </c>
      <c r="H558" s="87" t="s">
        <v>2138</v>
      </c>
      <c r="I558" s="65">
        <v>2206.2112440000001</v>
      </c>
      <c r="J558" s="65">
        <v>1349.664522210001</v>
      </c>
      <c r="K558" s="65">
        <f t="shared" si="8"/>
        <v>-856.54672178999908</v>
      </c>
    </row>
    <row r="559" spans="2:11" x14ac:dyDescent="0.2">
      <c r="B559" s="42"/>
      <c r="C559" s="43"/>
      <c r="D559" s="42"/>
      <c r="E559" s="42"/>
      <c r="F559" s="62"/>
      <c r="G559" s="61">
        <v>700</v>
      </c>
      <c r="H559" s="87" t="s">
        <v>1790</v>
      </c>
      <c r="I559" s="65">
        <v>202.60879600000001</v>
      </c>
      <c r="J559" s="65">
        <v>91.117450300000016</v>
      </c>
      <c r="K559" s="65">
        <f t="shared" si="8"/>
        <v>-111.4913457</v>
      </c>
    </row>
    <row r="560" spans="2:11" ht="25.5" x14ac:dyDescent="0.2">
      <c r="B560" s="42"/>
      <c r="C560" s="43"/>
      <c r="D560" s="42"/>
      <c r="E560" s="42"/>
      <c r="F560" s="62"/>
      <c r="G560" s="61">
        <v>710</v>
      </c>
      <c r="H560" s="87" t="s">
        <v>1861</v>
      </c>
      <c r="I560" s="65">
        <v>104.355878</v>
      </c>
      <c r="J560" s="65">
        <v>86.161024089999998</v>
      </c>
      <c r="K560" s="65">
        <f t="shared" si="8"/>
        <v>-18.194853910000006</v>
      </c>
    </row>
    <row r="561" spans="2:11" x14ac:dyDescent="0.2">
      <c r="B561" s="42"/>
      <c r="C561" s="43"/>
      <c r="D561" s="42"/>
      <c r="E561" s="42"/>
      <c r="F561" s="62"/>
      <c r="G561" s="61">
        <v>711</v>
      </c>
      <c r="H561" s="87" t="s">
        <v>1860</v>
      </c>
      <c r="I561" s="65">
        <v>303.06552299999998</v>
      </c>
      <c r="J561" s="65">
        <v>188.38956004000002</v>
      </c>
      <c r="K561" s="65">
        <f t="shared" si="8"/>
        <v>-114.67596295999996</v>
      </c>
    </row>
    <row r="562" spans="2:11" x14ac:dyDescent="0.2">
      <c r="B562" s="42"/>
      <c r="C562" s="43"/>
      <c r="D562" s="42"/>
      <c r="E562" s="42"/>
      <c r="F562" s="62"/>
      <c r="G562" s="61">
        <v>712</v>
      </c>
      <c r="H562" s="87" t="s">
        <v>2139</v>
      </c>
      <c r="I562" s="65">
        <v>245.226834</v>
      </c>
      <c r="J562" s="65">
        <v>183.16255115000004</v>
      </c>
      <c r="K562" s="65">
        <f t="shared" si="8"/>
        <v>-62.064282849999955</v>
      </c>
    </row>
    <row r="563" spans="2:11" ht="25.5" x14ac:dyDescent="0.2">
      <c r="B563" s="42"/>
      <c r="C563" s="43"/>
      <c r="D563" s="42"/>
      <c r="E563" s="42"/>
      <c r="F563" s="62"/>
      <c r="G563" s="61">
        <v>713</v>
      </c>
      <c r="H563" s="87" t="s">
        <v>2140</v>
      </c>
      <c r="I563" s="65">
        <v>437.02824500000003</v>
      </c>
      <c r="J563" s="65">
        <v>437.79702232000005</v>
      </c>
      <c r="K563" s="65">
        <f t="shared" si="8"/>
        <v>0.76877732000002652</v>
      </c>
    </row>
    <row r="564" spans="2:11" ht="14.25" x14ac:dyDescent="0.2">
      <c r="B564" s="42"/>
      <c r="C564" s="43"/>
      <c r="D564" s="42"/>
      <c r="E564" s="42"/>
      <c r="F564" s="44" t="s">
        <v>16</v>
      </c>
      <c r="G564" s="41"/>
      <c r="H564" s="89"/>
      <c r="I564" s="45">
        <v>2742.9150880000002</v>
      </c>
      <c r="J564" s="45">
        <v>2871.6397802899996</v>
      </c>
      <c r="K564" s="45">
        <f t="shared" si="8"/>
        <v>128.72469228999944</v>
      </c>
    </row>
    <row r="565" spans="2:11" x14ac:dyDescent="0.2">
      <c r="B565" s="42"/>
      <c r="C565" s="43"/>
      <c r="D565" s="42"/>
      <c r="E565" s="42"/>
      <c r="F565" s="62"/>
      <c r="G565" s="61" t="s">
        <v>17</v>
      </c>
      <c r="H565" s="87" t="s">
        <v>125</v>
      </c>
      <c r="I565" s="65">
        <v>195.14511899999999</v>
      </c>
      <c r="J565" s="65">
        <v>215.57443158000001</v>
      </c>
      <c r="K565" s="65">
        <f t="shared" si="8"/>
        <v>20.429312580000015</v>
      </c>
    </row>
    <row r="566" spans="2:11" x14ac:dyDescent="0.2">
      <c r="B566" s="42"/>
      <c r="C566" s="43"/>
      <c r="D566" s="42"/>
      <c r="E566" s="42"/>
      <c r="F566" s="62"/>
      <c r="G566" s="61" t="s">
        <v>63</v>
      </c>
      <c r="H566" s="87" t="s">
        <v>126</v>
      </c>
      <c r="I566" s="65">
        <v>2547.7699689999999</v>
      </c>
      <c r="J566" s="65">
        <v>2656.0653487099994</v>
      </c>
      <c r="K566" s="65">
        <f t="shared" si="8"/>
        <v>108.29537970999945</v>
      </c>
    </row>
    <row r="567" spans="2:11" ht="14.25" x14ac:dyDescent="0.2">
      <c r="B567" s="42"/>
      <c r="C567" s="43"/>
      <c r="D567" s="42"/>
      <c r="E567" s="42"/>
      <c r="F567" s="44" t="s">
        <v>53</v>
      </c>
      <c r="G567" s="41"/>
      <c r="H567" s="89"/>
      <c r="I567" s="45">
        <v>11221.538961</v>
      </c>
      <c r="J567" s="45">
        <v>27761.243831039996</v>
      </c>
      <c r="K567" s="45">
        <f t="shared" si="8"/>
        <v>16539.704870039997</v>
      </c>
    </row>
    <row r="568" spans="2:11" ht="25.5" x14ac:dyDescent="0.2">
      <c r="B568" s="42"/>
      <c r="C568" s="43"/>
      <c r="D568" s="42"/>
      <c r="E568" s="42"/>
      <c r="F568" s="62"/>
      <c r="G568" s="61" t="s">
        <v>127</v>
      </c>
      <c r="H568" s="87" t="s">
        <v>128</v>
      </c>
      <c r="I568" s="65">
        <v>243.74313799999999</v>
      </c>
      <c r="J568" s="65">
        <v>234.83924925000005</v>
      </c>
      <c r="K568" s="65">
        <f t="shared" si="8"/>
        <v>-8.9038887499999362</v>
      </c>
    </row>
    <row r="569" spans="2:11" ht="25.5" x14ac:dyDescent="0.2">
      <c r="B569" s="42"/>
      <c r="C569" s="43"/>
      <c r="D569" s="42"/>
      <c r="E569" s="42"/>
      <c r="F569" s="62"/>
      <c r="G569" s="61" t="s">
        <v>1695</v>
      </c>
      <c r="H569" s="87" t="s">
        <v>1696</v>
      </c>
      <c r="I569" s="65">
        <v>0</v>
      </c>
      <c r="J569" s="65">
        <v>30</v>
      </c>
      <c r="K569" s="65">
        <f t="shared" si="8"/>
        <v>30</v>
      </c>
    </row>
    <row r="570" spans="2:11" ht="25.5" x14ac:dyDescent="0.2">
      <c r="B570" s="42"/>
      <c r="C570" s="43"/>
      <c r="D570" s="42"/>
      <c r="E570" s="42"/>
      <c r="F570" s="62"/>
      <c r="G570" s="61" t="s">
        <v>1734</v>
      </c>
      <c r="H570" s="87" t="s">
        <v>1735</v>
      </c>
      <c r="I570" s="65">
        <v>0</v>
      </c>
      <c r="J570" s="65">
        <v>75</v>
      </c>
      <c r="K570" s="65">
        <f t="shared" si="8"/>
        <v>75</v>
      </c>
    </row>
    <row r="571" spans="2:11" ht="15" customHeight="1" x14ac:dyDescent="0.2">
      <c r="B571" s="42"/>
      <c r="C571" s="43"/>
      <c r="D571" s="42"/>
      <c r="E571" s="42"/>
      <c r="F571" s="62"/>
      <c r="G571" s="61" t="s">
        <v>1697</v>
      </c>
      <c r="H571" s="87" t="s">
        <v>1698</v>
      </c>
      <c r="I571" s="65">
        <v>0</v>
      </c>
      <c r="J571" s="65">
        <v>0</v>
      </c>
      <c r="K571" s="65">
        <f t="shared" si="8"/>
        <v>0</v>
      </c>
    </row>
    <row r="572" spans="2:11" ht="15" customHeight="1" x14ac:dyDescent="0.2">
      <c r="B572" s="42"/>
      <c r="C572" s="43"/>
      <c r="D572" s="42"/>
      <c r="E572" s="42"/>
      <c r="F572" s="62"/>
      <c r="G572" s="61" t="s">
        <v>129</v>
      </c>
      <c r="H572" s="87" t="s">
        <v>130</v>
      </c>
      <c r="I572" s="65">
        <v>13.90915</v>
      </c>
      <c r="J572" s="65">
        <v>234.95538754999998</v>
      </c>
      <c r="K572" s="65">
        <f t="shared" si="8"/>
        <v>221.04623754999997</v>
      </c>
    </row>
    <row r="573" spans="2:11" ht="15" customHeight="1" x14ac:dyDescent="0.2">
      <c r="B573" s="42"/>
      <c r="C573" s="43"/>
      <c r="D573" s="42"/>
      <c r="E573" s="42"/>
      <c r="F573" s="62"/>
      <c r="G573" s="61" t="s">
        <v>1699</v>
      </c>
      <c r="H573" s="87" t="s">
        <v>1700</v>
      </c>
      <c r="I573" s="65">
        <v>289</v>
      </c>
      <c r="J573" s="65">
        <v>140</v>
      </c>
      <c r="K573" s="65">
        <f t="shared" si="8"/>
        <v>-149</v>
      </c>
    </row>
    <row r="574" spans="2:11" ht="25.5" x14ac:dyDescent="0.2">
      <c r="B574" s="42"/>
      <c r="C574" s="43"/>
      <c r="D574" s="42"/>
      <c r="E574" s="42"/>
      <c r="F574" s="62"/>
      <c r="G574" s="61" t="s">
        <v>131</v>
      </c>
      <c r="H574" s="87" t="s">
        <v>132</v>
      </c>
      <c r="I574" s="65">
        <v>659.20925599999998</v>
      </c>
      <c r="J574" s="65">
        <v>22.388850689999998</v>
      </c>
      <c r="K574" s="65">
        <f t="shared" si="8"/>
        <v>-636.82040530999996</v>
      </c>
    </row>
    <row r="575" spans="2:11" ht="25.5" x14ac:dyDescent="0.2">
      <c r="B575" s="42"/>
      <c r="C575" s="43"/>
      <c r="D575" s="42"/>
      <c r="E575" s="42"/>
      <c r="F575" s="62"/>
      <c r="G575" s="61" t="s">
        <v>133</v>
      </c>
      <c r="H575" s="87" t="s">
        <v>134</v>
      </c>
      <c r="I575" s="65">
        <v>53.450395</v>
      </c>
      <c r="J575" s="65">
        <v>90.822084799999999</v>
      </c>
      <c r="K575" s="65">
        <f t="shared" si="8"/>
        <v>37.371689799999999</v>
      </c>
    </row>
    <row r="576" spans="2:11" ht="15" customHeight="1" x14ac:dyDescent="0.2">
      <c r="B576" s="42"/>
      <c r="C576" s="43"/>
      <c r="D576" s="42"/>
      <c r="E576" s="42"/>
      <c r="F576" s="62"/>
      <c r="G576" s="61" t="s">
        <v>135</v>
      </c>
      <c r="H576" s="87" t="s">
        <v>136</v>
      </c>
      <c r="I576" s="65">
        <v>0</v>
      </c>
      <c r="J576" s="65">
        <v>831</v>
      </c>
      <c r="K576" s="65">
        <f t="shared" si="8"/>
        <v>831</v>
      </c>
    </row>
    <row r="577" spans="2:11" ht="25.5" x14ac:dyDescent="0.2">
      <c r="B577" s="42"/>
      <c r="C577" s="43"/>
      <c r="D577" s="42"/>
      <c r="E577" s="42"/>
      <c r="F577" s="62"/>
      <c r="G577" s="61" t="s">
        <v>137</v>
      </c>
      <c r="H577" s="87" t="s">
        <v>138</v>
      </c>
      <c r="I577" s="65">
        <v>0</v>
      </c>
      <c r="J577" s="65">
        <v>59.999997210000004</v>
      </c>
      <c r="K577" s="65">
        <f t="shared" si="8"/>
        <v>59.999997210000004</v>
      </c>
    </row>
    <row r="578" spans="2:11" x14ac:dyDescent="0.2">
      <c r="B578" s="42"/>
      <c r="C578" s="43"/>
      <c r="D578" s="42"/>
      <c r="E578" s="42"/>
      <c r="F578" s="62"/>
      <c r="G578" s="61" t="s">
        <v>139</v>
      </c>
      <c r="H578" s="87" t="s">
        <v>140</v>
      </c>
      <c r="I578" s="65">
        <v>312.469269</v>
      </c>
      <c r="J578" s="65">
        <v>661.00154222000003</v>
      </c>
      <c r="K578" s="65">
        <f t="shared" si="8"/>
        <v>348.53227322000004</v>
      </c>
    </row>
    <row r="579" spans="2:11" ht="25.5" x14ac:dyDescent="0.2">
      <c r="B579" s="42"/>
      <c r="C579" s="43"/>
      <c r="D579" s="42"/>
      <c r="E579" s="42"/>
      <c r="F579" s="62"/>
      <c r="G579" s="61" t="s">
        <v>141</v>
      </c>
      <c r="H579" s="87" t="s">
        <v>142</v>
      </c>
      <c r="I579" s="65">
        <v>78.856617</v>
      </c>
      <c r="J579" s="65">
        <v>92.53876357999998</v>
      </c>
      <c r="K579" s="65">
        <f t="shared" si="8"/>
        <v>13.68214657999998</v>
      </c>
    </row>
    <row r="580" spans="2:11" x14ac:dyDescent="0.2">
      <c r="B580" s="42"/>
      <c r="C580" s="43"/>
      <c r="D580" s="42"/>
      <c r="E580" s="42"/>
      <c r="F580" s="62"/>
      <c r="G580" s="61" t="s">
        <v>143</v>
      </c>
      <c r="H580" s="87" t="s">
        <v>144</v>
      </c>
      <c r="I580" s="65">
        <v>1310.611498</v>
      </c>
      <c r="J580" s="65">
        <v>2204.5653026199998</v>
      </c>
      <c r="K580" s="65">
        <f t="shared" si="8"/>
        <v>893.9538046199998</v>
      </c>
    </row>
    <row r="581" spans="2:11" x14ac:dyDescent="0.2">
      <c r="B581" s="42"/>
      <c r="C581" s="43"/>
      <c r="D581" s="42"/>
      <c r="E581" s="42"/>
      <c r="F581" s="62"/>
      <c r="G581" s="61" t="s">
        <v>145</v>
      </c>
      <c r="H581" s="87" t="s">
        <v>146</v>
      </c>
      <c r="I581" s="65">
        <v>190.795321</v>
      </c>
      <c r="J581" s="65">
        <v>160.023819</v>
      </c>
      <c r="K581" s="65">
        <f t="shared" si="8"/>
        <v>-30.771501999999998</v>
      </c>
    </row>
    <row r="582" spans="2:11" x14ac:dyDescent="0.2">
      <c r="B582" s="42"/>
      <c r="C582" s="43"/>
      <c r="D582" s="42"/>
      <c r="E582" s="42"/>
      <c r="F582" s="62"/>
      <c r="G582" s="61" t="s">
        <v>147</v>
      </c>
      <c r="H582" s="87" t="s">
        <v>148</v>
      </c>
      <c r="I582" s="65">
        <v>111.9832</v>
      </c>
      <c r="J582" s="65">
        <v>105.64333310999996</v>
      </c>
      <c r="K582" s="65">
        <f t="shared" ref="K582:K645" si="9">+J582-I582</f>
        <v>-6.3398668900000388</v>
      </c>
    </row>
    <row r="583" spans="2:11" x14ac:dyDescent="0.2">
      <c r="B583" s="42"/>
      <c r="C583" s="43"/>
      <c r="D583" s="42"/>
      <c r="E583" s="42"/>
      <c r="F583" s="62"/>
      <c r="G583" s="61" t="s">
        <v>149</v>
      </c>
      <c r="H583" s="87" t="s">
        <v>150</v>
      </c>
      <c r="I583" s="65">
        <v>885.98015499999997</v>
      </c>
      <c r="J583" s="65">
        <v>1585.6407728199999</v>
      </c>
      <c r="K583" s="65">
        <f t="shared" si="9"/>
        <v>699.66061781999997</v>
      </c>
    </row>
    <row r="584" spans="2:11" ht="15" customHeight="1" x14ac:dyDescent="0.2">
      <c r="B584" s="42"/>
      <c r="C584" s="43"/>
      <c r="D584" s="42"/>
      <c r="E584" s="42"/>
      <c r="F584" s="62"/>
      <c r="G584" s="61" t="s">
        <v>151</v>
      </c>
      <c r="H584" s="87" t="s">
        <v>152</v>
      </c>
      <c r="I584" s="65">
        <v>7071.5309619999998</v>
      </c>
      <c r="J584" s="65">
        <v>20812.401458779997</v>
      </c>
      <c r="K584" s="65">
        <f t="shared" si="9"/>
        <v>13740.870496779997</v>
      </c>
    </row>
    <row r="585" spans="2:11" ht="25.5" x14ac:dyDescent="0.2">
      <c r="B585" s="42"/>
      <c r="C585" s="43"/>
      <c r="D585" s="42"/>
      <c r="E585" s="42"/>
      <c r="F585" s="62"/>
      <c r="G585" s="61" t="s">
        <v>153</v>
      </c>
      <c r="H585" s="87" t="s">
        <v>154</v>
      </c>
      <c r="I585" s="65">
        <v>0</v>
      </c>
      <c r="J585" s="65">
        <v>420.42326940999999</v>
      </c>
      <c r="K585" s="65">
        <f t="shared" si="9"/>
        <v>420.42326940999999</v>
      </c>
    </row>
    <row r="586" spans="2:11" ht="14.25" x14ac:dyDescent="0.2">
      <c r="B586" s="42"/>
      <c r="C586" s="43"/>
      <c r="D586" s="46">
        <v>10</v>
      </c>
      <c r="E586" s="47" t="s">
        <v>155</v>
      </c>
      <c r="F586" s="47"/>
      <c r="G586" s="67"/>
      <c r="H586" s="88"/>
      <c r="I586" s="48">
        <v>20908.076669999999</v>
      </c>
      <c r="J586" s="48">
        <v>17848.25267496</v>
      </c>
      <c r="K586" s="48">
        <f t="shared" si="9"/>
        <v>-3059.8239950399984</v>
      </c>
    </row>
    <row r="587" spans="2:11" ht="14.25" x14ac:dyDescent="0.2">
      <c r="B587" s="42"/>
      <c r="C587" s="43"/>
      <c r="D587" s="42"/>
      <c r="E587" s="42"/>
      <c r="F587" s="44" t="s">
        <v>2</v>
      </c>
      <c r="G587" s="41"/>
      <c r="H587" s="89"/>
      <c r="I587" s="45">
        <v>5254.6802109999999</v>
      </c>
      <c r="J587" s="45">
        <v>4715.5820206500011</v>
      </c>
      <c r="K587" s="45">
        <f t="shared" si="9"/>
        <v>-539.09819034999873</v>
      </c>
    </row>
    <row r="588" spans="2:11" x14ac:dyDescent="0.2">
      <c r="B588" s="42"/>
      <c r="C588" s="43"/>
      <c r="D588" s="42"/>
      <c r="E588" s="42"/>
      <c r="F588" s="62"/>
      <c r="G588" s="61">
        <v>100</v>
      </c>
      <c r="H588" s="87" t="s">
        <v>1880</v>
      </c>
      <c r="I588" s="65">
        <v>132.086975</v>
      </c>
      <c r="J588" s="65">
        <v>142.85917623000003</v>
      </c>
      <c r="K588" s="65">
        <f t="shared" si="9"/>
        <v>10.772201230000036</v>
      </c>
    </row>
    <row r="589" spans="2:11" ht="25.5" x14ac:dyDescent="0.2">
      <c r="B589" s="42"/>
      <c r="C589" s="43"/>
      <c r="D589" s="42"/>
      <c r="E589" s="42"/>
      <c r="F589" s="62"/>
      <c r="G589" s="61">
        <v>102</v>
      </c>
      <c r="H589" s="87" t="s">
        <v>2141</v>
      </c>
      <c r="I589" s="65">
        <v>348.05498699999998</v>
      </c>
      <c r="J589" s="65">
        <v>244.57993775</v>
      </c>
      <c r="K589" s="65">
        <f t="shared" si="9"/>
        <v>-103.47504924999998</v>
      </c>
    </row>
    <row r="590" spans="2:11" x14ac:dyDescent="0.2">
      <c r="B590" s="42"/>
      <c r="C590" s="43"/>
      <c r="D590" s="42"/>
      <c r="E590" s="42"/>
      <c r="F590" s="62"/>
      <c r="G590" s="61">
        <v>104</v>
      </c>
      <c r="H590" s="87" t="s">
        <v>2142</v>
      </c>
      <c r="I590" s="65">
        <v>34.923817999999997</v>
      </c>
      <c r="J590" s="65">
        <v>34.128361469999994</v>
      </c>
      <c r="K590" s="65">
        <f t="shared" si="9"/>
        <v>-0.79545653000000272</v>
      </c>
    </row>
    <row r="591" spans="2:11" x14ac:dyDescent="0.2">
      <c r="B591" s="42"/>
      <c r="C591" s="43"/>
      <c r="D591" s="42"/>
      <c r="E591" s="42"/>
      <c r="F591" s="62"/>
      <c r="G591" s="61">
        <v>110</v>
      </c>
      <c r="H591" s="87" t="s">
        <v>1817</v>
      </c>
      <c r="I591" s="65">
        <v>67.949809999999999</v>
      </c>
      <c r="J591" s="65">
        <v>68.569878610000004</v>
      </c>
      <c r="K591" s="65">
        <f t="shared" si="9"/>
        <v>0.62006861000000413</v>
      </c>
    </row>
    <row r="592" spans="2:11" x14ac:dyDescent="0.2">
      <c r="B592" s="42"/>
      <c r="C592" s="43"/>
      <c r="D592" s="42"/>
      <c r="E592" s="42"/>
      <c r="F592" s="62"/>
      <c r="G592" s="61">
        <v>111</v>
      </c>
      <c r="H592" s="87" t="s">
        <v>1882</v>
      </c>
      <c r="I592" s="65">
        <v>56.527718999999998</v>
      </c>
      <c r="J592" s="65">
        <v>443.31073091000002</v>
      </c>
      <c r="K592" s="65">
        <f t="shared" si="9"/>
        <v>386.78301191000003</v>
      </c>
    </row>
    <row r="593" spans="2:11" x14ac:dyDescent="0.2">
      <c r="B593" s="42"/>
      <c r="C593" s="43"/>
      <c r="D593" s="42"/>
      <c r="E593" s="42"/>
      <c r="F593" s="62"/>
      <c r="G593" s="61">
        <v>112</v>
      </c>
      <c r="H593" s="87" t="s">
        <v>2068</v>
      </c>
      <c r="I593" s="65">
        <v>14.726964000000001</v>
      </c>
      <c r="J593" s="65">
        <v>13.80093872</v>
      </c>
      <c r="K593" s="65">
        <f t="shared" si="9"/>
        <v>-0.92602528000000106</v>
      </c>
    </row>
    <row r="594" spans="2:11" x14ac:dyDescent="0.2">
      <c r="B594" s="42"/>
      <c r="C594" s="43"/>
      <c r="D594" s="42"/>
      <c r="E594" s="42"/>
      <c r="F594" s="62"/>
      <c r="G594" s="61">
        <v>113</v>
      </c>
      <c r="H594" s="87" t="s">
        <v>2143</v>
      </c>
      <c r="I594" s="65">
        <v>11.216269</v>
      </c>
      <c r="J594" s="65">
        <v>9.9059755200000001</v>
      </c>
      <c r="K594" s="65">
        <f t="shared" si="9"/>
        <v>-1.3102934800000003</v>
      </c>
    </row>
    <row r="595" spans="2:11" x14ac:dyDescent="0.2">
      <c r="B595" s="42"/>
      <c r="C595" s="43"/>
      <c r="D595" s="42"/>
      <c r="E595" s="42"/>
      <c r="F595" s="62"/>
      <c r="G595" s="61">
        <v>120</v>
      </c>
      <c r="H595" s="87" t="s">
        <v>2144</v>
      </c>
      <c r="I595" s="65">
        <v>100.852872</v>
      </c>
      <c r="J595" s="65">
        <v>107.78519467999996</v>
      </c>
      <c r="K595" s="65">
        <f t="shared" si="9"/>
        <v>6.932322679999956</v>
      </c>
    </row>
    <row r="596" spans="2:11" x14ac:dyDescent="0.2">
      <c r="B596" s="42"/>
      <c r="C596" s="43"/>
      <c r="D596" s="42"/>
      <c r="E596" s="42"/>
      <c r="F596" s="62"/>
      <c r="G596" s="61">
        <v>121</v>
      </c>
      <c r="H596" s="87" t="s">
        <v>2034</v>
      </c>
      <c r="I596" s="65">
        <v>6.8864520000000002</v>
      </c>
      <c r="J596" s="65">
        <v>7.63103189</v>
      </c>
      <c r="K596" s="65">
        <f t="shared" si="9"/>
        <v>0.7445798899999998</v>
      </c>
    </row>
    <row r="597" spans="2:11" x14ac:dyDescent="0.2">
      <c r="B597" s="42"/>
      <c r="C597" s="43"/>
      <c r="D597" s="42"/>
      <c r="E597" s="42"/>
      <c r="F597" s="62"/>
      <c r="G597" s="61">
        <v>122</v>
      </c>
      <c r="H597" s="87" t="s">
        <v>2035</v>
      </c>
      <c r="I597" s="65">
        <v>5.2923150000000003</v>
      </c>
      <c r="J597" s="65">
        <v>5.0848922600000011</v>
      </c>
      <c r="K597" s="65">
        <f t="shared" si="9"/>
        <v>-0.20742273999999927</v>
      </c>
    </row>
    <row r="598" spans="2:11" x14ac:dyDescent="0.2">
      <c r="B598" s="42"/>
      <c r="C598" s="43"/>
      <c r="D598" s="42"/>
      <c r="E598" s="42"/>
      <c r="F598" s="62"/>
      <c r="G598" s="61">
        <v>123</v>
      </c>
      <c r="H598" s="87" t="s">
        <v>2036</v>
      </c>
      <c r="I598" s="65">
        <v>7.3488920000000002</v>
      </c>
      <c r="J598" s="65">
        <v>7.8989803500000004</v>
      </c>
      <c r="K598" s="65">
        <f t="shared" si="9"/>
        <v>0.55008835000000023</v>
      </c>
    </row>
    <row r="599" spans="2:11" x14ac:dyDescent="0.2">
      <c r="B599" s="42"/>
      <c r="C599" s="43"/>
      <c r="D599" s="42"/>
      <c r="E599" s="42"/>
      <c r="F599" s="62"/>
      <c r="G599" s="61">
        <v>124</v>
      </c>
      <c r="H599" s="87" t="s">
        <v>2037</v>
      </c>
      <c r="I599" s="65">
        <v>5.5569480000000002</v>
      </c>
      <c r="J599" s="65">
        <v>6.4025586100000016</v>
      </c>
      <c r="K599" s="65">
        <f t="shared" si="9"/>
        <v>0.84561061000000137</v>
      </c>
    </row>
    <row r="600" spans="2:11" x14ac:dyDescent="0.2">
      <c r="B600" s="42"/>
      <c r="C600" s="43"/>
      <c r="D600" s="42"/>
      <c r="E600" s="42"/>
      <c r="F600" s="62"/>
      <c r="G600" s="61">
        <v>125</v>
      </c>
      <c r="H600" s="87" t="s">
        <v>2038</v>
      </c>
      <c r="I600" s="65">
        <v>10.577208000000001</v>
      </c>
      <c r="J600" s="65">
        <v>10.363822060000002</v>
      </c>
      <c r="K600" s="65">
        <f t="shared" si="9"/>
        <v>-0.21338593999999844</v>
      </c>
    </row>
    <row r="601" spans="2:11" x14ac:dyDescent="0.2">
      <c r="B601" s="42"/>
      <c r="C601" s="43"/>
      <c r="D601" s="42"/>
      <c r="E601" s="42"/>
      <c r="F601" s="62"/>
      <c r="G601" s="61">
        <v>126</v>
      </c>
      <c r="H601" s="87" t="s">
        <v>2039</v>
      </c>
      <c r="I601" s="65">
        <v>5.8347850000000001</v>
      </c>
      <c r="J601" s="65">
        <v>7.19936913</v>
      </c>
      <c r="K601" s="65">
        <f t="shared" si="9"/>
        <v>1.3645841299999999</v>
      </c>
    </row>
    <row r="602" spans="2:11" x14ac:dyDescent="0.2">
      <c r="B602" s="42"/>
      <c r="C602" s="43"/>
      <c r="D602" s="42"/>
      <c r="E602" s="42"/>
      <c r="F602" s="62"/>
      <c r="G602" s="61">
        <v>127</v>
      </c>
      <c r="H602" s="87" t="s">
        <v>2040</v>
      </c>
      <c r="I602" s="65">
        <v>6.5764120000000004</v>
      </c>
      <c r="J602" s="65">
        <v>5.9125084100000009</v>
      </c>
      <c r="K602" s="65">
        <f t="shared" si="9"/>
        <v>-0.66390358999999943</v>
      </c>
    </row>
    <row r="603" spans="2:11" x14ac:dyDescent="0.2">
      <c r="B603" s="42"/>
      <c r="C603" s="43"/>
      <c r="D603" s="42"/>
      <c r="E603" s="42"/>
      <c r="F603" s="62"/>
      <c r="G603" s="61">
        <v>128</v>
      </c>
      <c r="H603" s="87" t="s">
        <v>2041</v>
      </c>
      <c r="I603" s="65">
        <v>9.3405170000000002</v>
      </c>
      <c r="J603" s="65">
        <v>9.4147639699999974</v>
      </c>
      <c r="K603" s="65">
        <f t="shared" si="9"/>
        <v>7.4246969999997248E-2</v>
      </c>
    </row>
    <row r="604" spans="2:11" x14ac:dyDescent="0.2">
      <c r="B604" s="42"/>
      <c r="C604" s="43"/>
      <c r="D604" s="42"/>
      <c r="E604" s="42"/>
      <c r="F604" s="62"/>
      <c r="G604" s="61">
        <v>129</v>
      </c>
      <c r="H604" s="87" t="s">
        <v>2145</v>
      </c>
      <c r="I604" s="65">
        <v>15.575295000000001</v>
      </c>
      <c r="J604" s="65">
        <v>17.499473890000001</v>
      </c>
      <c r="K604" s="65">
        <f t="shared" si="9"/>
        <v>1.9241788900000003</v>
      </c>
    </row>
    <row r="605" spans="2:11" x14ac:dyDescent="0.2">
      <c r="B605" s="42"/>
      <c r="C605" s="43"/>
      <c r="D605" s="42"/>
      <c r="E605" s="42"/>
      <c r="F605" s="62"/>
      <c r="G605" s="61">
        <v>130</v>
      </c>
      <c r="H605" s="87" t="s">
        <v>2043</v>
      </c>
      <c r="I605" s="65">
        <v>8.9712010000000006</v>
      </c>
      <c r="J605" s="65">
        <v>8.8511828399999999</v>
      </c>
      <c r="K605" s="65">
        <f t="shared" si="9"/>
        <v>-0.12001816000000076</v>
      </c>
    </row>
    <row r="606" spans="2:11" x14ac:dyDescent="0.2">
      <c r="B606" s="42"/>
      <c r="C606" s="43"/>
      <c r="D606" s="42"/>
      <c r="E606" s="42"/>
      <c r="F606" s="62"/>
      <c r="G606" s="61">
        <v>131</v>
      </c>
      <c r="H606" s="87" t="s">
        <v>2044</v>
      </c>
      <c r="I606" s="65">
        <v>6.0432860000000002</v>
      </c>
      <c r="J606" s="65">
        <v>5.853481369999999</v>
      </c>
      <c r="K606" s="65">
        <f t="shared" si="9"/>
        <v>-0.18980463000000114</v>
      </c>
    </row>
    <row r="607" spans="2:11" x14ac:dyDescent="0.2">
      <c r="B607" s="42"/>
      <c r="C607" s="43"/>
      <c r="D607" s="42"/>
      <c r="E607" s="42"/>
      <c r="F607" s="62"/>
      <c r="G607" s="61">
        <v>132</v>
      </c>
      <c r="H607" s="87" t="s">
        <v>2045</v>
      </c>
      <c r="I607" s="65">
        <v>6.0922010000000002</v>
      </c>
      <c r="J607" s="65">
        <v>7.4414279099999989</v>
      </c>
      <c r="K607" s="65">
        <f t="shared" si="9"/>
        <v>1.3492269099999987</v>
      </c>
    </row>
    <row r="608" spans="2:11" x14ac:dyDescent="0.2">
      <c r="B608" s="42"/>
      <c r="C608" s="43"/>
      <c r="D608" s="42"/>
      <c r="E608" s="42"/>
      <c r="F608" s="62"/>
      <c r="G608" s="61">
        <v>133</v>
      </c>
      <c r="H608" s="87" t="s">
        <v>2046</v>
      </c>
      <c r="I608" s="65">
        <v>6.7483050000000002</v>
      </c>
      <c r="J608" s="65">
        <v>6.9707522199999996</v>
      </c>
      <c r="K608" s="65">
        <f t="shared" si="9"/>
        <v>0.22244721999999939</v>
      </c>
    </row>
    <row r="609" spans="2:11" x14ac:dyDescent="0.2">
      <c r="B609" s="42"/>
      <c r="C609" s="43"/>
      <c r="D609" s="42"/>
      <c r="E609" s="42"/>
      <c r="F609" s="62"/>
      <c r="G609" s="61">
        <v>134</v>
      </c>
      <c r="H609" s="87" t="s">
        <v>2047</v>
      </c>
      <c r="I609" s="65">
        <v>12.771015</v>
      </c>
      <c r="J609" s="65">
        <v>12.1737231</v>
      </c>
      <c r="K609" s="65">
        <f t="shared" si="9"/>
        <v>-0.5972919000000001</v>
      </c>
    </row>
    <row r="610" spans="2:11" x14ac:dyDescent="0.2">
      <c r="B610" s="42"/>
      <c r="C610" s="43"/>
      <c r="D610" s="42"/>
      <c r="E610" s="42"/>
      <c r="F610" s="62"/>
      <c r="G610" s="61">
        <v>135</v>
      </c>
      <c r="H610" s="87" t="s">
        <v>2146</v>
      </c>
      <c r="I610" s="65">
        <v>8.5877180000000006</v>
      </c>
      <c r="J610" s="65">
        <v>10.453284320000002</v>
      </c>
      <c r="K610" s="65">
        <f t="shared" si="9"/>
        <v>1.865566320000001</v>
      </c>
    </row>
    <row r="611" spans="2:11" x14ac:dyDescent="0.2">
      <c r="B611" s="42"/>
      <c r="C611" s="43"/>
      <c r="D611" s="42"/>
      <c r="E611" s="42"/>
      <c r="F611" s="62"/>
      <c r="G611" s="61">
        <v>136</v>
      </c>
      <c r="H611" s="87" t="s">
        <v>2049</v>
      </c>
      <c r="I611" s="65">
        <v>7.9527760000000001</v>
      </c>
      <c r="J611" s="65">
        <v>7.7546777899999979</v>
      </c>
      <c r="K611" s="65">
        <f t="shared" si="9"/>
        <v>-0.19809821000000216</v>
      </c>
    </row>
    <row r="612" spans="2:11" x14ac:dyDescent="0.2">
      <c r="B612" s="42"/>
      <c r="C612" s="43"/>
      <c r="D612" s="42"/>
      <c r="E612" s="42"/>
      <c r="F612" s="62"/>
      <c r="G612" s="61">
        <v>137</v>
      </c>
      <c r="H612" s="87" t="s">
        <v>2050</v>
      </c>
      <c r="I612" s="65">
        <v>7.1131019999999996</v>
      </c>
      <c r="J612" s="65">
        <v>7.8735140200000009</v>
      </c>
      <c r="K612" s="65">
        <f t="shared" si="9"/>
        <v>0.7604120200000013</v>
      </c>
    </row>
    <row r="613" spans="2:11" x14ac:dyDescent="0.2">
      <c r="B613" s="42"/>
      <c r="C613" s="43"/>
      <c r="D613" s="42"/>
      <c r="E613" s="42"/>
      <c r="F613" s="62"/>
      <c r="G613" s="61">
        <v>138</v>
      </c>
      <c r="H613" s="87" t="s">
        <v>2051</v>
      </c>
      <c r="I613" s="65">
        <v>5.1960369999999996</v>
      </c>
      <c r="J613" s="65">
        <v>5.1238740300000014</v>
      </c>
      <c r="K613" s="65">
        <f t="shared" si="9"/>
        <v>-7.2162969999998161E-2</v>
      </c>
    </row>
    <row r="614" spans="2:11" x14ac:dyDescent="0.2">
      <c r="B614" s="42"/>
      <c r="C614" s="43"/>
      <c r="D614" s="42"/>
      <c r="E614" s="42"/>
      <c r="F614" s="62"/>
      <c r="G614" s="61">
        <v>139</v>
      </c>
      <c r="H614" s="87" t="s">
        <v>2052</v>
      </c>
      <c r="I614" s="65">
        <v>13.820382</v>
      </c>
      <c r="J614" s="65">
        <v>13.142197580000001</v>
      </c>
      <c r="K614" s="65">
        <f t="shared" si="9"/>
        <v>-0.67818441999999912</v>
      </c>
    </row>
    <row r="615" spans="2:11" x14ac:dyDescent="0.2">
      <c r="B615" s="42"/>
      <c r="C615" s="43"/>
      <c r="D615" s="42"/>
      <c r="E615" s="42"/>
      <c r="F615" s="62"/>
      <c r="G615" s="61">
        <v>140</v>
      </c>
      <c r="H615" s="87" t="s">
        <v>2053</v>
      </c>
      <c r="I615" s="65">
        <v>7.1951960000000001</v>
      </c>
      <c r="J615" s="65">
        <v>5.3341884699999991</v>
      </c>
      <c r="K615" s="65">
        <f t="shared" si="9"/>
        <v>-1.8610075300000011</v>
      </c>
    </row>
    <row r="616" spans="2:11" x14ac:dyDescent="0.2">
      <c r="B616" s="42"/>
      <c r="C616" s="43"/>
      <c r="D616" s="42"/>
      <c r="E616" s="42"/>
      <c r="F616" s="62"/>
      <c r="G616" s="61">
        <v>141</v>
      </c>
      <c r="H616" s="87" t="s">
        <v>2054</v>
      </c>
      <c r="I616" s="65">
        <v>13.285852999999999</v>
      </c>
      <c r="J616" s="65">
        <v>13.680127700000003</v>
      </c>
      <c r="K616" s="65">
        <f t="shared" si="9"/>
        <v>0.39427470000000397</v>
      </c>
    </row>
    <row r="617" spans="2:11" x14ac:dyDescent="0.2">
      <c r="B617" s="42"/>
      <c r="C617" s="43"/>
      <c r="D617" s="42"/>
      <c r="E617" s="42"/>
      <c r="F617" s="62"/>
      <c r="G617" s="61">
        <v>142</v>
      </c>
      <c r="H617" s="87" t="s">
        <v>2055</v>
      </c>
      <c r="I617" s="65">
        <v>8.9740669999999998</v>
      </c>
      <c r="J617" s="65">
        <v>11.749901850000002</v>
      </c>
      <c r="K617" s="65">
        <f t="shared" si="9"/>
        <v>2.7758348500000025</v>
      </c>
    </row>
    <row r="618" spans="2:11" x14ac:dyDescent="0.2">
      <c r="B618" s="42"/>
      <c r="C618" s="43"/>
      <c r="D618" s="42"/>
      <c r="E618" s="42"/>
      <c r="F618" s="62"/>
      <c r="G618" s="61">
        <v>143</v>
      </c>
      <c r="H618" s="87" t="s">
        <v>2056</v>
      </c>
      <c r="I618" s="65">
        <v>3.1197189999999999</v>
      </c>
      <c r="J618" s="65">
        <v>3.1036159400000001</v>
      </c>
      <c r="K618" s="65">
        <f t="shared" si="9"/>
        <v>-1.6103059999999836E-2</v>
      </c>
    </row>
    <row r="619" spans="2:11" x14ac:dyDescent="0.2">
      <c r="B619" s="42"/>
      <c r="C619" s="43"/>
      <c r="D619" s="42"/>
      <c r="E619" s="42"/>
      <c r="F619" s="62"/>
      <c r="G619" s="61">
        <v>144</v>
      </c>
      <c r="H619" s="87" t="s">
        <v>2057</v>
      </c>
      <c r="I619" s="65">
        <v>6.0674049999999999</v>
      </c>
      <c r="J619" s="65">
        <v>6.2639197399999995</v>
      </c>
      <c r="K619" s="65">
        <f t="shared" si="9"/>
        <v>0.19651473999999958</v>
      </c>
    </row>
    <row r="620" spans="2:11" x14ac:dyDescent="0.2">
      <c r="B620" s="42"/>
      <c r="C620" s="43"/>
      <c r="D620" s="42"/>
      <c r="E620" s="42"/>
      <c r="F620" s="62"/>
      <c r="G620" s="61">
        <v>145</v>
      </c>
      <c r="H620" s="87" t="s">
        <v>2058</v>
      </c>
      <c r="I620" s="65">
        <v>7.8262770000000002</v>
      </c>
      <c r="J620" s="65">
        <v>8.0228682900000017</v>
      </c>
      <c r="K620" s="65">
        <f t="shared" si="9"/>
        <v>0.19659129000000153</v>
      </c>
    </row>
    <row r="621" spans="2:11" x14ac:dyDescent="0.2">
      <c r="B621" s="42"/>
      <c r="C621" s="43"/>
      <c r="D621" s="42"/>
      <c r="E621" s="42"/>
      <c r="F621" s="62"/>
      <c r="G621" s="61">
        <v>146</v>
      </c>
      <c r="H621" s="87" t="s">
        <v>2059</v>
      </c>
      <c r="I621" s="65">
        <v>10.504856999999999</v>
      </c>
      <c r="J621" s="65">
        <v>11.246994470000002</v>
      </c>
      <c r="K621" s="65">
        <f t="shared" si="9"/>
        <v>0.74213747000000296</v>
      </c>
    </row>
    <row r="622" spans="2:11" x14ac:dyDescent="0.2">
      <c r="B622" s="42"/>
      <c r="C622" s="43"/>
      <c r="D622" s="42"/>
      <c r="E622" s="42"/>
      <c r="F622" s="62"/>
      <c r="G622" s="61">
        <v>147</v>
      </c>
      <c r="H622" s="87" t="s">
        <v>2060</v>
      </c>
      <c r="I622" s="65">
        <v>5.8990150000000003</v>
      </c>
      <c r="J622" s="65">
        <v>6.3996026100000014</v>
      </c>
      <c r="K622" s="65">
        <f t="shared" si="9"/>
        <v>0.50058761000000107</v>
      </c>
    </row>
    <row r="623" spans="2:11" x14ac:dyDescent="0.2">
      <c r="B623" s="42"/>
      <c r="C623" s="43"/>
      <c r="D623" s="42"/>
      <c r="E623" s="42"/>
      <c r="F623" s="62"/>
      <c r="G623" s="61">
        <v>148</v>
      </c>
      <c r="H623" s="87" t="s">
        <v>2061</v>
      </c>
      <c r="I623" s="65">
        <v>4.3357450000000002</v>
      </c>
      <c r="J623" s="65">
        <v>5.0269372900000002</v>
      </c>
      <c r="K623" s="65">
        <f t="shared" si="9"/>
        <v>0.69119229000000004</v>
      </c>
    </row>
    <row r="624" spans="2:11" x14ac:dyDescent="0.2">
      <c r="B624" s="42"/>
      <c r="C624" s="43"/>
      <c r="D624" s="42"/>
      <c r="E624" s="42"/>
      <c r="F624" s="62"/>
      <c r="G624" s="61">
        <v>149</v>
      </c>
      <c r="H624" s="87" t="s">
        <v>2062</v>
      </c>
      <c r="I624" s="65">
        <v>5.7387280000000001</v>
      </c>
      <c r="J624" s="65">
        <v>6.2717439400000004</v>
      </c>
      <c r="K624" s="65">
        <f t="shared" si="9"/>
        <v>0.5330159400000003</v>
      </c>
    </row>
    <row r="625" spans="2:11" x14ac:dyDescent="0.2">
      <c r="B625" s="42"/>
      <c r="C625" s="43"/>
      <c r="D625" s="42"/>
      <c r="E625" s="42"/>
      <c r="F625" s="62"/>
      <c r="G625" s="61">
        <v>150</v>
      </c>
      <c r="H625" s="87" t="s">
        <v>2063</v>
      </c>
      <c r="I625" s="65">
        <v>6.2570079999999999</v>
      </c>
      <c r="J625" s="65">
        <v>7.04510418</v>
      </c>
      <c r="K625" s="65">
        <f t="shared" si="9"/>
        <v>0.78809618000000015</v>
      </c>
    </row>
    <row r="626" spans="2:11" x14ac:dyDescent="0.2">
      <c r="B626" s="42"/>
      <c r="C626" s="43"/>
      <c r="D626" s="42"/>
      <c r="E626" s="42"/>
      <c r="F626" s="62"/>
      <c r="G626" s="61">
        <v>151</v>
      </c>
      <c r="H626" s="87" t="s">
        <v>2064</v>
      </c>
      <c r="I626" s="65">
        <v>7.3109140000000004</v>
      </c>
      <c r="J626" s="65">
        <v>7.6040910000000013</v>
      </c>
      <c r="K626" s="65">
        <f t="shared" si="9"/>
        <v>0.29317700000000091</v>
      </c>
    </row>
    <row r="627" spans="2:11" x14ac:dyDescent="0.2">
      <c r="B627" s="42"/>
      <c r="C627" s="43"/>
      <c r="D627" s="42"/>
      <c r="E627" s="42"/>
      <c r="F627" s="62"/>
      <c r="G627" s="61">
        <v>152</v>
      </c>
      <c r="H627" s="87" t="s">
        <v>2065</v>
      </c>
      <c r="I627" s="65">
        <v>7.9335259999999996</v>
      </c>
      <c r="J627" s="65">
        <v>8.3202642199999985</v>
      </c>
      <c r="K627" s="65">
        <f t="shared" si="9"/>
        <v>0.38673821999999891</v>
      </c>
    </row>
    <row r="628" spans="2:11" x14ac:dyDescent="0.2">
      <c r="B628" s="42"/>
      <c r="C628" s="43"/>
      <c r="D628" s="42"/>
      <c r="E628" s="42"/>
      <c r="F628" s="62"/>
      <c r="G628" s="61">
        <v>154</v>
      </c>
      <c r="H628" s="87" t="s">
        <v>2147</v>
      </c>
      <c r="I628" s="65">
        <v>6.9992470000000004</v>
      </c>
      <c r="J628" s="65">
        <v>7.4356991500000005</v>
      </c>
      <c r="K628" s="65">
        <f t="shared" si="9"/>
        <v>0.43645215000000004</v>
      </c>
    </row>
    <row r="629" spans="2:11" x14ac:dyDescent="0.2">
      <c r="B629" s="42"/>
      <c r="C629" s="43"/>
      <c r="D629" s="42"/>
      <c r="E629" s="42"/>
      <c r="F629" s="62"/>
      <c r="G629" s="61">
        <v>155</v>
      </c>
      <c r="H629" s="87" t="s">
        <v>2148</v>
      </c>
      <c r="I629" s="65">
        <v>2.7034760000000002</v>
      </c>
      <c r="J629" s="65">
        <v>2.5508394600000006</v>
      </c>
      <c r="K629" s="65">
        <f t="shared" si="9"/>
        <v>-0.1526365399999996</v>
      </c>
    </row>
    <row r="630" spans="2:11" x14ac:dyDescent="0.2">
      <c r="B630" s="42"/>
      <c r="C630" s="43"/>
      <c r="D630" s="42"/>
      <c r="E630" s="42"/>
      <c r="F630" s="62"/>
      <c r="G630" s="61">
        <v>156</v>
      </c>
      <c r="H630" s="87" t="s">
        <v>2149</v>
      </c>
      <c r="I630" s="65">
        <v>4.4653119999999999</v>
      </c>
      <c r="J630" s="65">
        <v>4.8010800400000013</v>
      </c>
      <c r="K630" s="65">
        <f t="shared" si="9"/>
        <v>0.33576804000000138</v>
      </c>
    </row>
    <row r="631" spans="2:11" x14ac:dyDescent="0.2">
      <c r="B631" s="42"/>
      <c r="C631" s="43"/>
      <c r="D631" s="42"/>
      <c r="E631" s="42"/>
      <c r="F631" s="62"/>
      <c r="G631" s="61">
        <v>157</v>
      </c>
      <c r="H631" s="87" t="s">
        <v>2150</v>
      </c>
      <c r="I631" s="65">
        <v>2.6728830000000001</v>
      </c>
      <c r="J631" s="65">
        <v>3.1062377400000005</v>
      </c>
      <c r="K631" s="65">
        <f t="shared" si="9"/>
        <v>0.4333547400000004</v>
      </c>
    </row>
    <row r="632" spans="2:11" x14ac:dyDescent="0.2">
      <c r="B632" s="42"/>
      <c r="C632" s="43"/>
      <c r="D632" s="42"/>
      <c r="E632" s="42"/>
      <c r="F632" s="62"/>
      <c r="G632" s="61">
        <v>158</v>
      </c>
      <c r="H632" s="87" t="s">
        <v>2151</v>
      </c>
      <c r="I632" s="65">
        <v>6.4244700000000003</v>
      </c>
      <c r="J632" s="65">
        <v>7.3457014999999988</v>
      </c>
      <c r="K632" s="65">
        <f t="shared" si="9"/>
        <v>0.92123149999999843</v>
      </c>
    </row>
    <row r="633" spans="2:11" x14ac:dyDescent="0.2">
      <c r="B633" s="42"/>
      <c r="C633" s="43"/>
      <c r="D633" s="42"/>
      <c r="E633" s="42"/>
      <c r="F633" s="62"/>
      <c r="G633" s="61">
        <v>159</v>
      </c>
      <c r="H633" s="87" t="s">
        <v>2152</v>
      </c>
      <c r="I633" s="65">
        <v>2.805326</v>
      </c>
      <c r="J633" s="65">
        <v>2.6762434399999995</v>
      </c>
      <c r="K633" s="65">
        <f t="shared" si="9"/>
        <v>-0.12908256000000051</v>
      </c>
    </row>
    <row r="634" spans="2:11" x14ac:dyDescent="0.2">
      <c r="B634" s="42"/>
      <c r="C634" s="43"/>
      <c r="D634" s="42"/>
      <c r="E634" s="42"/>
      <c r="F634" s="62"/>
      <c r="G634" s="61">
        <v>160</v>
      </c>
      <c r="H634" s="87" t="s">
        <v>2153</v>
      </c>
      <c r="I634" s="65">
        <v>2.9889420000000002</v>
      </c>
      <c r="J634" s="65">
        <v>2.9752173099999988</v>
      </c>
      <c r="K634" s="65">
        <f t="shared" si="9"/>
        <v>-1.3724690000001427E-2</v>
      </c>
    </row>
    <row r="635" spans="2:11" x14ac:dyDescent="0.2">
      <c r="B635" s="42"/>
      <c r="C635" s="43"/>
      <c r="D635" s="42"/>
      <c r="E635" s="42"/>
      <c r="F635" s="62"/>
      <c r="G635" s="61">
        <v>161</v>
      </c>
      <c r="H635" s="87" t="s">
        <v>2154</v>
      </c>
      <c r="I635" s="65">
        <v>2.9764279999999999</v>
      </c>
      <c r="J635" s="65">
        <v>3.0066856999999998</v>
      </c>
      <c r="K635" s="65">
        <f t="shared" si="9"/>
        <v>3.0257699999999943E-2</v>
      </c>
    </row>
    <row r="636" spans="2:11" x14ac:dyDescent="0.2">
      <c r="B636" s="42"/>
      <c r="C636" s="43"/>
      <c r="D636" s="42"/>
      <c r="E636" s="42"/>
      <c r="F636" s="62"/>
      <c r="G636" s="61">
        <v>162</v>
      </c>
      <c r="H636" s="87" t="s">
        <v>2155</v>
      </c>
      <c r="I636" s="65">
        <v>4.0835730000000003</v>
      </c>
      <c r="J636" s="65">
        <v>4.4688968100000004</v>
      </c>
      <c r="K636" s="65">
        <f t="shared" si="9"/>
        <v>0.38532381000000004</v>
      </c>
    </row>
    <row r="637" spans="2:11" x14ac:dyDescent="0.2">
      <c r="B637" s="42"/>
      <c r="C637" s="43"/>
      <c r="D637" s="42"/>
      <c r="E637" s="42"/>
      <c r="F637" s="62"/>
      <c r="G637" s="61">
        <v>163</v>
      </c>
      <c r="H637" s="87" t="s">
        <v>2156</v>
      </c>
      <c r="I637" s="65">
        <v>2.631157</v>
      </c>
      <c r="J637" s="65">
        <v>2.5038347499999993</v>
      </c>
      <c r="K637" s="65">
        <f t="shared" si="9"/>
        <v>-0.12732225000000064</v>
      </c>
    </row>
    <row r="638" spans="2:11" x14ac:dyDescent="0.2">
      <c r="B638" s="42"/>
      <c r="C638" s="43"/>
      <c r="D638" s="42"/>
      <c r="E638" s="42"/>
      <c r="F638" s="62"/>
      <c r="G638" s="61">
        <v>164</v>
      </c>
      <c r="H638" s="87" t="s">
        <v>2157</v>
      </c>
      <c r="I638" s="65">
        <v>3.1476920000000002</v>
      </c>
      <c r="J638" s="65">
        <v>3.2441526199999999</v>
      </c>
      <c r="K638" s="65">
        <f t="shared" si="9"/>
        <v>9.6460619999999775E-2</v>
      </c>
    </row>
    <row r="639" spans="2:11" x14ac:dyDescent="0.2">
      <c r="B639" s="42"/>
      <c r="C639" s="43"/>
      <c r="D639" s="42"/>
      <c r="E639" s="42"/>
      <c r="F639" s="62"/>
      <c r="G639" s="61">
        <v>165</v>
      </c>
      <c r="H639" s="87" t="s">
        <v>2158</v>
      </c>
      <c r="I639" s="65">
        <v>2.8138019999999999</v>
      </c>
      <c r="J639" s="65">
        <v>3.5894820200000002</v>
      </c>
      <c r="K639" s="65">
        <f t="shared" si="9"/>
        <v>0.77568002000000025</v>
      </c>
    </row>
    <row r="640" spans="2:11" x14ac:dyDescent="0.2">
      <c r="B640" s="42"/>
      <c r="C640" s="43"/>
      <c r="D640" s="42"/>
      <c r="E640" s="42"/>
      <c r="F640" s="62"/>
      <c r="G640" s="61">
        <v>166</v>
      </c>
      <c r="H640" s="87" t="s">
        <v>2159</v>
      </c>
      <c r="I640" s="65">
        <v>2.674515</v>
      </c>
      <c r="J640" s="65">
        <v>2.73542789</v>
      </c>
      <c r="K640" s="65">
        <f t="shared" si="9"/>
        <v>6.0912889999999997E-2</v>
      </c>
    </row>
    <row r="641" spans="2:11" x14ac:dyDescent="0.2">
      <c r="B641" s="42"/>
      <c r="C641" s="43"/>
      <c r="D641" s="42"/>
      <c r="E641" s="42"/>
      <c r="F641" s="62"/>
      <c r="G641" s="61">
        <v>167</v>
      </c>
      <c r="H641" s="87" t="s">
        <v>2160</v>
      </c>
      <c r="I641" s="65">
        <v>2.0724779999999998</v>
      </c>
      <c r="J641" s="65">
        <v>2.0572737999999999</v>
      </c>
      <c r="K641" s="65">
        <f t="shared" si="9"/>
        <v>-1.520419999999989E-2</v>
      </c>
    </row>
    <row r="642" spans="2:11" x14ac:dyDescent="0.2">
      <c r="B642" s="42"/>
      <c r="C642" s="43"/>
      <c r="D642" s="42"/>
      <c r="E642" s="42"/>
      <c r="F642" s="62"/>
      <c r="G642" s="61">
        <v>168</v>
      </c>
      <c r="H642" s="87" t="s">
        <v>2161</v>
      </c>
      <c r="I642" s="65">
        <v>4.3535959999999996</v>
      </c>
      <c r="J642" s="65">
        <v>4.8555523400000009</v>
      </c>
      <c r="K642" s="65">
        <f t="shared" si="9"/>
        <v>0.50195634000000133</v>
      </c>
    </row>
    <row r="643" spans="2:11" x14ac:dyDescent="0.2">
      <c r="B643" s="42"/>
      <c r="C643" s="43"/>
      <c r="D643" s="42"/>
      <c r="E643" s="42"/>
      <c r="F643" s="62"/>
      <c r="G643" s="61">
        <v>169</v>
      </c>
      <c r="H643" s="87" t="s">
        <v>2162</v>
      </c>
      <c r="I643" s="65">
        <v>2.7179449999999998</v>
      </c>
      <c r="J643" s="65">
        <v>2.4987654099999999</v>
      </c>
      <c r="K643" s="65">
        <f t="shared" si="9"/>
        <v>-0.21917958999999998</v>
      </c>
    </row>
    <row r="644" spans="2:11" x14ac:dyDescent="0.2">
      <c r="B644" s="42"/>
      <c r="C644" s="43"/>
      <c r="D644" s="42"/>
      <c r="E644" s="42"/>
      <c r="F644" s="62"/>
      <c r="G644" s="61">
        <v>170</v>
      </c>
      <c r="H644" s="87" t="s">
        <v>2163</v>
      </c>
      <c r="I644" s="65">
        <v>2.9981640000000001</v>
      </c>
      <c r="J644" s="65">
        <v>2.4677608000000002</v>
      </c>
      <c r="K644" s="65">
        <f t="shared" si="9"/>
        <v>-0.53040319999999985</v>
      </c>
    </row>
    <row r="645" spans="2:11" x14ac:dyDescent="0.2">
      <c r="B645" s="42"/>
      <c r="C645" s="43"/>
      <c r="D645" s="42"/>
      <c r="E645" s="42"/>
      <c r="F645" s="62"/>
      <c r="G645" s="61">
        <v>171</v>
      </c>
      <c r="H645" s="87" t="s">
        <v>2164</v>
      </c>
      <c r="I645" s="65">
        <v>3.3468200000000001</v>
      </c>
      <c r="J645" s="65">
        <v>3.1701659200000001</v>
      </c>
      <c r="K645" s="65">
        <f t="shared" si="9"/>
        <v>-0.17665408000000005</v>
      </c>
    </row>
    <row r="646" spans="2:11" x14ac:dyDescent="0.2">
      <c r="B646" s="42"/>
      <c r="C646" s="43"/>
      <c r="D646" s="42"/>
      <c r="E646" s="42"/>
      <c r="F646" s="62"/>
      <c r="G646" s="61">
        <v>172</v>
      </c>
      <c r="H646" s="87" t="s">
        <v>2165</v>
      </c>
      <c r="I646" s="65">
        <v>4.2127809999999997</v>
      </c>
      <c r="J646" s="65">
        <v>3.9687616499999989</v>
      </c>
      <c r="K646" s="65">
        <f t="shared" ref="K646:K709" si="10">+J646-I646</f>
        <v>-0.24401935000000075</v>
      </c>
    </row>
    <row r="647" spans="2:11" x14ac:dyDescent="0.2">
      <c r="B647" s="42"/>
      <c r="C647" s="43"/>
      <c r="D647" s="42"/>
      <c r="E647" s="42"/>
      <c r="F647" s="62"/>
      <c r="G647" s="61">
        <v>180</v>
      </c>
      <c r="H647" s="87" t="s">
        <v>2166</v>
      </c>
      <c r="I647" s="65">
        <v>43.105054000000003</v>
      </c>
      <c r="J647" s="65">
        <v>34.004831960000004</v>
      </c>
      <c r="K647" s="65">
        <f t="shared" si="10"/>
        <v>-9.1002220399999985</v>
      </c>
    </row>
    <row r="648" spans="2:11" x14ac:dyDescent="0.2">
      <c r="B648" s="42"/>
      <c r="C648" s="43"/>
      <c r="D648" s="42"/>
      <c r="E648" s="42"/>
      <c r="F648" s="62"/>
      <c r="G648" s="61">
        <v>181</v>
      </c>
      <c r="H648" s="87" t="s">
        <v>2167</v>
      </c>
      <c r="I648" s="65">
        <v>59.213282</v>
      </c>
      <c r="J648" s="65">
        <v>37.652250359999996</v>
      </c>
      <c r="K648" s="65">
        <f t="shared" si="10"/>
        <v>-21.561031640000003</v>
      </c>
    </row>
    <row r="649" spans="2:11" x14ac:dyDescent="0.2">
      <c r="B649" s="42"/>
      <c r="C649" s="43"/>
      <c r="D649" s="42"/>
      <c r="E649" s="42"/>
      <c r="F649" s="62"/>
      <c r="G649" s="61">
        <v>182</v>
      </c>
      <c r="H649" s="87" t="s">
        <v>2168</v>
      </c>
      <c r="I649" s="65">
        <v>48.861680999999997</v>
      </c>
      <c r="J649" s="65">
        <v>32.741018670000003</v>
      </c>
      <c r="K649" s="65">
        <f t="shared" si="10"/>
        <v>-16.120662329999995</v>
      </c>
    </row>
    <row r="650" spans="2:11" x14ac:dyDescent="0.2">
      <c r="B650" s="42"/>
      <c r="C650" s="43"/>
      <c r="D650" s="42"/>
      <c r="E650" s="42"/>
      <c r="F650" s="62"/>
      <c r="G650" s="61">
        <v>300</v>
      </c>
      <c r="H650" s="87" t="s">
        <v>2169</v>
      </c>
      <c r="I650" s="65">
        <v>94.218430999999995</v>
      </c>
      <c r="J650" s="65">
        <v>67.921662540000028</v>
      </c>
      <c r="K650" s="65">
        <f t="shared" si="10"/>
        <v>-26.296768459999967</v>
      </c>
    </row>
    <row r="651" spans="2:11" x14ac:dyDescent="0.2">
      <c r="B651" s="42"/>
      <c r="C651" s="43"/>
      <c r="D651" s="42"/>
      <c r="E651" s="42"/>
      <c r="F651" s="62"/>
      <c r="G651" s="61">
        <v>312</v>
      </c>
      <c r="H651" s="87" t="s">
        <v>2170</v>
      </c>
      <c r="I651" s="65">
        <v>85.978104000000002</v>
      </c>
      <c r="J651" s="65">
        <v>79.512378220000002</v>
      </c>
      <c r="K651" s="65">
        <f t="shared" si="10"/>
        <v>-6.4657257799999996</v>
      </c>
    </row>
    <row r="652" spans="2:11" x14ac:dyDescent="0.2">
      <c r="B652" s="42"/>
      <c r="C652" s="43"/>
      <c r="D652" s="42"/>
      <c r="E652" s="42"/>
      <c r="F652" s="62"/>
      <c r="G652" s="61">
        <v>315</v>
      </c>
      <c r="H652" s="87" t="s">
        <v>2171</v>
      </c>
      <c r="I652" s="65">
        <v>70.774514999999994</v>
      </c>
      <c r="J652" s="65">
        <v>44.86223815999999</v>
      </c>
      <c r="K652" s="65">
        <f t="shared" si="10"/>
        <v>-25.912276840000004</v>
      </c>
    </row>
    <row r="653" spans="2:11" x14ac:dyDescent="0.2">
      <c r="B653" s="42"/>
      <c r="C653" s="43"/>
      <c r="D653" s="42"/>
      <c r="E653" s="42"/>
      <c r="F653" s="62"/>
      <c r="G653" s="61">
        <v>316</v>
      </c>
      <c r="H653" s="87" t="s">
        <v>2172</v>
      </c>
      <c r="I653" s="65">
        <v>229.33972399999999</v>
      </c>
      <c r="J653" s="65">
        <v>82.641024900000005</v>
      </c>
      <c r="K653" s="65">
        <f t="shared" si="10"/>
        <v>-146.6986991</v>
      </c>
    </row>
    <row r="654" spans="2:11" x14ac:dyDescent="0.2">
      <c r="B654" s="42"/>
      <c r="C654" s="43"/>
      <c r="D654" s="42"/>
      <c r="E654" s="42"/>
      <c r="F654" s="62"/>
      <c r="G654" s="61">
        <v>317</v>
      </c>
      <c r="H654" s="87" t="s">
        <v>2173</v>
      </c>
      <c r="I654" s="65">
        <v>64.691350999999997</v>
      </c>
      <c r="J654" s="65">
        <v>35.020955020000002</v>
      </c>
      <c r="K654" s="65">
        <f t="shared" si="10"/>
        <v>-29.670395979999995</v>
      </c>
    </row>
    <row r="655" spans="2:11" ht="25.5" x14ac:dyDescent="0.2">
      <c r="B655" s="42"/>
      <c r="C655" s="43"/>
      <c r="D655" s="42"/>
      <c r="E655" s="42"/>
      <c r="F655" s="62"/>
      <c r="G655" s="61">
        <v>318</v>
      </c>
      <c r="H655" s="87" t="s">
        <v>2174</v>
      </c>
      <c r="I655" s="65">
        <v>11.838993</v>
      </c>
      <c r="J655" s="65">
        <v>9.5943880900000007</v>
      </c>
      <c r="K655" s="65">
        <f t="shared" si="10"/>
        <v>-2.2446049099999996</v>
      </c>
    </row>
    <row r="656" spans="2:11" x14ac:dyDescent="0.2">
      <c r="B656" s="42"/>
      <c r="C656" s="43"/>
      <c r="D656" s="42"/>
      <c r="E656" s="42"/>
      <c r="F656" s="62"/>
      <c r="G656" s="61">
        <v>400</v>
      </c>
      <c r="H656" s="87" t="s">
        <v>2175</v>
      </c>
      <c r="I656" s="65">
        <v>54.022598000000002</v>
      </c>
      <c r="J656" s="65">
        <v>63.503970569999993</v>
      </c>
      <c r="K656" s="65">
        <f t="shared" si="10"/>
        <v>9.4813725699999907</v>
      </c>
    </row>
    <row r="657" spans="2:11" ht="25.5" x14ac:dyDescent="0.2">
      <c r="B657" s="42"/>
      <c r="C657" s="43"/>
      <c r="D657" s="42"/>
      <c r="E657" s="42"/>
      <c r="F657" s="62"/>
      <c r="G657" s="61">
        <v>410</v>
      </c>
      <c r="H657" s="87" t="s">
        <v>2176</v>
      </c>
      <c r="I657" s="65">
        <v>1191.9582989999999</v>
      </c>
      <c r="J657" s="65">
        <v>926.8349165599999</v>
      </c>
      <c r="K657" s="65">
        <f t="shared" si="10"/>
        <v>-265.12338244</v>
      </c>
    </row>
    <row r="658" spans="2:11" x14ac:dyDescent="0.2">
      <c r="B658" s="42"/>
      <c r="C658" s="43"/>
      <c r="D658" s="42"/>
      <c r="E658" s="42"/>
      <c r="F658" s="62"/>
      <c r="G658" s="61">
        <v>412</v>
      </c>
      <c r="H658" s="87" t="s">
        <v>2177</v>
      </c>
      <c r="I658" s="65">
        <v>310.10934400000002</v>
      </c>
      <c r="J658" s="65">
        <v>231.02978782</v>
      </c>
      <c r="K658" s="65">
        <f t="shared" si="10"/>
        <v>-79.079556180000026</v>
      </c>
    </row>
    <row r="659" spans="2:11" x14ac:dyDescent="0.2">
      <c r="B659" s="42"/>
      <c r="C659" s="43"/>
      <c r="D659" s="42"/>
      <c r="E659" s="42"/>
      <c r="F659" s="62"/>
      <c r="G659" s="61">
        <v>414</v>
      </c>
      <c r="H659" s="87" t="s">
        <v>2178</v>
      </c>
      <c r="I659" s="65">
        <v>59.772567000000002</v>
      </c>
      <c r="J659" s="65">
        <v>57.46445027</v>
      </c>
      <c r="K659" s="65">
        <f t="shared" si="10"/>
        <v>-2.3081167300000018</v>
      </c>
    </row>
    <row r="660" spans="2:11" ht="25.5" x14ac:dyDescent="0.2">
      <c r="B660" s="42"/>
      <c r="C660" s="43"/>
      <c r="D660" s="42"/>
      <c r="E660" s="42"/>
      <c r="F660" s="62"/>
      <c r="G660" s="61">
        <v>415</v>
      </c>
      <c r="H660" s="87" t="s">
        <v>2179</v>
      </c>
      <c r="I660" s="65">
        <v>271.89794799999999</v>
      </c>
      <c r="J660" s="65">
        <v>288.55997181999999</v>
      </c>
      <c r="K660" s="65">
        <f t="shared" si="10"/>
        <v>16.662023820000002</v>
      </c>
    </row>
    <row r="661" spans="2:11" x14ac:dyDescent="0.2">
      <c r="B661" s="42"/>
      <c r="C661" s="43"/>
      <c r="D661" s="42"/>
      <c r="E661" s="42"/>
      <c r="F661" s="62"/>
      <c r="G661" s="61">
        <v>416</v>
      </c>
      <c r="H661" s="87" t="s">
        <v>2180</v>
      </c>
      <c r="I661" s="65">
        <v>95.821275</v>
      </c>
      <c r="J661" s="65">
        <v>92.753081449999982</v>
      </c>
      <c r="K661" s="65">
        <f t="shared" si="10"/>
        <v>-3.0681935500000179</v>
      </c>
    </row>
    <row r="662" spans="2:11" x14ac:dyDescent="0.2">
      <c r="B662" s="42"/>
      <c r="C662" s="43"/>
      <c r="D662" s="42"/>
      <c r="E662" s="42"/>
      <c r="F662" s="62"/>
      <c r="G662" s="61">
        <v>417</v>
      </c>
      <c r="H662" s="87" t="s">
        <v>2181</v>
      </c>
      <c r="I662" s="65">
        <v>277.11239599999999</v>
      </c>
      <c r="J662" s="65">
        <v>280.27642652999998</v>
      </c>
      <c r="K662" s="65">
        <f t="shared" si="10"/>
        <v>3.1640305299999909</v>
      </c>
    </row>
    <row r="663" spans="2:11" ht="25.5" x14ac:dyDescent="0.2">
      <c r="B663" s="42"/>
      <c r="C663" s="43"/>
      <c r="D663" s="42"/>
      <c r="E663" s="42"/>
      <c r="F663" s="62"/>
      <c r="G663" s="61">
        <v>430</v>
      </c>
      <c r="H663" s="87" t="s">
        <v>2182</v>
      </c>
      <c r="I663" s="65">
        <v>0</v>
      </c>
      <c r="J663" s="65">
        <v>15.274518829999996</v>
      </c>
      <c r="K663" s="65">
        <f t="shared" si="10"/>
        <v>15.274518829999996</v>
      </c>
    </row>
    <row r="664" spans="2:11" ht="25.5" x14ac:dyDescent="0.2">
      <c r="B664" s="42"/>
      <c r="C664" s="43"/>
      <c r="D664" s="42"/>
      <c r="E664" s="42"/>
      <c r="F664" s="62"/>
      <c r="G664" s="61">
        <v>431</v>
      </c>
      <c r="H664" s="87" t="s">
        <v>2183</v>
      </c>
      <c r="I664" s="65">
        <v>0</v>
      </c>
      <c r="J664" s="65">
        <v>3.2962101700000006</v>
      </c>
      <c r="K664" s="65">
        <f t="shared" si="10"/>
        <v>3.2962101700000006</v>
      </c>
    </row>
    <row r="665" spans="2:11" ht="25.5" x14ac:dyDescent="0.2">
      <c r="B665" s="42"/>
      <c r="C665" s="43"/>
      <c r="D665" s="42"/>
      <c r="E665" s="42"/>
      <c r="F665" s="62"/>
      <c r="G665" s="61">
        <v>432</v>
      </c>
      <c r="H665" s="87" t="s">
        <v>2184</v>
      </c>
      <c r="I665" s="65">
        <v>0</v>
      </c>
      <c r="J665" s="65">
        <v>3.4960072100000001</v>
      </c>
      <c r="K665" s="65">
        <f t="shared" si="10"/>
        <v>3.4960072100000001</v>
      </c>
    </row>
    <row r="666" spans="2:11" x14ac:dyDescent="0.2">
      <c r="B666" s="42"/>
      <c r="C666" s="43"/>
      <c r="D666" s="42"/>
      <c r="E666" s="42"/>
      <c r="F666" s="62"/>
      <c r="G666" s="61">
        <v>500</v>
      </c>
      <c r="H666" s="87" t="s">
        <v>2185</v>
      </c>
      <c r="I666" s="65">
        <v>255.24894599999999</v>
      </c>
      <c r="J666" s="65">
        <v>264.18679809999998</v>
      </c>
      <c r="K666" s="65">
        <f t="shared" si="10"/>
        <v>8.9378520999999864</v>
      </c>
    </row>
    <row r="667" spans="2:11" ht="25.5" x14ac:dyDescent="0.2">
      <c r="B667" s="42"/>
      <c r="C667" s="43"/>
      <c r="D667" s="42"/>
      <c r="E667" s="42"/>
      <c r="F667" s="62"/>
      <c r="G667" s="61">
        <v>510</v>
      </c>
      <c r="H667" s="87" t="s">
        <v>2186</v>
      </c>
      <c r="I667" s="65">
        <v>91.160556</v>
      </c>
      <c r="J667" s="65">
        <v>87.288475139999989</v>
      </c>
      <c r="K667" s="65">
        <f t="shared" si="10"/>
        <v>-3.8720808600000112</v>
      </c>
    </row>
    <row r="668" spans="2:11" ht="25.5" x14ac:dyDescent="0.2">
      <c r="B668" s="42"/>
      <c r="C668" s="43"/>
      <c r="D668" s="42"/>
      <c r="E668" s="42"/>
      <c r="F668" s="62"/>
      <c r="G668" s="61">
        <v>511</v>
      </c>
      <c r="H668" s="87" t="s">
        <v>2187</v>
      </c>
      <c r="I668" s="65">
        <v>83.908787000000004</v>
      </c>
      <c r="J668" s="65">
        <v>80.951506289999998</v>
      </c>
      <c r="K668" s="65">
        <f t="shared" si="10"/>
        <v>-2.9572807100000063</v>
      </c>
    </row>
    <row r="669" spans="2:11" x14ac:dyDescent="0.2">
      <c r="B669" s="42"/>
      <c r="C669" s="43"/>
      <c r="D669" s="42"/>
      <c r="E669" s="42"/>
      <c r="F669" s="62"/>
      <c r="G669" s="61">
        <v>514</v>
      </c>
      <c r="H669" s="87" t="s">
        <v>1946</v>
      </c>
      <c r="I669" s="65">
        <v>42.848187000000003</v>
      </c>
      <c r="J669" s="65">
        <v>36.052400140000003</v>
      </c>
      <c r="K669" s="65">
        <f t="shared" si="10"/>
        <v>-6.7957868599999998</v>
      </c>
    </row>
    <row r="670" spans="2:11" x14ac:dyDescent="0.2">
      <c r="B670" s="42"/>
      <c r="C670" s="43"/>
      <c r="D670" s="42"/>
      <c r="E670" s="42"/>
      <c r="F670" s="62"/>
      <c r="G670" s="61">
        <v>515</v>
      </c>
      <c r="H670" s="87" t="s">
        <v>2188</v>
      </c>
      <c r="I670" s="65">
        <v>34.525449999999999</v>
      </c>
      <c r="J670" s="65">
        <v>31.628112130000002</v>
      </c>
      <c r="K670" s="65">
        <f t="shared" si="10"/>
        <v>-2.8973378699999977</v>
      </c>
    </row>
    <row r="671" spans="2:11" x14ac:dyDescent="0.2">
      <c r="B671" s="42"/>
      <c r="C671" s="43"/>
      <c r="D671" s="42"/>
      <c r="E671" s="42"/>
      <c r="F671" s="62"/>
      <c r="G671" s="61">
        <v>520</v>
      </c>
      <c r="H671" s="87" t="s">
        <v>2189</v>
      </c>
      <c r="I671" s="65">
        <v>64.710550999999995</v>
      </c>
      <c r="J671" s="65">
        <v>41.088934369999997</v>
      </c>
      <c r="K671" s="65">
        <f t="shared" si="10"/>
        <v>-23.621616629999998</v>
      </c>
    </row>
    <row r="672" spans="2:11" ht="25.5" x14ac:dyDescent="0.2">
      <c r="B672" s="42"/>
      <c r="C672" s="43"/>
      <c r="D672" s="42"/>
      <c r="E672" s="42"/>
      <c r="F672" s="62"/>
      <c r="G672" s="61">
        <v>521</v>
      </c>
      <c r="H672" s="87" t="s">
        <v>2190</v>
      </c>
      <c r="I672" s="65">
        <v>27.612459000000001</v>
      </c>
      <c r="J672" s="65">
        <v>13.247060999999999</v>
      </c>
      <c r="K672" s="65">
        <f t="shared" si="10"/>
        <v>-14.365398000000003</v>
      </c>
    </row>
    <row r="673" spans="2:11" x14ac:dyDescent="0.2">
      <c r="B673" s="42"/>
      <c r="C673" s="43"/>
      <c r="D673" s="42"/>
      <c r="E673" s="42"/>
      <c r="F673" s="62"/>
      <c r="G673" s="61">
        <v>522</v>
      </c>
      <c r="H673" s="87" t="s">
        <v>2191</v>
      </c>
      <c r="I673" s="65">
        <v>6.3514619999999997</v>
      </c>
      <c r="J673" s="65">
        <v>6.4619266800000013</v>
      </c>
      <c r="K673" s="65">
        <f t="shared" si="10"/>
        <v>0.11046468000000154</v>
      </c>
    </row>
    <row r="674" spans="2:11" x14ac:dyDescent="0.2">
      <c r="B674" s="42"/>
      <c r="C674" s="43"/>
      <c r="D674" s="42"/>
      <c r="E674" s="42"/>
      <c r="F674" s="62"/>
      <c r="G674" s="61">
        <v>523</v>
      </c>
      <c r="H674" s="87" t="s">
        <v>2192</v>
      </c>
      <c r="I674" s="65">
        <v>9.8112300000000001</v>
      </c>
      <c r="J674" s="65">
        <v>7.9514929300000006</v>
      </c>
      <c r="K674" s="65">
        <f t="shared" si="10"/>
        <v>-1.8597370699999995</v>
      </c>
    </row>
    <row r="675" spans="2:11" x14ac:dyDescent="0.2">
      <c r="B675" s="42"/>
      <c r="C675" s="43"/>
      <c r="D675" s="42"/>
      <c r="E675" s="42"/>
      <c r="F675" s="62"/>
      <c r="G675" s="61">
        <v>700</v>
      </c>
      <c r="H675" s="87" t="s">
        <v>1790</v>
      </c>
      <c r="I675" s="65">
        <v>44.034610999999998</v>
      </c>
      <c r="J675" s="65">
        <v>47.066583199999997</v>
      </c>
      <c r="K675" s="65">
        <f t="shared" si="10"/>
        <v>3.0319721999999985</v>
      </c>
    </row>
    <row r="676" spans="2:11" x14ac:dyDescent="0.2">
      <c r="B676" s="42"/>
      <c r="C676" s="43"/>
      <c r="D676" s="42"/>
      <c r="E676" s="42"/>
      <c r="F676" s="62"/>
      <c r="G676" s="61">
        <v>710</v>
      </c>
      <c r="H676" s="87" t="s">
        <v>1860</v>
      </c>
      <c r="I676" s="65">
        <v>218.60069300000001</v>
      </c>
      <c r="J676" s="65">
        <v>131.46681793000008</v>
      </c>
      <c r="K676" s="65">
        <f t="shared" si="10"/>
        <v>-87.133875069999931</v>
      </c>
    </row>
    <row r="677" spans="2:11" ht="25.5" x14ac:dyDescent="0.2">
      <c r="B677" s="42"/>
      <c r="C677" s="43"/>
      <c r="D677" s="42"/>
      <c r="E677" s="42"/>
      <c r="F677" s="62"/>
      <c r="G677" s="61">
        <v>711</v>
      </c>
      <c r="H677" s="87" t="s">
        <v>1862</v>
      </c>
      <c r="I677" s="65">
        <v>232.949229</v>
      </c>
      <c r="J677" s="65">
        <v>85.796549680000012</v>
      </c>
      <c r="K677" s="65">
        <f t="shared" si="10"/>
        <v>-147.15267932</v>
      </c>
    </row>
    <row r="678" spans="2:11" ht="25.5" x14ac:dyDescent="0.2">
      <c r="B678" s="42"/>
      <c r="C678" s="43"/>
      <c r="D678" s="42"/>
      <c r="E678" s="42"/>
      <c r="F678" s="62"/>
      <c r="G678" s="61">
        <v>712</v>
      </c>
      <c r="H678" s="87" t="s">
        <v>1861</v>
      </c>
      <c r="I678" s="65">
        <v>48.226140000000001</v>
      </c>
      <c r="J678" s="65">
        <v>55.952661380000002</v>
      </c>
      <c r="K678" s="65">
        <f t="shared" si="10"/>
        <v>7.7265213800000012</v>
      </c>
    </row>
    <row r="679" spans="2:11" ht="25.5" x14ac:dyDescent="0.2">
      <c r="B679" s="42"/>
      <c r="C679" s="43"/>
      <c r="D679" s="42"/>
      <c r="E679" s="42"/>
      <c r="F679" s="62"/>
      <c r="G679" s="61">
        <v>713</v>
      </c>
      <c r="H679" s="87" t="s">
        <v>1935</v>
      </c>
      <c r="I679" s="65">
        <v>41.815170000000002</v>
      </c>
      <c r="J679" s="65">
        <v>42.489764840000014</v>
      </c>
      <c r="K679" s="65">
        <f t="shared" si="10"/>
        <v>0.67459484000001169</v>
      </c>
    </row>
    <row r="680" spans="2:11" ht="14.25" x14ac:dyDescent="0.2">
      <c r="B680" s="42"/>
      <c r="C680" s="43"/>
      <c r="D680" s="42"/>
      <c r="E680" s="42"/>
      <c r="F680" s="44" t="s">
        <v>16</v>
      </c>
      <c r="G680" s="41"/>
      <c r="H680" s="89"/>
      <c r="I680" s="45">
        <v>12089.631599</v>
      </c>
      <c r="J680" s="45">
        <v>9596.6718750600012</v>
      </c>
      <c r="K680" s="45">
        <f t="shared" si="10"/>
        <v>-2492.9597239399991</v>
      </c>
    </row>
    <row r="681" spans="2:11" x14ac:dyDescent="0.2">
      <c r="B681" s="42"/>
      <c r="C681" s="43"/>
      <c r="D681" s="42"/>
      <c r="E681" s="42"/>
      <c r="F681" s="62"/>
      <c r="G681" s="61" t="s">
        <v>61</v>
      </c>
      <c r="H681" s="87" t="s">
        <v>156</v>
      </c>
      <c r="I681" s="65">
        <v>90.714366999999996</v>
      </c>
      <c r="J681" s="65">
        <v>84.677673239999962</v>
      </c>
      <c r="K681" s="65">
        <f t="shared" si="10"/>
        <v>-6.0366937600000341</v>
      </c>
    </row>
    <row r="682" spans="2:11" x14ac:dyDescent="0.2">
      <c r="B682" s="42"/>
      <c r="C682" s="43"/>
      <c r="D682" s="42"/>
      <c r="E682" s="42"/>
      <c r="F682" s="62"/>
      <c r="G682" s="61" t="s">
        <v>19</v>
      </c>
      <c r="H682" s="87" t="s">
        <v>157</v>
      </c>
      <c r="I682" s="65">
        <v>2810.083263</v>
      </c>
      <c r="J682" s="65">
        <v>1778.9464687899997</v>
      </c>
      <c r="K682" s="65">
        <f t="shared" si="10"/>
        <v>-1031.1367942100003</v>
      </c>
    </row>
    <row r="683" spans="2:11" x14ac:dyDescent="0.2">
      <c r="B683" s="42"/>
      <c r="C683" s="43"/>
      <c r="D683" s="42"/>
      <c r="E683" s="42"/>
      <c r="F683" s="62"/>
      <c r="G683" s="61" t="s">
        <v>70</v>
      </c>
      <c r="H683" s="87" t="s">
        <v>158</v>
      </c>
      <c r="I683" s="65">
        <v>9188.8339689999993</v>
      </c>
      <c r="J683" s="65">
        <v>7733.0477330300009</v>
      </c>
      <c r="K683" s="65">
        <f t="shared" si="10"/>
        <v>-1455.7862359699984</v>
      </c>
    </row>
    <row r="684" spans="2:11" ht="14.25" x14ac:dyDescent="0.2">
      <c r="B684" s="42"/>
      <c r="C684" s="43"/>
      <c r="D684" s="42"/>
      <c r="E684" s="42"/>
      <c r="F684" s="44" t="s">
        <v>53</v>
      </c>
      <c r="G684" s="41"/>
      <c r="H684" s="89"/>
      <c r="I684" s="45">
        <v>3563.7648600000002</v>
      </c>
      <c r="J684" s="45">
        <v>3535.9987792499983</v>
      </c>
      <c r="K684" s="45">
        <f t="shared" si="10"/>
        <v>-27.766080750001947</v>
      </c>
    </row>
    <row r="685" spans="2:11" x14ac:dyDescent="0.2">
      <c r="B685" s="42"/>
      <c r="C685" s="43"/>
      <c r="D685" s="42"/>
      <c r="E685" s="42"/>
      <c r="F685" s="62"/>
      <c r="G685" s="61" t="s">
        <v>159</v>
      </c>
      <c r="H685" s="87" t="s">
        <v>160</v>
      </c>
      <c r="I685" s="65">
        <v>340.243695</v>
      </c>
      <c r="J685" s="65">
        <v>233.78646826999997</v>
      </c>
      <c r="K685" s="65">
        <f t="shared" si="10"/>
        <v>-106.45722673000003</v>
      </c>
    </row>
    <row r="686" spans="2:11" x14ac:dyDescent="0.2">
      <c r="B686" s="42"/>
      <c r="C686" s="43"/>
      <c r="D686" s="42"/>
      <c r="E686" s="42"/>
      <c r="F686" s="62"/>
      <c r="G686" s="61" t="s">
        <v>161</v>
      </c>
      <c r="H686" s="87" t="s">
        <v>162</v>
      </c>
      <c r="I686" s="65">
        <v>1853.551461</v>
      </c>
      <c r="J686" s="65">
        <v>1911.7174777399996</v>
      </c>
      <c r="K686" s="65">
        <f t="shared" si="10"/>
        <v>58.166016739999577</v>
      </c>
    </row>
    <row r="687" spans="2:11" x14ac:dyDescent="0.2">
      <c r="B687" s="42"/>
      <c r="C687" s="43"/>
      <c r="D687" s="42"/>
      <c r="E687" s="42"/>
      <c r="F687" s="62"/>
      <c r="G687" s="61" t="s">
        <v>163</v>
      </c>
      <c r="H687" s="87" t="s">
        <v>164</v>
      </c>
      <c r="I687" s="65">
        <v>1144.9271349999999</v>
      </c>
      <c r="J687" s="65">
        <v>1160.8571942799988</v>
      </c>
      <c r="K687" s="65">
        <f t="shared" si="10"/>
        <v>15.930059279998886</v>
      </c>
    </row>
    <row r="688" spans="2:11" x14ac:dyDescent="0.2">
      <c r="B688" s="42"/>
      <c r="C688" s="43"/>
      <c r="D688" s="42"/>
      <c r="E688" s="42"/>
      <c r="F688" s="62"/>
      <c r="G688" s="61" t="s">
        <v>165</v>
      </c>
      <c r="H688" s="87" t="s">
        <v>166</v>
      </c>
      <c r="I688" s="65">
        <v>225.04256899999999</v>
      </c>
      <c r="J688" s="65">
        <v>229.63763895999995</v>
      </c>
      <c r="K688" s="65">
        <f t="shared" si="10"/>
        <v>4.5950699599999609</v>
      </c>
    </row>
    <row r="689" spans="2:11" ht="14.25" x14ac:dyDescent="0.2">
      <c r="B689" s="42"/>
      <c r="C689" s="43"/>
      <c r="D689" s="46">
        <v>11</v>
      </c>
      <c r="E689" s="47" t="s">
        <v>167</v>
      </c>
      <c r="F689" s="47"/>
      <c r="G689" s="67"/>
      <c r="H689" s="88"/>
      <c r="I689" s="48">
        <v>305057.14354899997</v>
      </c>
      <c r="J689" s="48">
        <v>326854.58678543993</v>
      </c>
      <c r="K689" s="48">
        <f t="shared" si="10"/>
        <v>21797.443236439954</v>
      </c>
    </row>
    <row r="690" spans="2:11" ht="14.25" x14ac:dyDescent="0.2">
      <c r="B690" s="42"/>
      <c r="C690" s="43"/>
      <c r="D690" s="42"/>
      <c r="E690" s="42"/>
      <c r="F690" s="44" t="s">
        <v>2</v>
      </c>
      <c r="G690" s="41"/>
      <c r="H690" s="89"/>
      <c r="I690" s="45">
        <v>190347.88912499999</v>
      </c>
      <c r="J690" s="45">
        <v>205653.45136454995</v>
      </c>
      <c r="K690" s="45">
        <f t="shared" si="10"/>
        <v>15305.562239549967</v>
      </c>
    </row>
    <row r="691" spans="2:11" x14ac:dyDescent="0.2">
      <c r="B691" s="42"/>
      <c r="C691" s="43"/>
      <c r="D691" s="42"/>
      <c r="E691" s="42"/>
      <c r="F691" s="62"/>
      <c r="G691" s="61">
        <v>100</v>
      </c>
      <c r="H691" s="87" t="s">
        <v>1880</v>
      </c>
      <c r="I691" s="65">
        <v>71.268197000000001</v>
      </c>
      <c r="J691" s="65">
        <v>108.38533102000002</v>
      </c>
      <c r="K691" s="65">
        <f t="shared" si="10"/>
        <v>37.117134020000023</v>
      </c>
    </row>
    <row r="692" spans="2:11" x14ac:dyDescent="0.2">
      <c r="B692" s="42"/>
      <c r="C692" s="43"/>
      <c r="D692" s="42"/>
      <c r="E692" s="42"/>
      <c r="F692" s="62"/>
      <c r="G692" s="61">
        <v>110</v>
      </c>
      <c r="H692" s="87" t="s">
        <v>1882</v>
      </c>
      <c r="I692" s="65">
        <v>84.819922000000005</v>
      </c>
      <c r="J692" s="65">
        <v>709.38205518999973</v>
      </c>
      <c r="K692" s="65">
        <f t="shared" si="10"/>
        <v>624.56213318999971</v>
      </c>
    </row>
    <row r="693" spans="2:11" x14ac:dyDescent="0.2">
      <c r="B693" s="42"/>
      <c r="C693" s="43"/>
      <c r="D693" s="42"/>
      <c r="E693" s="42"/>
      <c r="F693" s="62"/>
      <c r="G693" s="61">
        <v>111</v>
      </c>
      <c r="H693" s="87" t="s">
        <v>1817</v>
      </c>
      <c r="I693" s="65">
        <v>42.706788000000003</v>
      </c>
      <c r="J693" s="65">
        <v>54.095195629999999</v>
      </c>
      <c r="K693" s="65">
        <f t="shared" si="10"/>
        <v>11.388407629999996</v>
      </c>
    </row>
    <row r="694" spans="2:11" x14ac:dyDescent="0.2">
      <c r="B694" s="42"/>
      <c r="C694" s="43"/>
      <c r="D694" s="42"/>
      <c r="E694" s="42"/>
      <c r="F694" s="62"/>
      <c r="G694" s="61">
        <v>112</v>
      </c>
      <c r="H694" s="87" t="s">
        <v>2193</v>
      </c>
      <c r="I694" s="65">
        <v>553.93654300000003</v>
      </c>
      <c r="J694" s="65">
        <v>304.18249056999997</v>
      </c>
      <c r="K694" s="65">
        <f t="shared" si="10"/>
        <v>-249.75405243000006</v>
      </c>
    </row>
    <row r="695" spans="2:11" ht="25.5" x14ac:dyDescent="0.2">
      <c r="B695" s="42"/>
      <c r="C695" s="43"/>
      <c r="D695" s="42"/>
      <c r="E695" s="42"/>
      <c r="F695" s="62"/>
      <c r="G695" s="61">
        <v>114</v>
      </c>
      <c r="H695" s="87" t="s">
        <v>2194</v>
      </c>
      <c r="I695" s="65">
        <v>44.296194</v>
      </c>
      <c r="J695" s="65">
        <v>49.56754157999999</v>
      </c>
      <c r="K695" s="65">
        <f t="shared" si="10"/>
        <v>5.2713475799999898</v>
      </c>
    </row>
    <row r="696" spans="2:11" ht="25.5" x14ac:dyDescent="0.2">
      <c r="B696" s="42"/>
      <c r="C696" s="43"/>
      <c r="D696" s="42"/>
      <c r="E696" s="42"/>
      <c r="F696" s="62"/>
      <c r="G696" s="61">
        <v>115</v>
      </c>
      <c r="H696" s="87" t="s">
        <v>2195</v>
      </c>
      <c r="I696" s="65">
        <v>33.268720999999999</v>
      </c>
      <c r="J696" s="65">
        <v>25.892802509999999</v>
      </c>
      <c r="K696" s="65">
        <f t="shared" si="10"/>
        <v>-7.3759184900000001</v>
      </c>
    </row>
    <row r="697" spans="2:11" x14ac:dyDescent="0.2">
      <c r="B697" s="42"/>
      <c r="C697" s="43"/>
      <c r="D697" s="42"/>
      <c r="E697" s="42"/>
      <c r="F697" s="62"/>
      <c r="G697" s="61">
        <v>116</v>
      </c>
      <c r="H697" s="87" t="s">
        <v>1791</v>
      </c>
      <c r="I697" s="65">
        <v>106.023116</v>
      </c>
      <c r="J697" s="65">
        <v>105.16360333000003</v>
      </c>
      <c r="K697" s="65">
        <f t="shared" si="10"/>
        <v>-0.85951266999997245</v>
      </c>
    </row>
    <row r="698" spans="2:11" ht="25.5" x14ac:dyDescent="0.2">
      <c r="B698" s="42"/>
      <c r="C698" s="43"/>
      <c r="D698" s="42"/>
      <c r="E698" s="42"/>
      <c r="F698" s="62"/>
      <c r="G698" s="61">
        <v>117</v>
      </c>
      <c r="H698" s="87" t="s">
        <v>2196</v>
      </c>
      <c r="I698" s="65">
        <v>0</v>
      </c>
      <c r="J698" s="65">
        <v>8.9447068099999978</v>
      </c>
      <c r="K698" s="65">
        <f t="shared" si="10"/>
        <v>8.9447068099999978</v>
      </c>
    </row>
    <row r="699" spans="2:11" x14ac:dyDescent="0.2">
      <c r="B699" s="42"/>
      <c r="C699" s="43"/>
      <c r="D699" s="42"/>
      <c r="E699" s="42"/>
      <c r="F699" s="62"/>
      <c r="G699" s="61">
        <v>120</v>
      </c>
      <c r="H699" s="87" t="s">
        <v>2197</v>
      </c>
      <c r="I699" s="65">
        <v>146.85897700000001</v>
      </c>
      <c r="J699" s="65">
        <v>68.346632630000002</v>
      </c>
      <c r="K699" s="65">
        <f t="shared" si="10"/>
        <v>-78.512344370000008</v>
      </c>
    </row>
    <row r="700" spans="2:11" ht="25.5" x14ac:dyDescent="0.2">
      <c r="B700" s="42"/>
      <c r="C700" s="43"/>
      <c r="D700" s="42"/>
      <c r="E700" s="42"/>
      <c r="F700" s="62"/>
      <c r="G700" s="61">
        <v>121</v>
      </c>
      <c r="H700" s="87" t="s">
        <v>2198</v>
      </c>
      <c r="I700" s="65">
        <v>4.8988950000000004</v>
      </c>
      <c r="J700" s="65">
        <v>4.9830120000000004</v>
      </c>
      <c r="K700" s="65">
        <f t="shared" si="10"/>
        <v>8.4116999999999997E-2</v>
      </c>
    </row>
    <row r="701" spans="2:11" ht="25.5" x14ac:dyDescent="0.2">
      <c r="B701" s="42"/>
      <c r="C701" s="43"/>
      <c r="D701" s="42"/>
      <c r="E701" s="42"/>
      <c r="F701" s="62"/>
      <c r="G701" s="61">
        <v>122</v>
      </c>
      <c r="H701" s="87" t="s">
        <v>2199</v>
      </c>
      <c r="I701" s="65">
        <v>5.4262319999999997</v>
      </c>
      <c r="J701" s="65">
        <v>5.3126544299999976</v>
      </c>
      <c r="K701" s="65">
        <f t="shared" si="10"/>
        <v>-0.11357757000000213</v>
      </c>
    </row>
    <row r="702" spans="2:11" ht="25.5" x14ac:dyDescent="0.2">
      <c r="B702" s="42"/>
      <c r="C702" s="43"/>
      <c r="D702" s="42"/>
      <c r="E702" s="42"/>
      <c r="F702" s="62"/>
      <c r="G702" s="61">
        <v>123</v>
      </c>
      <c r="H702" s="87" t="s">
        <v>2200</v>
      </c>
      <c r="I702" s="65">
        <v>4.4380579999999998</v>
      </c>
      <c r="J702" s="65">
        <v>4.6700567799999995</v>
      </c>
      <c r="K702" s="65">
        <f t="shared" si="10"/>
        <v>0.23199877999999963</v>
      </c>
    </row>
    <row r="703" spans="2:11" ht="25.5" x14ac:dyDescent="0.2">
      <c r="B703" s="42"/>
      <c r="C703" s="43"/>
      <c r="D703" s="42"/>
      <c r="E703" s="42"/>
      <c r="F703" s="62"/>
      <c r="G703" s="61">
        <v>124</v>
      </c>
      <c r="H703" s="87" t="s">
        <v>2201</v>
      </c>
      <c r="I703" s="65">
        <v>4.874911</v>
      </c>
      <c r="J703" s="65">
        <v>4.9341296300000002</v>
      </c>
      <c r="K703" s="65">
        <f t="shared" si="10"/>
        <v>5.9218630000000161E-2</v>
      </c>
    </row>
    <row r="704" spans="2:11" ht="25.5" x14ac:dyDescent="0.2">
      <c r="B704" s="42"/>
      <c r="C704" s="43"/>
      <c r="D704" s="42"/>
      <c r="E704" s="42"/>
      <c r="F704" s="62"/>
      <c r="G704" s="61">
        <v>125</v>
      </c>
      <c r="H704" s="87" t="s">
        <v>2202</v>
      </c>
      <c r="I704" s="65">
        <v>4.7605009999999996</v>
      </c>
      <c r="J704" s="65">
        <v>4.3373734600000002</v>
      </c>
      <c r="K704" s="65">
        <f t="shared" si="10"/>
        <v>-0.42312753999999941</v>
      </c>
    </row>
    <row r="705" spans="2:11" ht="25.5" x14ac:dyDescent="0.2">
      <c r="B705" s="42"/>
      <c r="C705" s="43"/>
      <c r="D705" s="42"/>
      <c r="E705" s="42"/>
      <c r="F705" s="62"/>
      <c r="G705" s="61">
        <v>126</v>
      </c>
      <c r="H705" s="87" t="s">
        <v>2203</v>
      </c>
      <c r="I705" s="65">
        <v>4.7905889999999998</v>
      </c>
      <c r="J705" s="65">
        <v>5.0201440700000006</v>
      </c>
      <c r="K705" s="65">
        <f t="shared" si="10"/>
        <v>0.22955507000000086</v>
      </c>
    </row>
    <row r="706" spans="2:11" ht="25.5" x14ac:dyDescent="0.2">
      <c r="B706" s="42"/>
      <c r="C706" s="43"/>
      <c r="D706" s="42"/>
      <c r="E706" s="42"/>
      <c r="F706" s="62"/>
      <c r="G706" s="61">
        <v>127</v>
      </c>
      <c r="H706" s="87" t="s">
        <v>2204</v>
      </c>
      <c r="I706" s="65">
        <v>5.7081900000000001</v>
      </c>
      <c r="J706" s="65">
        <v>6.1816187299999985</v>
      </c>
      <c r="K706" s="65">
        <f t="shared" si="10"/>
        <v>0.47342872999999841</v>
      </c>
    </row>
    <row r="707" spans="2:11" ht="25.5" x14ac:dyDescent="0.2">
      <c r="B707" s="42"/>
      <c r="C707" s="43"/>
      <c r="D707" s="42"/>
      <c r="E707" s="42"/>
      <c r="F707" s="62"/>
      <c r="G707" s="61">
        <v>128</v>
      </c>
      <c r="H707" s="87" t="s">
        <v>2205</v>
      </c>
      <c r="I707" s="65">
        <v>4.6985530000000004</v>
      </c>
      <c r="J707" s="65">
        <v>4.4487106900000004</v>
      </c>
      <c r="K707" s="65">
        <f t="shared" si="10"/>
        <v>-0.24984231000000001</v>
      </c>
    </row>
    <row r="708" spans="2:11" ht="25.5" x14ac:dyDescent="0.2">
      <c r="B708" s="42"/>
      <c r="C708" s="43"/>
      <c r="D708" s="42"/>
      <c r="E708" s="42"/>
      <c r="F708" s="62"/>
      <c r="G708" s="61">
        <v>130</v>
      </c>
      <c r="H708" s="87" t="s">
        <v>2206</v>
      </c>
      <c r="I708" s="65">
        <v>5.1402289999999997</v>
      </c>
      <c r="J708" s="65">
        <v>4.9309903599999991</v>
      </c>
      <c r="K708" s="65">
        <f t="shared" si="10"/>
        <v>-0.20923864000000059</v>
      </c>
    </row>
    <row r="709" spans="2:11" ht="25.5" x14ac:dyDescent="0.2">
      <c r="B709" s="42"/>
      <c r="C709" s="43"/>
      <c r="D709" s="42"/>
      <c r="E709" s="42"/>
      <c r="F709" s="62"/>
      <c r="G709" s="61">
        <v>131</v>
      </c>
      <c r="H709" s="87" t="s">
        <v>2207</v>
      </c>
      <c r="I709" s="65">
        <v>4.266947</v>
      </c>
      <c r="J709" s="65">
        <v>3.5030364700000001</v>
      </c>
      <c r="K709" s="65">
        <f t="shared" si="10"/>
        <v>-0.76391052999999998</v>
      </c>
    </row>
    <row r="710" spans="2:11" ht="25.5" x14ac:dyDescent="0.2">
      <c r="B710" s="42"/>
      <c r="C710" s="43"/>
      <c r="D710" s="42"/>
      <c r="E710" s="42"/>
      <c r="F710" s="62"/>
      <c r="G710" s="61">
        <v>132</v>
      </c>
      <c r="H710" s="87" t="s">
        <v>2208</v>
      </c>
      <c r="I710" s="65">
        <v>5.4892279999999998</v>
      </c>
      <c r="J710" s="65">
        <v>5.2867586100000015</v>
      </c>
      <c r="K710" s="65">
        <f t="shared" ref="K710:K773" si="11">+J710-I710</f>
        <v>-0.20246938999999831</v>
      </c>
    </row>
    <row r="711" spans="2:11" ht="25.5" x14ac:dyDescent="0.2">
      <c r="B711" s="42"/>
      <c r="C711" s="43"/>
      <c r="D711" s="42"/>
      <c r="E711" s="42"/>
      <c r="F711" s="62"/>
      <c r="G711" s="61">
        <v>133</v>
      </c>
      <c r="H711" s="87" t="s">
        <v>2209</v>
      </c>
      <c r="I711" s="65">
        <v>5.5781780000000003</v>
      </c>
      <c r="J711" s="65">
        <v>5.8449205399999995</v>
      </c>
      <c r="K711" s="65">
        <f t="shared" si="11"/>
        <v>0.2667425399999992</v>
      </c>
    </row>
    <row r="712" spans="2:11" ht="25.5" x14ac:dyDescent="0.2">
      <c r="B712" s="42"/>
      <c r="C712" s="43"/>
      <c r="D712" s="42"/>
      <c r="E712" s="42"/>
      <c r="F712" s="62"/>
      <c r="G712" s="61">
        <v>134</v>
      </c>
      <c r="H712" s="87" t="s">
        <v>2210</v>
      </c>
      <c r="I712" s="65">
        <v>5.2143550000000003</v>
      </c>
      <c r="J712" s="65">
        <v>5.65554267</v>
      </c>
      <c r="K712" s="65">
        <f t="shared" si="11"/>
        <v>0.4411876699999997</v>
      </c>
    </row>
    <row r="713" spans="2:11" ht="25.5" x14ac:dyDescent="0.2">
      <c r="B713" s="42"/>
      <c r="C713" s="43"/>
      <c r="D713" s="42"/>
      <c r="E713" s="42"/>
      <c r="F713" s="62"/>
      <c r="G713" s="61">
        <v>135</v>
      </c>
      <c r="H713" s="87" t="s">
        <v>2211</v>
      </c>
      <c r="I713" s="65">
        <v>4.6296499999999998</v>
      </c>
      <c r="J713" s="65">
        <v>4.4756696799999984</v>
      </c>
      <c r="K713" s="65">
        <f t="shared" si="11"/>
        <v>-0.15398032000000139</v>
      </c>
    </row>
    <row r="714" spans="2:11" ht="25.5" x14ac:dyDescent="0.2">
      <c r="B714" s="42"/>
      <c r="C714" s="43"/>
      <c r="D714" s="42"/>
      <c r="E714" s="42"/>
      <c r="F714" s="62"/>
      <c r="G714" s="61">
        <v>136</v>
      </c>
      <c r="H714" s="87" t="s">
        <v>2212</v>
      </c>
      <c r="I714" s="65">
        <v>4.8295940000000002</v>
      </c>
      <c r="J714" s="65">
        <v>5.0828584600000015</v>
      </c>
      <c r="K714" s="65">
        <f t="shared" si="11"/>
        <v>0.25326446000000136</v>
      </c>
    </row>
    <row r="715" spans="2:11" ht="25.5" x14ac:dyDescent="0.2">
      <c r="B715" s="42"/>
      <c r="C715" s="43"/>
      <c r="D715" s="42"/>
      <c r="E715" s="42"/>
      <c r="F715" s="62"/>
      <c r="G715" s="61">
        <v>137</v>
      </c>
      <c r="H715" s="87" t="s">
        <v>2213</v>
      </c>
      <c r="I715" s="65">
        <v>5.1105390000000002</v>
      </c>
      <c r="J715" s="65">
        <v>5.1270004500000024</v>
      </c>
      <c r="K715" s="65">
        <f t="shared" si="11"/>
        <v>1.6461450000002209E-2</v>
      </c>
    </row>
    <row r="716" spans="2:11" ht="25.5" x14ac:dyDescent="0.2">
      <c r="B716" s="42"/>
      <c r="C716" s="43"/>
      <c r="D716" s="42"/>
      <c r="E716" s="42"/>
      <c r="F716" s="62"/>
      <c r="G716" s="61">
        <v>138</v>
      </c>
      <c r="H716" s="87" t="s">
        <v>2214</v>
      </c>
      <c r="I716" s="65">
        <v>4.9595599999999997</v>
      </c>
      <c r="J716" s="65">
        <v>10.317824119999997</v>
      </c>
      <c r="K716" s="65">
        <f t="shared" si="11"/>
        <v>5.3582641199999976</v>
      </c>
    </row>
    <row r="717" spans="2:11" ht="25.5" x14ac:dyDescent="0.2">
      <c r="B717" s="42"/>
      <c r="C717" s="43"/>
      <c r="D717" s="42"/>
      <c r="E717" s="42"/>
      <c r="F717" s="62"/>
      <c r="G717" s="61">
        <v>139</v>
      </c>
      <c r="H717" s="87" t="s">
        <v>2215</v>
      </c>
      <c r="I717" s="65">
        <v>4.7151449999999997</v>
      </c>
      <c r="J717" s="65">
        <v>4.6405396999999988</v>
      </c>
      <c r="K717" s="65">
        <f t="shared" si="11"/>
        <v>-7.4605300000000874E-2</v>
      </c>
    </row>
    <row r="718" spans="2:11" ht="25.5" x14ac:dyDescent="0.2">
      <c r="B718" s="42"/>
      <c r="C718" s="43"/>
      <c r="D718" s="42"/>
      <c r="E718" s="42"/>
      <c r="F718" s="62"/>
      <c r="G718" s="61">
        <v>140</v>
      </c>
      <c r="H718" s="87" t="s">
        <v>2216</v>
      </c>
      <c r="I718" s="65">
        <v>6.0106830000000002</v>
      </c>
      <c r="J718" s="65">
        <v>6.6542497500000009</v>
      </c>
      <c r="K718" s="65">
        <f t="shared" si="11"/>
        <v>0.64356675000000063</v>
      </c>
    </row>
    <row r="719" spans="2:11" ht="25.5" x14ac:dyDescent="0.2">
      <c r="B719" s="42"/>
      <c r="C719" s="43"/>
      <c r="D719" s="42"/>
      <c r="E719" s="42"/>
      <c r="F719" s="62"/>
      <c r="G719" s="61">
        <v>141</v>
      </c>
      <c r="H719" s="87" t="s">
        <v>2217</v>
      </c>
      <c r="I719" s="65">
        <v>4.7616870000000002</v>
      </c>
      <c r="J719" s="65">
        <v>5.1292671999999992</v>
      </c>
      <c r="K719" s="65">
        <f t="shared" si="11"/>
        <v>0.36758019999999902</v>
      </c>
    </row>
    <row r="720" spans="2:11" ht="25.5" x14ac:dyDescent="0.2">
      <c r="B720" s="42"/>
      <c r="C720" s="43"/>
      <c r="D720" s="42"/>
      <c r="E720" s="42"/>
      <c r="F720" s="62"/>
      <c r="G720" s="61">
        <v>142</v>
      </c>
      <c r="H720" s="87" t="s">
        <v>2218</v>
      </c>
      <c r="I720" s="65">
        <v>5.4253869999999997</v>
      </c>
      <c r="J720" s="65">
        <v>5.2592306500000001</v>
      </c>
      <c r="K720" s="65">
        <f t="shared" si="11"/>
        <v>-0.16615634999999962</v>
      </c>
    </row>
    <row r="721" spans="2:11" ht="25.5" x14ac:dyDescent="0.2">
      <c r="B721" s="42"/>
      <c r="C721" s="43"/>
      <c r="D721" s="42"/>
      <c r="E721" s="42"/>
      <c r="F721" s="62"/>
      <c r="G721" s="61">
        <v>143</v>
      </c>
      <c r="H721" s="87" t="s">
        <v>2219</v>
      </c>
      <c r="I721" s="65">
        <v>4.4805169999999999</v>
      </c>
      <c r="J721" s="65">
        <v>4.5697766699999987</v>
      </c>
      <c r="K721" s="65">
        <f t="shared" si="11"/>
        <v>8.9259669999998792E-2</v>
      </c>
    </row>
    <row r="722" spans="2:11" ht="25.5" x14ac:dyDescent="0.2">
      <c r="B722" s="42"/>
      <c r="C722" s="43"/>
      <c r="D722" s="42"/>
      <c r="E722" s="42"/>
      <c r="F722" s="62"/>
      <c r="G722" s="61">
        <v>144</v>
      </c>
      <c r="H722" s="87" t="s">
        <v>2220</v>
      </c>
      <c r="I722" s="65">
        <v>4.6259579999999998</v>
      </c>
      <c r="J722" s="65">
        <v>5.0710377799999993</v>
      </c>
      <c r="K722" s="65">
        <f t="shared" si="11"/>
        <v>0.44507977999999948</v>
      </c>
    </row>
    <row r="723" spans="2:11" ht="25.5" x14ac:dyDescent="0.2">
      <c r="B723" s="42"/>
      <c r="C723" s="43"/>
      <c r="D723" s="42"/>
      <c r="E723" s="42"/>
      <c r="F723" s="62"/>
      <c r="G723" s="61">
        <v>145</v>
      </c>
      <c r="H723" s="87" t="s">
        <v>2221</v>
      </c>
      <c r="I723" s="65">
        <v>4.8942430000000003</v>
      </c>
      <c r="J723" s="65">
        <v>4.8405814999999981</v>
      </c>
      <c r="K723" s="65">
        <f t="shared" si="11"/>
        <v>-5.3661500000002249E-2</v>
      </c>
    </row>
    <row r="724" spans="2:11" ht="25.5" x14ac:dyDescent="0.2">
      <c r="B724" s="42"/>
      <c r="C724" s="43"/>
      <c r="D724" s="42"/>
      <c r="E724" s="42"/>
      <c r="F724" s="62"/>
      <c r="G724" s="61">
        <v>146</v>
      </c>
      <c r="H724" s="87" t="s">
        <v>2222</v>
      </c>
      <c r="I724" s="65">
        <v>5.01898</v>
      </c>
      <c r="J724" s="65">
        <v>4.6294692799999995</v>
      </c>
      <c r="K724" s="65">
        <f t="shared" si="11"/>
        <v>-0.38951072000000053</v>
      </c>
    </row>
    <row r="725" spans="2:11" ht="25.5" x14ac:dyDescent="0.2">
      <c r="B725" s="42"/>
      <c r="C725" s="43"/>
      <c r="D725" s="42"/>
      <c r="E725" s="42"/>
      <c r="F725" s="62"/>
      <c r="G725" s="61">
        <v>147</v>
      </c>
      <c r="H725" s="87" t="s">
        <v>2223</v>
      </c>
      <c r="I725" s="65">
        <v>5.2622309999999999</v>
      </c>
      <c r="J725" s="65">
        <v>5.8679729600000003</v>
      </c>
      <c r="K725" s="65">
        <f t="shared" si="11"/>
        <v>0.60574196000000047</v>
      </c>
    </row>
    <row r="726" spans="2:11" ht="25.5" x14ac:dyDescent="0.2">
      <c r="B726" s="42"/>
      <c r="C726" s="43"/>
      <c r="D726" s="42"/>
      <c r="E726" s="42"/>
      <c r="F726" s="62"/>
      <c r="G726" s="61">
        <v>148</v>
      </c>
      <c r="H726" s="87" t="s">
        <v>2224</v>
      </c>
      <c r="I726" s="65">
        <v>4.8829739999999999</v>
      </c>
      <c r="J726" s="65">
        <v>4.9506601499999991</v>
      </c>
      <c r="K726" s="65">
        <f t="shared" si="11"/>
        <v>6.7686149999999223E-2</v>
      </c>
    </row>
    <row r="727" spans="2:11" ht="25.5" x14ac:dyDescent="0.2">
      <c r="B727" s="42"/>
      <c r="C727" s="43"/>
      <c r="D727" s="42"/>
      <c r="E727" s="42"/>
      <c r="F727" s="62"/>
      <c r="G727" s="61">
        <v>149</v>
      </c>
      <c r="H727" s="87" t="s">
        <v>2225</v>
      </c>
      <c r="I727" s="65">
        <v>4.9965279999999996</v>
      </c>
      <c r="J727" s="65">
        <v>5.0755116999999998</v>
      </c>
      <c r="K727" s="65">
        <f t="shared" si="11"/>
        <v>7.8983700000000212E-2</v>
      </c>
    </row>
    <row r="728" spans="2:11" ht="25.5" x14ac:dyDescent="0.2">
      <c r="B728" s="42"/>
      <c r="C728" s="43"/>
      <c r="D728" s="42"/>
      <c r="E728" s="42"/>
      <c r="F728" s="62"/>
      <c r="G728" s="61">
        <v>150</v>
      </c>
      <c r="H728" s="87" t="s">
        <v>2226</v>
      </c>
      <c r="I728" s="65">
        <v>6.8772589999999996</v>
      </c>
      <c r="J728" s="65">
        <v>6.6962206999999987</v>
      </c>
      <c r="K728" s="65">
        <f t="shared" si="11"/>
        <v>-0.18103830000000087</v>
      </c>
    </row>
    <row r="729" spans="2:11" ht="25.5" x14ac:dyDescent="0.2">
      <c r="B729" s="42"/>
      <c r="C729" s="43"/>
      <c r="D729" s="42"/>
      <c r="E729" s="42"/>
      <c r="F729" s="62"/>
      <c r="G729" s="61">
        <v>151</v>
      </c>
      <c r="H729" s="87" t="s">
        <v>2227</v>
      </c>
      <c r="I729" s="65">
        <v>5.98855</v>
      </c>
      <c r="J729" s="65">
        <v>6.0218497899999983</v>
      </c>
      <c r="K729" s="65">
        <f t="shared" si="11"/>
        <v>3.3299789999998275E-2</v>
      </c>
    </row>
    <row r="730" spans="2:11" ht="25.5" x14ac:dyDescent="0.2">
      <c r="B730" s="42"/>
      <c r="C730" s="43"/>
      <c r="D730" s="42"/>
      <c r="E730" s="42"/>
      <c r="F730" s="62"/>
      <c r="G730" s="61">
        <v>152</v>
      </c>
      <c r="H730" s="87" t="s">
        <v>2228</v>
      </c>
      <c r="I730" s="65">
        <v>4.9578889999999998</v>
      </c>
      <c r="J730" s="65">
        <v>4.8981899300000009</v>
      </c>
      <c r="K730" s="65">
        <f t="shared" si="11"/>
        <v>-5.9699069999998855E-2</v>
      </c>
    </row>
    <row r="731" spans="2:11" ht="25.5" x14ac:dyDescent="0.2">
      <c r="B731" s="42"/>
      <c r="C731" s="43"/>
      <c r="D731" s="42"/>
      <c r="E731" s="42"/>
      <c r="F731" s="62"/>
      <c r="G731" s="61">
        <v>153</v>
      </c>
      <c r="H731" s="87" t="s">
        <v>2229</v>
      </c>
      <c r="I731" s="65">
        <v>14.981047</v>
      </c>
      <c r="J731" s="65">
        <v>25.322333769999997</v>
      </c>
      <c r="K731" s="65">
        <f t="shared" si="11"/>
        <v>10.341286769999996</v>
      </c>
    </row>
    <row r="732" spans="2:11" ht="25.5" x14ac:dyDescent="0.2">
      <c r="B732" s="42"/>
      <c r="C732" s="43"/>
      <c r="D732" s="42"/>
      <c r="E732" s="42"/>
      <c r="F732" s="62"/>
      <c r="G732" s="61">
        <v>200</v>
      </c>
      <c r="H732" s="87" t="s">
        <v>2230</v>
      </c>
      <c r="I732" s="65">
        <v>384.20434699999998</v>
      </c>
      <c r="J732" s="65">
        <v>311.99951013999993</v>
      </c>
      <c r="K732" s="65">
        <f t="shared" si="11"/>
        <v>-72.204836860000057</v>
      </c>
    </row>
    <row r="733" spans="2:11" x14ac:dyDescent="0.2">
      <c r="B733" s="42"/>
      <c r="C733" s="43"/>
      <c r="D733" s="42"/>
      <c r="E733" s="42"/>
      <c r="F733" s="62"/>
      <c r="G733" s="61">
        <v>210</v>
      </c>
      <c r="H733" s="87" t="s">
        <v>2231</v>
      </c>
      <c r="I733" s="65">
        <v>68.079831999999996</v>
      </c>
      <c r="J733" s="65">
        <v>64.840444440000027</v>
      </c>
      <c r="K733" s="65">
        <f t="shared" si="11"/>
        <v>-3.2393875599999689</v>
      </c>
    </row>
    <row r="734" spans="2:11" ht="25.5" x14ac:dyDescent="0.2">
      <c r="B734" s="42"/>
      <c r="C734" s="43"/>
      <c r="D734" s="42"/>
      <c r="E734" s="42"/>
      <c r="F734" s="62"/>
      <c r="G734" s="61">
        <v>211</v>
      </c>
      <c r="H734" s="87" t="s">
        <v>2232</v>
      </c>
      <c r="I734" s="65">
        <v>40.788395999999999</v>
      </c>
      <c r="J734" s="65">
        <v>40.468296939999973</v>
      </c>
      <c r="K734" s="65">
        <f t="shared" si="11"/>
        <v>-0.3200990600000253</v>
      </c>
    </row>
    <row r="735" spans="2:11" x14ac:dyDescent="0.2">
      <c r="B735" s="42"/>
      <c r="C735" s="43"/>
      <c r="D735" s="42"/>
      <c r="E735" s="42"/>
      <c r="F735" s="62"/>
      <c r="G735" s="61">
        <v>212</v>
      </c>
      <c r="H735" s="87" t="s">
        <v>2233</v>
      </c>
      <c r="I735" s="65">
        <v>363.06458900000001</v>
      </c>
      <c r="J735" s="65">
        <v>357.56648071000006</v>
      </c>
      <c r="K735" s="65">
        <f t="shared" si="11"/>
        <v>-5.4981082899999478</v>
      </c>
    </row>
    <row r="736" spans="2:11" x14ac:dyDescent="0.2">
      <c r="B736" s="42"/>
      <c r="C736" s="43"/>
      <c r="D736" s="42"/>
      <c r="E736" s="42"/>
      <c r="F736" s="62"/>
      <c r="G736" s="61">
        <v>216</v>
      </c>
      <c r="H736" s="87" t="s">
        <v>2234</v>
      </c>
      <c r="I736" s="65">
        <v>339.71195499999999</v>
      </c>
      <c r="J736" s="65">
        <v>311.8397415099999</v>
      </c>
      <c r="K736" s="65">
        <f t="shared" si="11"/>
        <v>-27.872213490000092</v>
      </c>
    </row>
    <row r="737" spans="2:11" x14ac:dyDescent="0.2">
      <c r="B737" s="42"/>
      <c r="C737" s="43"/>
      <c r="D737" s="42"/>
      <c r="E737" s="42"/>
      <c r="F737" s="62"/>
      <c r="G737" s="61">
        <v>217</v>
      </c>
      <c r="H737" s="87" t="s">
        <v>2193</v>
      </c>
      <c r="I737" s="65">
        <v>0</v>
      </c>
      <c r="J737" s="65">
        <v>347.51231590999998</v>
      </c>
      <c r="K737" s="65">
        <f t="shared" si="11"/>
        <v>347.51231590999998</v>
      </c>
    </row>
    <row r="738" spans="2:11" x14ac:dyDescent="0.2">
      <c r="B738" s="42"/>
      <c r="C738" s="43"/>
      <c r="D738" s="42"/>
      <c r="E738" s="42"/>
      <c r="F738" s="62"/>
      <c r="G738" s="61">
        <v>300</v>
      </c>
      <c r="H738" s="87" t="s">
        <v>2235</v>
      </c>
      <c r="I738" s="65">
        <v>1285.6247310000001</v>
      </c>
      <c r="J738" s="65">
        <v>97.269660810000033</v>
      </c>
      <c r="K738" s="65">
        <f t="shared" si="11"/>
        <v>-1188.3550701900001</v>
      </c>
    </row>
    <row r="739" spans="2:11" ht="25.5" x14ac:dyDescent="0.2">
      <c r="B739" s="42"/>
      <c r="C739" s="43"/>
      <c r="D739" s="42"/>
      <c r="E739" s="42"/>
      <c r="F739" s="62"/>
      <c r="G739" s="61">
        <v>310</v>
      </c>
      <c r="H739" s="87" t="s">
        <v>2236</v>
      </c>
      <c r="I739" s="65">
        <v>21892.780757</v>
      </c>
      <c r="J739" s="65">
        <v>15138.103621469998</v>
      </c>
      <c r="K739" s="65">
        <f t="shared" si="11"/>
        <v>-6754.6771355300025</v>
      </c>
    </row>
    <row r="740" spans="2:11" x14ac:dyDescent="0.2">
      <c r="B740" s="42"/>
      <c r="C740" s="43"/>
      <c r="D740" s="42"/>
      <c r="E740" s="42"/>
      <c r="F740" s="62"/>
      <c r="G740" s="61">
        <v>311</v>
      </c>
      <c r="H740" s="87" t="s">
        <v>2237</v>
      </c>
      <c r="I740" s="65">
        <v>2879.5312349999999</v>
      </c>
      <c r="J740" s="65">
        <v>121.66981985000005</v>
      </c>
      <c r="K740" s="65">
        <f t="shared" si="11"/>
        <v>-2757.8614151500001</v>
      </c>
    </row>
    <row r="741" spans="2:11" x14ac:dyDescent="0.2">
      <c r="B741" s="42"/>
      <c r="C741" s="43"/>
      <c r="D741" s="42"/>
      <c r="E741" s="42"/>
      <c r="F741" s="62"/>
      <c r="G741" s="61">
        <v>312</v>
      </c>
      <c r="H741" s="87" t="s">
        <v>2238</v>
      </c>
      <c r="I741" s="65">
        <v>75.181613999999996</v>
      </c>
      <c r="J741" s="65">
        <v>776.51559650000013</v>
      </c>
      <c r="K741" s="65">
        <f t="shared" si="11"/>
        <v>701.33398250000016</v>
      </c>
    </row>
    <row r="742" spans="2:11" x14ac:dyDescent="0.2">
      <c r="B742" s="42"/>
      <c r="C742" s="43"/>
      <c r="D742" s="42"/>
      <c r="E742" s="42"/>
      <c r="F742" s="62"/>
      <c r="G742" s="61">
        <v>313</v>
      </c>
      <c r="H742" s="87" t="s">
        <v>2239</v>
      </c>
      <c r="I742" s="65">
        <v>227.177469</v>
      </c>
      <c r="J742" s="65">
        <v>677.59786961999998</v>
      </c>
      <c r="K742" s="65">
        <f t="shared" si="11"/>
        <v>450.42040062000001</v>
      </c>
    </row>
    <row r="743" spans="2:11" x14ac:dyDescent="0.2">
      <c r="B743" s="42"/>
      <c r="C743" s="43"/>
      <c r="D743" s="42"/>
      <c r="E743" s="42"/>
      <c r="F743" s="62"/>
      <c r="G743" s="61">
        <v>500</v>
      </c>
      <c r="H743" s="87" t="s">
        <v>2240</v>
      </c>
      <c r="I743" s="65">
        <v>6668.179271</v>
      </c>
      <c r="J743" s="65">
        <v>3747.4932513499998</v>
      </c>
      <c r="K743" s="65">
        <f t="shared" si="11"/>
        <v>-2920.6860196500002</v>
      </c>
    </row>
    <row r="744" spans="2:11" x14ac:dyDescent="0.2">
      <c r="B744" s="42"/>
      <c r="C744" s="43"/>
      <c r="D744" s="42"/>
      <c r="E744" s="42"/>
      <c r="F744" s="62"/>
      <c r="G744" s="61">
        <v>511</v>
      </c>
      <c r="H744" s="87" t="s">
        <v>2241</v>
      </c>
      <c r="I744" s="65">
        <v>60221.698467000002</v>
      </c>
      <c r="J744" s="65">
        <v>60160.939748840006</v>
      </c>
      <c r="K744" s="65">
        <f t="shared" si="11"/>
        <v>-60.758718159995624</v>
      </c>
    </row>
    <row r="745" spans="2:11" x14ac:dyDescent="0.2">
      <c r="B745" s="42"/>
      <c r="C745" s="43"/>
      <c r="D745" s="42"/>
      <c r="E745" s="42"/>
      <c r="F745" s="62"/>
      <c r="G745" s="61">
        <v>512</v>
      </c>
      <c r="H745" s="87" t="s">
        <v>2242</v>
      </c>
      <c r="I745" s="65">
        <v>75.216170000000005</v>
      </c>
      <c r="J745" s="65">
        <v>71.264113559999984</v>
      </c>
      <c r="K745" s="65">
        <f t="shared" si="11"/>
        <v>-3.9520564400000211</v>
      </c>
    </row>
    <row r="746" spans="2:11" ht="25.5" x14ac:dyDescent="0.2">
      <c r="B746" s="42"/>
      <c r="C746" s="43"/>
      <c r="D746" s="42"/>
      <c r="E746" s="42"/>
      <c r="F746" s="62"/>
      <c r="G746" s="61">
        <v>514</v>
      </c>
      <c r="H746" s="87" t="s">
        <v>2243</v>
      </c>
      <c r="I746" s="65">
        <v>4312.8409190000002</v>
      </c>
      <c r="J746" s="65">
        <v>4308.4943290800002</v>
      </c>
      <c r="K746" s="65">
        <f t="shared" si="11"/>
        <v>-4.3465899200000422</v>
      </c>
    </row>
    <row r="747" spans="2:11" ht="25.5" x14ac:dyDescent="0.2">
      <c r="B747" s="42"/>
      <c r="C747" s="43"/>
      <c r="D747" s="42"/>
      <c r="E747" s="42"/>
      <c r="F747" s="62"/>
      <c r="G747" s="61">
        <v>515</v>
      </c>
      <c r="H747" s="87" t="s">
        <v>2244</v>
      </c>
      <c r="I747" s="65">
        <v>1195.8870380000001</v>
      </c>
      <c r="J747" s="65">
        <v>540.43729772000006</v>
      </c>
      <c r="K747" s="65">
        <f t="shared" si="11"/>
        <v>-655.44974028000001</v>
      </c>
    </row>
    <row r="748" spans="2:11" x14ac:dyDescent="0.2">
      <c r="B748" s="42"/>
      <c r="C748" s="43"/>
      <c r="D748" s="42"/>
      <c r="E748" s="42"/>
      <c r="F748" s="62"/>
      <c r="G748" s="61">
        <v>600</v>
      </c>
      <c r="H748" s="87" t="s">
        <v>2245</v>
      </c>
      <c r="I748" s="65">
        <v>25901.934456999999</v>
      </c>
      <c r="J748" s="65">
        <v>27775.345045410002</v>
      </c>
      <c r="K748" s="65">
        <f t="shared" si="11"/>
        <v>1873.4105884100027</v>
      </c>
    </row>
    <row r="749" spans="2:11" ht="25.5" x14ac:dyDescent="0.2">
      <c r="B749" s="42"/>
      <c r="C749" s="43"/>
      <c r="D749" s="42"/>
      <c r="E749" s="42"/>
      <c r="F749" s="62"/>
      <c r="G749" s="61">
        <v>610</v>
      </c>
      <c r="H749" s="87" t="s">
        <v>2246</v>
      </c>
      <c r="I749" s="65">
        <v>6396.2701280000001</v>
      </c>
      <c r="J749" s="65">
        <v>7604.4634592700013</v>
      </c>
      <c r="K749" s="65">
        <f t="shared" si="11"/>
        <v>1208.1933312700012</v>
      </c>
    </row>
    <row r="750" spans="2:11" x14ac:dyDescent="0.2">
      <c r="B750" s="42"/>
      <c r="C750" s="43"/>
      <c r="D750" s="42"/>
      <c r="E750" s="42"/>
      <c r="F750" s="62"/>
      <c r="G750" s="61">
        <v>611</v>
      </c>
      <c r="H750" s="87" t="s">
        <v>2247</v>
      </c>
      <c r="I750" s="65">
        <v>15304.241599999999</v>
      </c>
      <c r="J750" s="65">
        <v>17682.034617450001</v>
      </c>
      <c r="K750" s="65">
        <f t="shared" si="11"/>
        <v>2377.7930174500016</v>
      </c>
    </row>
    <row r="751" spans="2:11" ht="25.5" x14ac:dyDescent="0.2">
      <c r="B751" s="42"/>
      <c r="C751" s="43"/>
      <c r="D751" s="42"/>
      <c r="E751" s="42"/>
      <c r="F751" s="62"/>
      <c r="G751" s="61">
        <v>613</v>
      </c>
      <c r="H751" s="87" t="s">
        <v>2248</v>
      </c>
      <c r="I751" s="65">
        <v>2606.0364439999998</v>
      </c>
      <c r="J751" s="65">
        <v>2654.4618676499999</v>
      </c>
      <c r="K751" s="65">
        <f t="shared" si="11"/>
        <v>48.425423650000084</v>
      </c>
    </row>
    <row r="752" spans="2:11" ht="25.5" x14ac:dyDescent="0.2">
      <c r="B752" s="42"/>
      <c r="C752" s="43"/>
      <c r="D752" s="42"/>
      <c r="E752" s="42"/>
      <c r="F752" s="62"/>
      <c r="G752" s="61">
        <v>615</v>
      </c>
      <c r="H752" s="87" t="s">
        <v>2249</v>
      </c>
      <c r="I752" s="65">
        <v>1144.5459880000001</v>
      </c>
      <c r="J752" s="65">
        <v>1234.4188201099994</v>
      </c>
      <c r="K752" s="65">
        <f t="shared" si="11"/>
        <v>89.872832109999308</v>
      </c>
    </row>
    <row r="753" spans="2:11" x14ac:dyDescent="0.2">
      <c r="B753" s="42"/>
      <c r="C753" s="43"/>
      <c r="D753" s="42"/>
      <c r="E753" s="42"/>
      <c r="F753" s="62"/>
      <c r="G753" s="61">
        <v>616</v>
      </c>
      <c r="H753" s="87" t="s">
        <v>2250</v>
      </c>
      <c r="I753" s="65">
        <v>698.91965600000003</v>
      </c>
      <c r="J753" s="65">
        <v>740.07973218000006</v>
      </c>
      <c r="K753" s="65">
        <f t="shared" si="11"/>
        <v>41.160076180000033</v>
      </c>
    </row>
    <row r="754" spans="2:11" x14ac:dyDescent="0.2">
      <c r="B754" s="42"/>
      <c r="C754" s="43"/>
      <c r="D754" s="42"/>
      <c r="E754" s="42"/>
      <c r="F754" s="62"/>
      <c r="G754" s="61">
        <v>700</v>
      </c>
      <c r="H754" s="87" t="s">
        <v>1790</v>
      </c>
      <c r="I754" s="65">
        <v>34653.446508000001</v>
      </c>
      <c r="J754" s="65">
        <v>54280.98524366998</v>
      </c>
      <c r="K754" s="65">
        <f t="shared" si="11"/>
        <v>19627.538735669979</v>
      </c>
    </row>
    <row r="755" spans="2:11" ht="15" customHeight="1" x14ac:dyDescent="0.2">
      <c r="B755" s="42"/>
      <c r="C755" s="43"/>
      <c r="D755" s="42"/>
      <c r="E755" s="42"/>
      <c r="F755" s="62"/>
      <c r="G755" s="61">
        <v>710</v>
      </c>
      <c r="H755" s="87" t="s">
        <v>2251</v>
      </c>
      <c r="I755" s="65">
        <v>143.30854199999999</v>
      </c>
      <c r="J755" s="65">
        <v>236.79587632999997</v>
      </c>
      <c r="K755" s="65">
        <f t="shared" si="11"/>
        <v>93.487334329999982</v>
      </c>
    </row>
    <row r="756" spans="2:11" x14ac:dyDescent="0.2">
      <c r="B756" s="42"/>
      <c r="C756" s="43"/>
      <c r="D756" s="42"/>
      <c r="E756" s="42"/>
      <c r="F756" s="62"/>
      <c r="G756" s="61">
        <v>711</v>
      </c>
      <c r="H756" s="87" t="s">
        <v>2252</v>
      </c>
      <c r="I756" s="65">
        <v>156.409335</v>
      </c>
      <c r="J756" s="65">
        <v>2380.6862377899993</v>
      </c>
      <c r="K756" s="65">
        <f t="shared" si="11"/>
        <v>2224.2769027899994</v>
      </c>
    </row>
    <row r="757" spans="2:11" x14ac:dyDescent="0.2">
      <c r="B757" s="42"/>
      <c r="C757" s="43"/>
      <c r="D757" s="42"/>
      <c r="E757" s="42"/>
      <c r="F757" s="62"/>
      <c r="G757" s="61">
        <v>712</v>
      </c>
      <c r="H757" s="87" t="s">
        <v>2253</v>
      </c>
      <c r="I757" s="65">
        <v>1946.471039</v>
      </c>
      <c r="J757" s="65">
        <v>2239.5430671200002</v>
      </c>
      <c r="K757" s="65">
        <f t="shared" si="11"/>
        <v>293.07202812000014</v>
      </c>
    </row>
    <row r="758" spans="2:11" ht="25.5" x14ac:dyDescent="0.2">
      <c r="B758" s="42"/>
      <c r="C758" s="43"/>
      <c r="D758" s="42"/>
      <c r="E758" s="42"/>
      <c r="F758" s="62"/>
      <c r="G758" s="61">
        <v>713</v>
      </c>
      <c r="H758" s="87" t="s">
        <v>1935</v>
      </c>
      <c r="I758" s="65">
        <v>88.007411000000005</v>
      </c>
      <c r="J758" s="65">
        <v>95.02057751000001</v>
      </c>
      <c r="K758" s="65">
        <f t="shared" si="11"/>
        <v>7.0131665100000049</v>
      </c>
    </row>
    <row r="759" spans="2:11" x14ac:dyDescent="0.2">
      <c r="B759" s="42"/>
      <c r="C759" s="43"/>
      <c r="D759" s="42"/>
      <c r="E759" s="42"/>
      <c r="F759" s="62"/>
      <c r="G759" s="61">
        <v>714</v>
      </c>
      <c r="H759" s="87" t="s">
        <v>2254</v>
      </c>
      <c r="I759" s="65">
        <v>22.459482000000001</v>
      </c>
      <c r="J759" s="65">
        <v>31.905169659999991</v>
      </c>
      <c r="K759" s="65">
        <f t="shared" si="11"/>
        <v>9.4456876599999902</v>
      </c>
    </row>
    <row r="760" spans="2:11" ht="14.25" x14ac:dyDescent="0.2">
      <c r="B760" s="42"/>
      <c r="C760" s="43"/>
      <c r="D760" s="42"/>
      <c r="E760" s="42"/>
      <c r="F760" s="44" t="s">
        <v>16</v>
      </c>
      <c r="G760" s="41"/>
      <c r="H760" s="89"/>
      <c r="I760" s="45">
        <v>47350.927502999999</v>
      </c>
      <c r="J760" s="45">
        <v>52583.750428390005</v>
      </c>
      <c r="K760" s="45">
        <f t="shared" si="11"/>
        <v>5232.8229253900063</v>
      </c>
    </row>
    <row r="761" spans="2:11" x14ac:dyDescent="0.2">
      <c r="B761" s="42"/>
      <c r="C761" s="43"/>
      <c r="D761" s="42"/>
      <c r="E761" s="42"/>
      <c r="F761" s="62"/>
      <c r="G761" s="61" t="s">
        <v>17</v>
      </c>
      <c r="H761" s="87" t="s">
        <v>168</v>
      </c>
      <c r="I761" s="65">
        <v>810.68565000000001</v>
      </c>
      <c r="J761" s="65">
        <v>816.66638561999969</v>
      </c>
      <c r="K761" s="65">
        <f t="shared" si="11"/>
        <v>5.9807356199996775</v>
      </c>
    </row>
    <row r="762" spans="2:11" x14ac:dyDescent="0.2">
      <c r="B762" s="42"/>
      <c r="C762" s="43"/>
      <c r="D762" s="42"/>
      <c r="E762" s="42"/>
      <c r="F762" s="62"/>
      <c r="G762" s="61" t="s">
        <v>61</v>
      </c>
      <c r="H762" s="87" t="s">
        <v>169</v>
      </c>
      <c r="I762" s="65">
        <v>14952.781707</v>
      </c>
      <c r="J762" s="65">
        <v>16172.226009070004</v>
      </c>
      <c r="K762" s="65">
        <f t="shared" si="11"/>
        <v>1219.4443020700037</v>
      </c>
    </row>
    <row r="763" spans="2:11" x14ac:dyDescent="0.2">
      <c r="B763" s="42"/>
      <c r="C763" s="43"/>
      <c r="D763" s="42"/>
      <c r="E763" s="42"/>
      <c r="F763" s="62"/>
      <c r="G763" s="61" t="s">
        <v>170</v>
      </c>
      <c r="H763" s="87" t="s">
        <v>171</v>
      </c>
      <c r="I763" s="65">
        <v>611.97012500000005</v>
      </c>
      <c r="J763" s="65">
        <v>553.95783007999989</v>
      </c>
      <c r="K763" s="65">
        <f t="shared" si="11"/>
        <v>-58.012294920000159</v>
      </c>
    </row>
    <row r="764" spans="2:11" x14ac:dyDescent="0.2">
      <c r="B764" s="42"/>
      <c r="C764" s="43"/>
      <c r="D764" s="42"/>
      <c r="E764" s="42"/>
      <c r="F764" s="62"/>
      <c r="G764" s="61" t="s">
        <v>19</v>
      </c>
      <c r="H764" s="87" t="s">
        <v>172</v>
      </c>
      <c r="I764" s="65">
        <v>3905.8768580000001</v>
      </c>
      <c r="J764" s="65">
        <v>4208.0836326600038</v>
      </c>
      <c r="K764" s="65">
        <f t="shared" si="11"/>
        <v>302.2067746600037</v>
      </c>
    </row>
    <row r="765" spans="2:11" x14ac:dyDescent="0.2">
      <c r="B765" s="42"/>
      <c r="C765" s="43"/>
      <c r="D765" s="42"/>
      <c r="E765" s="42"/>
      <c r="F765" s="62"/>
      <c r="G765" s="61" t="s">
        <v>70</v>
      </c>
      <c r="H765" s="87" t="s">
        <v>173</v>
      </c>
      <c r="I765" s="65">
        <v>2990.6668709999999</v>
      </c>
      <c r="J765" s="65">
        <v>3251.3378045699983</v>
      </c>
      <c r="K765" s="65">
        <f t="shared" si="11"/>
        <v>260.6709335699984</v>
      </c>
    </row>
    <row r="766" spans="2:11" x14ac:dyDescent="0.2">
      <c r="B766" s="42"/>
      <c r="C766" s="43"/>
      <c r="D766" s="42"/>
      <c r="E766" s="42"/>
      <c r="F766" s="62"/>
      <c r="G766" s="61" t="s">
        <v>21</v>
      </c>
      <c r="H766" s="87" t="s">
        <v>174</v>
      </c>
      <c r="I766" s="65">
        <v>85.158171999999993</v>
      </c>
      <c r="J766" s="65">
        <v>88.244105359999949</v>
      </c>
      <c r="K766" s="65">
        <f t="shared" si="11"/>
        <v>3.0859333599999559</v>
      </c>
    </row>
    <row r="767" spans="2:11" x14ac:dyDescent="0.2">
      <c r="B767" s="42"/>
      <c r="C767" s="43"/>
      <c r="D767" s="42"/>
      <c r="E767" s="42"/>
      <c r="F767" s="62"/>
      <c r="G767" s="61" t="s">
        <v>23</v>
      </c>
      <c r="H767" s="87" t="s">
        <v>175</v>
      </c>
      <c r="I767" s="65">
        <v>9.5478769999999997</v>
      </c>
      <c r="J767" s="65">
        <v>9.6124143800000024</v>
      </c>
      <c r="K767" s="65">
        <f t="shared" si="11"/>
        <v>6.4537380000002642E-2</v>
      </c>
    </row>
    <row r="768" spans="2:11" x14ac:dyDescent="0.2">
      <c r="B768" s="42"/>
      <c r="C768" s="43"/>
      <c r="D768" s="42"/>
      <c r="E768" s="42"/>
      <c r="F768" s="62"/>
      <c r="G768" s="61" t="s">
        <v>25</v>
      </c>
      <c r="H768" s="87" t="s">
        <v>176</v>
      </c>
      <c r="I768" s="65">
        <v>7292.7415060000003</v>
      </c>
      <c r="J768" s="65">
        <v>6825.4768273800019</v>
      </c>
      <c r="K768" s="65">
        <f t="shared" si="11"/>
        <v>-467.26467861999845</v>
      </c>
    </row>
    <row r="769" spans="2:11" x14ac:dyDescent="0.2">
      <c r="B769" s="42"/>
      <c r="C769" s="43"/>
      <c r="D769" s="42"/>
      <c r="E769" s="42"/>
      <c r="F769" s="62"/>
      <c r="G769" s="61" t="s">
        <v>27</v>
      </c>
      <c r="H769" s="87" t="s">
        <v>177</v>
      </c>
      <c r="I769" s="65">
        <v>69.689057000000005</v>
      </c>
      <c r="J769" s="65">
        <v>55.377957429999995</v>
      </c>
      <c r="K769" s="65">
        <f t="shared" si="11"/>
        <v>-14.31109957000001</v>
      </c>
    </row>
    <row r="770" spans="2:11" ht="25.5" x14ac:dyDescent="0.2">
      <c r="B770" s="42"/>
      <c r="C770" s="43"/>
      <c r="D770" s="42"/>
      <c r="E770" s="42"/>
      <c r="F770" s="62"/>
      <c r="G770" s="61" t="s">
        <v>29</v>
      </c>
      <c r="H770" s="87" t="s">
        <v>178</v>
      </c>
      <c r="I770" s="65">
        <v>40.826830999999999</v>
      </c>
      <c r="J770" s="65">
        <v>41.065937069999997</v>
      </c>
      <c r="K770" s="65">
        <f t="shared" si="11"/>
        <v>0.23910606999999828</v>
      </c>
    </row>
    <row r="771" spans="2:11" x14ac:dyDescent="0.2">
      <c r="B771" s="42"/>
      <c r="C771" s="43"/>
      <c r="D771" s="42"/>
      <c r="E771" s="42"/>
      <c r="F771" s="62"/>
      <c r="G771" s="61" t="s">
        <v>31</v>
      </c>
      <c r="H771" s="87" t="s">
        <v>179</v>
      </c>
      <c r="I771" s="65">
        <v>371.91865000000001</v>
      </c>
      <c r="J771" s="65">
        <v>301.47454213999993</v>
      </c>
      <c r="K771" s="65">
        <f t="shared" si="11"/>
        <v>-70.444107860000088</v>
      </c>
    </row>
    <row r="772" spans="2:11" x14ac:dyDescent="0.2">
      <c r="B772" s="42"/>
      <c r="C772" s="43"/>
      <c r="D772" s="42"/>
      <c r="E772" s="42"/>
      <c r="F772" s="62"/>
      <c r="G772" s="61" t="s">
        <v>33</v>
      </c>
      <c r="H772" s="87" t="s">
        <v>180</v>
      </c>
      <c r="I772" s="65">
        <v>698.42252499999995</v>
      </c>
      <c r="J772" s="65">
        <v>1093.9248083200002</v>
      </c>
      <c r="K772" s="65">
        <f t="shared" si="11"/>
        <v>395.50228332000029</v>
      </c>
    </row>
    <row r="773" spans="2:11" x14ac:dyDescent="0.2">
      <c r="B773" s="42"/>
      <c r="C773" s="43"/>
      <c r="D773" s="42"/>
      <c r="E773" s="42"/>
      <c r="F773" s="62"/>
      <c r="G773" s="61" t="s">
        <v>35</v>
      </c>
      <c r="H773" s="87" t="s">
        <v>181</v>
      </c>
      <c r="I773" s="65">
        <v>15510.641674</v>
      </c>
      <c r="J773" s="65">
        <v>16828.428346589993</v>
      </c>
      <c r="K773" s="65">
        <f t="shared" si="11"/>
        <v>1317.786672589993</v>
      </c>
    </row>
    <row r="774" spans="2:11" x14ac:dyDescent="0.2">
      <c r="B774" s="42"/>
      <c r="C774" s="43"/>
      <c r="D774" s="42"/>
      <c r="E774" s="42"/>
      <c r="F774" s="62"/>
      <c r="G774" s="61" t="s">
        <v>37</v>
      </c>
      <c r="H774" s="87" t="s">
        <v>1701</v>
      </c>
      <c r="I774" s="65">
        <v>0</v>
      </c>
      <c r="J774" s="65">
        <v>2337.8738277200005</v>
      </c>
      <c r="K774" s="65">
        <f t="shared" ref="K774:K837" si="12">+J774-I774</f>
        <v>2337.8738277200005</v>
      </c>
    </row>
    <row r="775" spans="2:11" ht="14.25" x14ac:dyDescent="0.2">
      <c r="B775" s="42"/>
      <c r="C775" s="43"/>
      <c r="D775" s="42"/>
      <c r="E775" s="42"/>
      <c r="F775" s="44" t="s">
        <v>53</v>
      </c>
      <c r="G775" s="41"/>
      <c r="H775" s="89"/>
      <c r="I775" s="45">
        <v>67358.326921</v>
      </c>
      <c r="J775" s="45">
        <v>68617.38499250001</v>
      </c>
      <c r="K775" s="45">
        <f t="shared" si="12"/>
        <v>1259.0580715000106</v>
      </c>
    </row>
    <row r="776" spans="2:11" x14ac:dyDescent="0.2">
      <c r="B776" s="42"/>
      <c r="C776" s="43"/>
      <c r="D776" s="42"/>
      <c r="E776" s="42"/>
      <c r="F776" s="62"/>
      <c r="G776" s="61" t="s">
        <v>182</v>
      </c>
      <c r="H776" s="87" t="s">
        <v>183</v>
      </c>
      <c r="I776" s="65">
        <v>237.756224</v>
      </c>
      <c r="J776" s="65">
        <v>265.38446051</v>
      </c>
      <c r="K776" s="65">
        <f t="shared" si="12"/>
        <v>27.628236509999994</v>
      </c>
    </row>
    <row r="777" spans="2:11" x14ac:dyDescent="0.2">
      <c r="B777" s="42"/>
      <c r="C777" s="43"/>
      <c r="D777" s="42"/>
      <c r="E777" s="42"/>
      <c r="F777" s="62"/>
      <c r="G777" s="61" t="s">
        <v>184</v>
      </c>
      <c r="H777" s="87" t="s">
        <v>185</v>
      </c>
      <c r="I777" s="65">
        <v>6499.3192779999999</v>
      </c>
      <c r="J777" s="65">
        <v>6617.9881189300004</v>
      </c>
      <c r="K777" s="65">
        <f t="shared" si="12"/>
        <v>118.66884093000044</v>
      </c>
    </row>
    <row r="778" spans="2:11" x14ac:dyDescent="0.2">
      <c r="B778" s="42"/>
      <c r="C778" s="43"/>
      <c r="D778" s="42"/>
      <c r="E778" s="42"/>
      <c r="F778" s="62"/>
      <c r="G778" s="61" t="s">
        <v>186</v>
      </c>
      <c r="H778" s="87" t="s">
        <v>187</v>
      </c>
      <c r="I778" s="65">
        <v>33563.781349999997</v>
      </c>
      <c r="J778" s="65">
        <v>33872.079250320006</v>
      </c>
      <c r="K778" s="65">
        <f t="shared" si="12"/>
        <v>308.29790032000892</v>
      </c>
    </row>
    <row r="779" spans="2:11" x14ac:dyDescent="0.2">
      <c r="B779" s="42"/>
      <c r="C779" s="43"/>
      <c r="D779" s="42"/>
      <c r="E779" s="42"/>
      <c r="F779" s="62"/>
      <c r="G779" s="61" t="s">
        <v>188</v>
      </c>
      <c r="H779" s="87" t="s">
        <v>189</v>
      </c>
      <c r="I779" s="65">
        <v>49.448166999999998</v>
      </c>
      <c r="J779" s="65">
        <v>58.543441119999997</v>
      </c>
      <c r="K779" s="65">
        <f t="shared" si="12"/>
        <v>9.0952741199999991</v>
      </c>
    </row>
    <row r="780" spans="2:11" x14ac:dyDescent="0.2">
      <c r="B780" s="42"/>
      <c r="C780" s="43"/>
      <c r="D780" s="42"/>
      <c r="E780" s="42"/>
      <c r="F780" s="62"/>
      <c r="G780" s="61" t="s">
        <v>190</v>
      </c>
      <c r="H780" s="87" t="s">
        <v>191</v>
      </c>
      <c r="I780" s="65">
        <v>306.09317700000003</v>
      </c>
      <c r="J780" s="65">
        <v>283.40562700999982</v>
      </c>
      <c r="K780" s="65">
        <f t="shared" si="12"/>
        <v>-22.687549990000207</v>
      </c>
    </row>
    <row r="781" spans="2:11" ht="25.5" x14ac:dyDescent="0.2">
      <c r="B781" s="42"/>
      <c r="C781" s="43"/>
      <c r="D781" s="42"/>
      <c r="E781" s="42"/>
      <c r="F781" s="62"/>
      <c r="G781" s="61" t="s">
        <v>192</v>
      </c>
      <c r="H781" s="87" t="s">
        <v>193</v>
      </c>
      <c r="I781" s="65">
        <v>2179.6897720000002</v>
      </c>
      <c r="J781" s="65">
        <v>2259.3843426099997</v>
      </c>
      <c r="K781" s="65">
        <f t="shared" si="12"/>
        <v>79.694570609999573</v>
      </c>
    </row>
    <row r="782" spans="2:11" x14ac:dyDescent="0.2">
      <c r="B782" s="42"/>
      <c r="C782" s="43"/>
      <c r="D782" s="42"/>
      <c r="E782" s="42"/>
      <c r="F782" s="62"/>
      <c r="G782" s="61" t="s">
        <v>194</v>
      </c>
      <c r="H782" s="87" t="s">
        <v>195</v>
      </c>
      <c r="I782" s="65">
        <v>1713.728979</v>
      </c>
      <c r="J782" s="65">
        <v>1712.3550115700002</v>
      </c>
      <c r="K782" s="65">
        <f t="shared" si="12"/>
        <v>-1.373967429999766</v>
      </c>
    </row>
    <row r="783" spans="2:11" x14ac:dyDescent="0.2">
      <c r="B783" s="42"/>
      <c r="C783" s="43"/>
      <c r="D783" s="42"/>
      <c r="E783" s="42"/>
      <c r="F783" s="62"/>
      <c r="G783" s="61" t="s">
        <v>196</v>
      </c>
      <c r="H783" s="87" t="s">
        <v>197</v>
      </c>
      <c r="I783" s="65">
        <v>1302.857246</v>
      </c>
      <c r="J783" s="65">
        <v>1358.6126121399989</v>
      </c>
      <c r="K783" s="65">
        <f t="shared" si="12"/>
        <v>55.755366139998841</v>
      </c>
    </row>
    <row r="784" spans="2:11" ht="25.5" x14ac:dyDescent="0.2">
      <c r="B784" s="42"/>
      <c r="C784" s="43"/>
      <c r="D784" s="42"/>
      <c r="E784" s="42"/>
      <c r="F784" s="62"/>
      <c r="G784" s="61" t="s">
        <v>198</v>
      </c>
      <c r="H784" s="87" t="s">
        <v>199</v>
      </c>
      <c r="I784" s="65">
        <v>249.183277</v>
      </c>
      <c r="J784" s="65">
        <v>275.58788031000006</v>
      </c>
      <c r="K784" s="65">
        <f t="shared" si="12"/>
        <v>26.404603310000056</v>
      </c>
    </row>
    <row r="785" spans="2:11" x14ac:dyDescent="0.2">
      <c r="B785" s="42"/>
      <c r="C785" s="43"/>
      <c r="D785" s="42"/>
      <c r="E785" s="42"/>
      <c r="F785" s="62"/>
      <c r="G785" s="61" t="s">
        <v>200</v>
      </c>
      <c r="H785" s="87" t="s">
        <v>201</v>
      </c>
      <c r="I785" s="65">
        <v>3589.6091959999999</v>
      </c>
      <c r="J785" s="65">
        <v>3260.0248299200002</v>
      </c>
      <c r="K785" s="65">
        <f t="shared" si="12"/>
        <v>-329.58436607999965</v>
      </c>
    </row>
    <row r="786" spans="2:11" x14ac:dyDescent="0.2">
      <c r="B786" s="42"/>
      <c r="C786" s="43"/>
      <c r="D786" s="42"/>
      <c r="E786" s="42"/>
      <c r="F786" s="62"/>
      <c r="G786" s="61" t="s">
        <v>202</v>
      </c>
      <c r="H786" s="87" t="s">
        <v>203</v>
      </c>
      <c r="I786" s="65">
        <v>2546.3144980000002</v>
      </c>
      <c r="J786" s="65">
        <v>2763.6257668200019</v>
      </c>
      <c r="K786" s="65">
        <f t="shared" si="12"/>
        <v>217.31126882000171</v>
      </c>
    </row>
    <row r="787" spans="2:11" ht="25.5" x14ac:dyDescent="0.2">
      <c r="B787" s="42"/>
      <c r="C787" s="43"/>
      <c r="D787" s="42"/>
      <c r="E787" s="42"/>
      <c r="F787" s="62"/>
      <c r="G787" s="61" t="s">
        <v>204</v>
      </c>
      <c r="H787" s="87" t="s">
        <v>205</v>
      </c>
      <c r="I787" s="65">
        <v>93.830055000000002</v>
      </c>
      <c r="J787" s="65">
        <v>91.424227979999998</v>
      </c>
      <c r="K787" s="65">
        <f t="shared" si="12"/>
        <v>-2.4058270200000038</v>
      </c>
    </row>
    <row r="788" spans="2:11" x14ac:dyDescent="0.2">
      <c r="B788" s="42"/>
      <c r="C788" s="43"/>
      <c r="D788" s="42"/>
      <c r="E788" s="42"/>
      <c r="F788" s="62"/>
      <c r="G788" s="61" t="s">
        <v>206</v>
      </c>
      <c r="H788" s="87" t="s">
        <v>207</v>
      </c>
      <c r="I788" s="65">
        <v>5682.5857219999998</v>
      </c>
      <c r="J788" s="65">
        <v>5582.3903111300033</v>
      </c>
      <c r="K788" s="65">
        <f t="shared" si="12"/>
        <v>-100.19541086999652</v>
      </c>
    </row>
    <row r="789" spans="2:11" x14ac:dyDescent="0.2">
      <c r="B789" s="42"/>
      <c r="C789" s="43"/>
      <c r="D789" s="42"/>
      <c r="E789" s="42"/>
      <c r="F789" s="62"/>
      <c r="G789" s="61" t="s">
        <v>208</v>
      </c>
      <c r="H789" s="87" t="s">
        <v>209</v>
      </c>
      <c r="I789" s="65">
        <v>54.524202000000002</v>
      </c>
      <c r="J789" s="65">
        <v>55.006574169999993</v>
      </c>
      <c r="K789" s="65">
        <f t="shared" si="12"/>
        <v>0.48237216999999077</v>
      </c>
    </row>
    <row r="790" spans="2:11" x14ac:dyDescent="0.2">
      <c r="B790" s="42"/>
      <c r="C790" s="43"/>
      <c r="D790" s="42"/>
      <c r="E790" s="42"/>
      <c r="F790" s="62"/>
      <c r="G790" s="61" t="s">
        <v>210</v>
      </c>
      <c r="H790" s="87" t="s">
        <v>211</v>
      </c>
      <c r="I790" s="65">
        <v>580.078124</v>
      </c>
      <c r="J790" s="65">
        <v>660.69816815000001</v>
      </c>
      <c r="K790" s="65">
        <f t="shared" si="12"/>
        <v>80.620044150000012</v>
      </c>
    </row>
    <row r="791" spans="2:11" x14ac:dyDescent="0.2">
      <c r="B791" s="42"/>
      <c r="C791" s="43"/>
      <c r="D791" s="42"/>
      <c r="E791" s="42"/>
      <c r="F791" s="62"/>
      <c r="G791" s="61" t="s">
        <v>212</v>
      </c>
      <c r="H791" s="87" t="s">
        <v>213</v>
      </c>
      <c r="I791" s="65">
        <v>71.089669999999998</v>
      </c>
      <c r="J791" s="65">
        <v>61.050260870000002</v>
      </c>
      <c r="K791" s="65">
        <f t="shared" si="12"/>
        <v>-10.039409129999996</v>
      </c>
    </row>
    <row r="792" spans="2:11" ht="38.25" x14ac:dyDescent="0.2">
      <c r="B792" s="42"/>
      <c r="C792" s="43"/>
      <c r="D792" s="42"/>
      <c r="E792" s="42"/>
      <c r="F792" s="62"/>
      <c r="G792" s="61" t="s">
        <v>214</v>
      </c>
      <c r="H792" s="87" t="s">
        <v>215</v>
      </c>
      <c r="I792" s="65">
        <v>114.01063600000001</v>
      </c>
      <c r="J792" s="65">
        <v>96.324473519999998</v>
      </c>
      <c r="K792" s="65">
        <f t="shared" si="12"/>
        <v>-17.686162480000007</v>
      </c>
    </row>
    <row r="793" spans="2:11" x14ac:dyDescent="0.2">
      <c r="B793" s="42"/>
      <c r="C793" s="43"/>
      <c r="D793" s="42"/>
      <c r="E793" s="42"/>
      <c r="F793" s="62"/>
      <c r="G793" s="61" t="s">
        <v>216</v>
      </c>
      <c r="H793" s="87" t="s">
        <v>217</v>
      </c>
      <c r="I793" s="65">
        <v>50.165641000000001</v>
      </c>
      <c r="J793" s="65">
        <v>70.313217299999991</v>
      </c>
      <c r="K793" s="65">
        <f t="shared" si="12"/>
        <v>20.14757629999999</v>
      </c>
    </row>
    <row r="794" spans="2:11" x14ac:dyDescent="0.2">
      <c r="B794" s="42"/>
      <c r="C794" s="43"/>
      <c r="D794" s="42"/>
      <c r="E794" s="42"/>
      <c r="F794" s="62"/>
      <c r="G794" s="61" t="s">
        <v>218</v>
      </c>
      <c r="H794" s="87" t="s">
        <v>219</v>
      </c>
      <c r="I794" s="65">
        <v>3173.3086370000001</v>
      </c>
      <c r="J794" s="65">
        <v>3265.5441261799988</v>
      </c>
      <c r="K794" s="65">
        <f t="shared" si="12"/>
        <v>92.235489179998694</v>
      </c>
    </row>
    <row r="795" spans="2:11" x14ac:dyDescent="0.2">
      <c r="B795" s="42"/>
      <c r="C795" s="43"/>
      <c r="D795" s="42"/>
      <c r="E795" s="42"/>
      <c r="F795" s="62"/>
      <c r="G795" s="61" t="s">
        <v>220</v>
      </c>
      <c r="H795" s="87" t="s">
        <v>221</v>
      </c>
      <c r="I795" s="65">
        <v>115.488315</v>
      </c>
      <c r="J795" s="65">
        <v>110.73507964000001</v>
      </c>
      <c r="K795" s="65">
        <f t="shared" si="12"/>
        <v>-4.7532353599999908</v>
      </c>
    </row>
    <row r="796" spans="2:11" x14ac:dyDescent="0.2">
      <c r="B796" s="42"/>
      <c r="C796" s="43"/>
      <c r="D796" s="42"/>
      <c r="E796" s="42"/>
      <c r="F796" s="62"/>
      <c r="G796" s="61" t="s">
        <v>222</v>
      </c>
      <c r="H796" s="87" t="s">
        <v>223</v>
      </c>
      <c r="I796" s="65">
        <v>341.04332900000003</v>
      </c>
      <c r="J796" s="65">
        <v>313.39510314</v>
      </c>
      <c r="K796" s="65">
        <f t="shared" si="12"/>
        <v>-27.648225860000025</v>
      </c>
    </row>
    <row r="797" spans="2:11" x14ac:dyDescent="0.2">
      <c r="B797" s="42"/>
      <c r="C797" s="43"/>
      <c r="D797" s="42"/>
      <c r="E797" s="42"/>
      <c r="F797" s="62"/>
      <c r="G797" s="61" t="s">
        <v>224</v>
      </c>
      <c r="H797" s="87" t="s">
        <v>225</v>
      </c>
      <c r="I797" s="65">
        <v>3517.9384439999999</v>
      </c>
      <c r="J797" s="65">
        <v>4017.6909980899986</v>
      </c>
      <c r="K797" s="65">
        <f t="shared" si="12"/>
        <v>499.75255408999874</v>
      </c>
    </row>
    <row r="798" spans="2:11" x14ac:dyDescent="0.2">
      <c r="B798" s="42"/>
      <c r="C798" s="43"/>
      <c r="D798" s="42"/>
      <c r="E798" s="42"/>
      <c r="F798" s="62"/>
      <c r="G798" s="61" t="s">
        <v>226</v>
      </c>
      <c r="H798" s="87" t="s">
        <v>227</v>
      </c>
      <c r="I798" s="65">
        <v>182.72028</v>
      </c>
      <c r="J798" s="65">
        <v>175.23421634999994</v>
      </c>
      <c r="K798" s="65">
        <f t="shared" si="12"/>
        <v>-7.4860636500000624</v>
      </c>
    </row>
    <row r="799" spans="2:11" ht="25.5" x14ac:dyDescent="0.2">
      <c r="B799" s="42"/>
      <c r="C799" s="43"/>
      <c r="D799" s="42"/>
      <c r="E799" s="42"/>
      <c r="F799" s="62"/>
      <c r="G799" s="61" t="s">
        <v>228</v>
      </c>
      <c r="H799" s="87" t="s">
        <v>229</v>
      </c>
      <c r="I799" s="65">
        <v>39.527394999999999</v>
      </c>
      <c r="J799" s="65">
        <v>218.65179387000001</v>
      </c>
      <c r="K799" s="65">
        <f t="shared" si="12"/>
        <v>179.12439886999999</v>
      </c>
    </row>
    <row r="800" spans="2:11" x14ac:dyDescent="0.2">
      <c r="B800" s="42"/>
      <c r="C800" s="43"/>
      <c r="D800" s="42"/>
      <c r="E800" s="42"/>
      <c r="F800" s="62"/>
      <c r="G800" s="61" t="s">
        <v>230</v>
      </c>
      <c r="H800" s="87" t="s">
        <v>231</v>
      </c>
      <c r="I800" s="65">
        <v>903.24853299999995</v>
      </c>
      <c r="J800" s="65">
        <v>987.46456610999985</v>
      </c>
      <c r="K800" s="65">
        <f t="shared" si="12"/>
        <v>84.216033109999898</v>
      </c>
    </row>
    <row r="801" spans="2:11" x14ac:dyDescent="0.2">
      <c r="B801" s="42"/>
      <c r="C801" s="43"/>
      <c r="D801" s="42"/>
      <c r="E801" s="42"/>
      <c r="F801" s="62"/>
      <c r="G801" s="61" t="s">
        <v>232</v>
      </c>
      <c r="H801" s="87" t="s">
        <v>233</v>
      </c>
      <c r="I801" s="65">
        <v>200.986774</v>
      </c>
      <c r="J801" s="65">
        <v>184.47053473999998</v>
      </c>
      <c r="K801" s="65">
        <f t="shared" si="12"/>
        <v>-16.51623926000002</v>
      </c>
    </row>
    <row r="802" spans="2:11" ht="14.25" x14ac:dyDescent="0.2">
      <c r="B802" s="42"/>
      <c r="C802" s="43"/>
      <c r="D802" s="46">
        <v>12</v>
      </c>
      <c r="E802" s="47" t="s">
        <v>234</v>
      </c>
      <c r="F802" s="47"/>
      <c r="G802" s="67"/>
      <c r="H802" s="88"/>
      <c r="I802" s="48">
        <v>134847.59206900001</v>
      </c>
      <c r="J802" s="48">
        <v>122020.66870856997</v>
      </c>
      <c r="K802" s="48">
        <f t="shared" si="12"/>
        <v>-12826.923360430039</v>
      </c>
    </row>
    <row r="803" spans="2:11" ht="14.25" x14ac:dyDescent="0.2">
      <c r="B803" s="42"/>
      <c r="C803" s="43"/>
      <c r="D803" s="42"/>
      <c r="E803" s="42"/>
      <c r="F803" s="44" t="s">
        <v>2</v>
      </c>
      <c r="G803" s="41"/>
      <c r="H803" s="89"/>
      <c r="I803" s="45">
        <v>14005.709508</v>
      </c>
      <c r="J803" s="45">
        <v>9529.6963108300006</v>
      </c>
      <c r="K803" s="45">
        <f t="shared" si="12"/>
        <v>-4476.0131971699993</v>
      </c>
    </row>
    <row r="804" spans="2:11" x14ac:dyDescent="0.2">
      <c r="B804" s="42"/>
      <c r="C804" s="43"/>
      <c r="D804" s="42"/>
      <c r="E804" s="42"/>
      <c r="F804" s="62"/>
      <c r="G804" s="61">
        <v>100</v>
      </c>
      <c r="H804" s="87" t="s">
        <v>1880</v>
      </c>
      <c r="I804" s="65">
        <v>129.93745200000001</v>
      </c>
      <c r="J804" s="65">
        <v>122.61716956000002</v>
      </c>
      <c r="K804" s="65">
        <f t="shared" si="12"/>
        <v>-7.3202824399999855</v>
      </c>
    </row>
    <row r="805" spans="2:11" ht="25.5" x14ac:dyDescent="0.2">
      <c r="B805" s="42"/>
      <c r="C805" s="43"/>
      <c r="D805" s="42"/>
      <c r="E805" s="42"/>
      <c r="F805" s="62"/>
      <c r="G805" s="61">
        <v>111</v>
      </c>
      <c r="H805" s="87" t="s">
        <v>2256</v>
      </c>
      <c r="I805" s="65">
        <v>62.069177000000003</v>
      </c>
      <c r="J805" s="65">
        <v>56.70552430999998</v>
      </c>
      <c r="K805" s="65">
        <f t="shared" si="12"/>
        <v>-5.3636526900000234</v>
      </c>
    </row>
    <row r="806" spans="2:11" x14ac:dyDescent="0.2">
      <c r="B806" s="42"/>
      <c r="C806" s="43"/>
      <c r="D806" s="42"/>
      <c r="E806" s="42"/>
      <c r="F806" s="62"/>
      <c r="G806" s="61">
        <v>112</v>
      </c>
      <c r="H806" s="87" t="s">
        <v>1882</v>
      </c>
      <c r="I806" s="65">
        <v>83.360979999999998</v>
      </c>
      <c r="J806" s="65">
        <v>1244.6798210000002</v>
      </c>
      <c r="K806" s="65">
        <f t="shared" si="12"/>
        <v>1161.3188410000002</v>
      </c>
    </row>
    <row r="807" spans="2:11" x14ac:dyDescent="0.2">
      <c r="B807" s="42"/>
      <c r="C807" s="43"/>
      <c r="D807" s="42"/>
      <c r="E807" s="42"/>
      <c r="F807" s="62"/>
      <c r="G807" s="61">
        <v>113</v>
      </c>
      <c r="H807" s="87" t="s">
        <v>1791</v>
      </c>
      <c r="I807" s="65">
        <v>64.860157000000001</v>
      </c>
      <c r="J807" s="65">
        <v>55.223973040000004</v>
      </c>
      <c r="K807" s="65">
        <f t="shared" si="12"/>
        <v>-9.6361839599999968</v>
      </c>
    </row>
    <row r="808" spans="2:11" x14ac:dyDescent="0.2">
      <c r="B808" s="42"/>
      <c r="C808" s="43"/>
      <c r="D808" s="42"/>
      <c r="E808" s="42"/>
      <c r="F808" s="62"/>
      <c r="G808" s="61">
        <v>114</v>
      </c>
      <c r="H808" s="87" t="s">
        <v>2257</v>
      </c>
      <c r="I808" s="65">
        <v>22.386001</v>
      </c>
      <c r="J808" s="65">
        <v>16.983258790000001</v>
      </c>
      <c r="K808" s="65">
        <f t="shared" si="12"/>
        <v>-5.4027422099999995</v>
      </c>
    </row>
    <row r="809" spans="2:11" ht="25.5" x14ac:dyDescent="0.2">
      <c r="B809" s="42"/>
      <c r="C809" s="43"/>
      <c r="D809" s="42"/>
      <c r="E809" s="42"/>
      <c r="F809" s="62"/>
      <c r="G809" s="61">
        <v>160</v>
      </c>
      <c r="H809" s="87" t="s">
        <v>2258</v>
      </c>
      <c r="I809" s="65">
        <v>1148.9686349999999</v>
      </c>
      <c r="J809" s="65">
        <v>990.21149637999986</v>
      </c>
      <c r="K809" s="65">
        <f t="shared" si="12"/>
        <v>-158.75713862000009</v>
      </c>
    </row>
    <row r="810" spans="2:11" ht="25.5" x14ac:dyDescent="0.2">
      <c r="B810" s="42"/>
      <c r="C810" s="43"/>
      <c r="D810" s="42"/>
      <c r="E810" s="42"/>
      <c r="F810" s="62"/>
      <c r="G810" s="61">
        <v>170</v>
      </c>
      <c r="H810" s="87" t="s">
        <v>2259</v>
      </c>
      <c r="I810" s="65">
        <v>51.169021999999998</v>
      </c>
      <c r="J810" s="65">
        <v>44.76622943000001</v>
      </c>
      <c r="K810" s="65">
        <f t="shared" si="12"/>
        <v>-6.4027925699999884</v>
      </c>
    </row>
    <row r="811" spans="2:11" x14ac:dyDescent="0.2">
      <c r="B811" s="42"/>
      <c r="C811" s="43"/>
      <c r="D811" s="42"/>
      <c r="E811" s="42"/>
      <c r="F811" s="62"/>
      <c r="G811" s="61">
        <v>171</v>
      </c>
      <c r="H811" s="87" t="s">
        <v>2260</v>
      </c>
      <c r="I811" s="65">
        <v>32.078485999999998</v>
      </c>
      <c r="J811" s="65">
        <v>29.428547750000007</v>
      </c>
      <c r="K811" s="65">
        <f t="shared" si="12"/>
        <v>-2.6499382499999911</v>
      </c>
    </row>
    <row r="812" spans="2:11" x14ac:dyDescent="0.2">
      <c r="B812" s="42"/>
      <c r="C812" s="43"/>
      <c r="D812" s="42"/>
      <c r="E812" s="42"/>
      <c r="F812" s="62"/>
      <c r="G812" s="61">
        <v>172</v>
      </c>
      <c r="H812" s="87" t="s">
        <v>2193</v>
      </c>
      <c r="I812" s="65">
        <v>357.14864</v>
      </c>
      <c r="J812" s="65">
        <v>312.91943421999997</v>
      </c>
      <c r="K812" s="65">
        <f t="shared" si="12"/>
        <v>-44.229205780000029</v>
      </c>
    </row>
    <row r="813" spans="2:11" x14ac:dyDescent="0.2">
      <c r="B813" s="42"/>
      <c r="C813" s="43"/>
      <c r="D813" s="42"/>
      <c r="E813" s="42"/>
      <c r="F813" s="62"/>
      <c r="G813" s="61">
        <v>180</v>
      </c>
      <c r="H813" s="87" t="s">
        <v>2261</v>
      </c>
      <c r="I813" s="65">
        <v>52.844271999999997</v>
      </c>
      <c r="J813" s="65">
        <v>26.567183500000002</v>
      </c>
      <c r="K813" s="65">
        <f t="shared" si="12"/>
        <v>-26.277088499999994</v>
      </c>
    </row>
    <row r="814" spans="2:11" x14ac:dyDescent="0.2">
      <c r="B814" s="42"/>
      <c r="C814" s="43"/>
      <c r="D814" s="42"/>
      <c r="E814" s="42"/>
      <c r="F814" s="62"/>
      <c r="G814" s="61">
        <v>300</v>
      </c>
      <c r="H814" s="87" t="s">
        <v>2262</v>
      </c>
      <c r="I814" s="65">
        <v>62.743574000000002</v>
      </c>
      <c r="J814" s="65">
        <v>53.321590310000005</v>
      </c>
      <c r="K814" s="65">
        <f t="shared" si="12"/>
        <v>-9.4219836899999976</v>
      </c>
    </row>
    <row r="815" spans="2:11" x14ac:dyDescent="0.2">
      <c r="B815" s="42"/>
      <c r="C815" s="43"/>
      <c r="D815" s="42"/>
      <c r="E815" s="42"/>
      <c r="F815" s="62"/>
      <c r="G815" s="61">
        <v>310</v>
      </c>
      <c r="H815" s="87" t="s">
        <v>2263</v>
      </c>
      <c r="I815" s="65">
        <v>409.22701799999999</v>
      </c>
      <c r="J815" s="65">
        <v>411.81006105999995</v>
      </c>
      <c r="K815" s="65">
        <f t="shared" si="12"/>
        <v>2.5830430599999659</v>
      </c>
    </row>
    <row r="816" spans="2:11" ht="25.5" x14ac:dyDescent="0.2">
      <c r="B816" s="42"/>
      <c r="C816" s="43"/>
      <c r="D816" s="42"/>
      <c r="E816" s="42"/>
      <c r="F816" s="62"/>
      <c r="G816" s="61">
        <v>313</v>
      </c>
      <c r="H816" s="87" t="s">
        <v>2264</v>
      </c>
      <c r="I816" s="65">
        <v>102.280863</v>
      </c>
      <c r="J816" s="65">
        <v>125.80466371999999</v>
      </c>
      <c r="K816" s="65">
        <f t="shared" si="12"/>
        <v>23.523800719999997</v>
      </c>
    </row>
    <row r="817" spans="2:11" ht="25.5" x14ac:dyDescent="0.2">
      <c r="B817" s="42"/>
      <c r="C817" s="43"/>
      <c r="D817" s="42"/>
      <c r="E817" s="42"/>
      <c r="F817" s="62"/>
      <c r="G817" s="61">
        <v>315</v>
      </c>
      <c r="H817" s="87" t="s">
        <v>2265</v>
      </c>
      <c r="I817" s="65">
        <v>59.739393</v>
      </c>
      <c r="J817" s="65">
        <v>53.494238850000002</v>
      </c>
      <c r="K817" s="65">
        <f t="shared" si="12"/>
        <v>-6.2451541499999976</v>
      </c>
    </row>
    <row r="818" spans="2:11" x14ac:dyDescent="0.2">
      <c r="B818" s="42"/>
      <c r="C818" s="43"/>
      <c r="D818" s="42"/>
      <c r="E818" s="42"/>
      <c r="F818" s="62"/>
      <c r="G818" s="61">
        <v>316</v>
      </c>
      <c r="H818" s="87" t="s">
        <v>2266</v>
      </c>
      <c r="I818" s="65">
        <v>690.16724599999998</v>
      </c>
      <c r="J818" s="65">
        <v>500.27279874000004</v>
      </c>
      <c r="K818" s="65">
        <f t="shared" si="12"/>
        <v>-189.89444725999994</v>
      </c>
    </row>
    <row r="819" spans="2:11" ht="25.5" x14ac:dyDescent="0.2">
      <c r="B819" s="42"/>
      <c r="C819" s="43"/>
      <c r="D819" s="42"/>
      <c r="E819" s="42"/>
      <c r="F819" s="62"/>
      <c r="G819" s="61">
        <v>500</v>
      </c>
      <c r="H819" s="87" t="s">
        <v>2267</v>
      </c>
      <c r="I819" s="65">
        <v>4176.2762320000002</v>
      </c>
      <c r="J819" s="65">
        <v>49.639385200000014</v>
      </c>
      <c r="K819" s="65">
        <f t="shared" si="12"/>
        <v>-4126.6368468000001</v>
      </c>
    </row>
    <row r="820" spans="2:11" ht="25.5" x14ac:dyDescent="0.2">
      <c r="B820" s="42"/>
      <c r="C820" s="43"/>
      <c r="D820" s="42"/>
      <c r="E820" s="42"/>
      <c r="F820" s="62"/>
      <c r="G820" s="61">
        <v>510</v>
      </c>
      <c r="H820" s="87" t="s">
        <v>1861</v>
      </c>
      <c r="I820" s="65">
        <v>101.771226</v>
      </c>
      <c r="J820" s="65">
        <v>80.566015049999962</v>
      </c>
      <c r="K820" s="65">
        <f t="shared" si="12"/>
        <v>-21.205210950000037</v>
      </c>
    </row>
    <row r="821" spans="2:11" x14ac:dyDescent="0.2">
      <c r="B821" s="42"/>
      <c r="C821" s="43"/>
      <c r="D821" s="42"/>
      <c r="E821" s="42"/>
      <c r="F821" s="62"/>
      <c r="G821" s="61">
        <v>511</v>
      </c>
      <c r="H821" s="87" t="s">
        <v>2268</v>
      </c>
      <c r="I821" s="65">
        <v>124.24809500000001</v>
      </c>
      <c r="J821" s="65">
        <v>552.66619147999995</v>
      </c>
      <c r="K821" s="65">
        <f t="shared" si="12"/>
        <v>428.41809647999992</v>
      </c>
    </row>
    <row r="822" spans="2:11" ht="25.5" x14ac:dyDescent="0.2">
      <c r="B822" s="42"/>
      <c r="C822" s="43"/>
      <c r="D822" s="42"/>
      <c r="E822" s="42"/>
      <c r="F822" s="62"/>
      <c r="G822" s="61">
        <v>512</v>
      </c>
      <c r="H822" s="87" t="s">
        <v>1862</v>
      </c>
      <c r="I822" s="65">
        <v>215.13758799999999</v>
      </c>
      <c r="J822" s="65">
        <v>501.30781301999997</v>
      </c>
      <c r="K822" s="65">
        <f t="shared" si="12"/>
        <v>286.17022501999998</v>
      </c>
    </row>
    <row r="823" spans="2:11" x14ac:dyDescent="0.2">
      <c r="B823" s="42"/>
      <c r="C823" s="43"/>
      <c r="D823" s="42"/>
      <c r="E823" s="42"/>
      <c r="F823" s="62"/>
      <c r="G823" s="61">
        <v>513</v>
      </c>
      <c r="H823" s="87" t="s">
        <v>1860</v>
      </c>
      <c r="I823" s="65">
        <v>946.606176</v>
      </c>
      <c r="J823" s="65">
        <v>475.16445543999998</v>
      </c>
      <c r="K823" s="65">
        <f t="shared" si="12"/>
        <v>-471.44172056000002</v>
      </c>
    </row>
    <row r="824" spans="2:11" ht="25.5" x14ac:dyDescent="0.2">
      <c r="B824" s="42"/>
      <c r="C824" s="43"/>
      <c r="D824" s="42"/>
      <c r="E824" s="42"/>
      <c r="F824" s="62"/>
      <c r="G824" s="61">
        <v>514</v>
      </c>
      <c r="H824" s="87" t="s">
        <v>2269</v>
      </c>
      <c r="I824" s="65">
        <v>865.87604899999997</v>
      </c>
      <c r="J824" s="65">
        <v>262.94053199999996</v>
      </c>
      <c r="K824" s="65">
        <f t="shared" si="12"/>
        <v>-602.935517</v>
      </c>
    </row>
    <row r="825" spans="2:11" ht="15" customHeight="1" x14ac:dyDescent="0.2">
      <c r="B825" s="42"/>
      <c r="C825" s="43"/>
      <c r="D825" s="42"/>
      <c r="E825" s="42"/>
      <c r="F825" s="62"/>
      <c r="G825" s="61">
        <v>600</v>
      </c>
      <c r="H825" s="87" t="s">
        <v>2270</v>
      </c>
      <c r="I825" s="65">
        <v>49.149121999999998</v>
      </c>
      <c r="J825" s="65">
        <v>42.714020480000016</v>
      </c>
      <c r="K825" s="65">
        <f t="shared" si="12"/>
        <v>-6.4351015199999821</v>
      </c>
    </row>
    <row r="826" spans="2:11" x14ac:dyDescent="0.2">
      <c r="B826" s="42"/>
      <c r="C826" s="43"/>
      <c r="D826" s="42"/>
      <c r="E826" s="42"/>
      <c r="F826" s="62"/>
      <c r="G826" s="61">
        <v>610</v>
      </c>
      <c r="H826" s="87" t="s">
        <v>2271</v>
      </c>
      <c r="I826" s="65">
        <v>3130.3333109999999</v>
      </c>
      <c r="J826" s="65">
        <v>2552.7177740999996</v>
      </c>
      <c r="K826" s="65">
        <f t="shared" si="12"/>
        <v>-577.61553690000028</v>
      </c>
    </row>
    <row r="827" spans="2:11" x14ac:dyDescent="0.2">
      <c r="B827" s="42"/>
      <c r="C827" s="43"/>
      <c r="D827" s="42"/>
      <c r="E827" s="42"/>
      <c r="F827" s="62"/>
      <c r="G827" s="61">
        <v>611</v>
      </c>
      <c r="H827" s="87" t="s">
        <v>2272</v>
      </c>
      <c r="I827" s="65">
        <v>946.494191</v>
      </c>
      <c r="J827" s="65">
        <v>869.84823535999988</v>
      </c>
      <c r="K827" s="65">
        <f t="shared" si="12"/>
        <v>-76.645955640000125</v>
      </c>
    </row>
    <row r="828" spans="2:11" x14ac:dyDescent="0.2">
      <c r="B828" s="42"/>
      <c r="C828" s="43"/>
      <c r="D828" s="42"/>
      <c r="E828" s="42"/>
      <c r="F828" s="62"/>
      <c r="G828" s="61">
        <v>613</v>
      </c>
      <c r="H828" s="87" t="s">
        <v>2273</v>
      </c>
      <c r="I828" s="65">
        <v>85.715816000000004</v>
      </c>
      <c r="J828" s="65">
        <v>70.044925030000002</v>
      </c>
      <c r="K828" s="65">
        <f t="shared" si="12"/>
        <v>-15.670890970000002</v>
      </c>
    </row>
    <row r="829" spans="2:11" x14ac:dyDescent="0.2">
      <c r="B829" s="42"/>
      <c r="C829" s="43"/>
      <c r="D829" s="42"/>
      <c r="E829" s="42"/>
      <c r="F829" s="62"/>
      <c r="G829" s="61">
        <v>614</v>
      </c>
      <c r="H829" s="87" t="s">
        <v>2274</v>
      </c>
      <c r="I829" s="65">
        <v>35.120786000000003</v>
      </c>
      <c r="J829" s="65">
        <v>27.280973010000004</v>
      </c>
      <c r="K829" s="65">
        <f t="shared" si="12"/>
        <v>-7.8398129899999986</v>
      </c>
    </row>
    <row r="830" spans="2:11" ht="14.25" x14ac:dyDescent="0.2">
      <c r="B830" s="42"/>
      <c r="C830" s="43"/>
      <c r="D830" s="42"/>
      <c r="E830" s="42"/>
      <c r="F830" s="44" t="s">
        <v>16</v>
      </c>
      <c r="G830" s="41"/>
      <c r="H830" s="89"/>
      <c r="I830" s="45">
        <v>95403.515404999998</v>
      </c>
      <c r="J830" s="45">
        <v>87783.044091939999</v>
      </c>
      <c r="K830" s="45">
        <f t="shared" si="12"/>
        <v>-7620.4713130599994</v>
      </c>
    </row>
    <row r="831" spans="2:11" x14ac:dyDescent="0.2">
      <c r="B831" s="42"/>
      <c r="C831" s="43"/>
      <c r="D831" s="42"/>
      <c r="E831" s="42"/>
      <c r="F831" s="62"/>
      <c r="G831" s="61" t="s">
        <v>70</v>
      </c>
      <c r="H831" s="87" t="s">
        <v>235</v>
      </c>
      <c r="I831" s="65">
        <v>65.565453000000005</v>
      </c>
      <c r="J831" s="65">
        <v>58.658824289999998</v>
      </c>
      <c r="K831" s="65">
        <f t="shared" si="12"/>
        <v>-6.9066287100000068</v>
      </c>
    </row>
    <row r="832" spans="2:11" x14ac:dyDescent="0.2">
      <c r="B832" s="42"/>
      <c r="C832" s="43"/>
      <c r="D832" s="42"/>
      <c r="E832" s="42"/>
      <c r="F832" s="62"/>
      <c r="G832" s="61" t="s">
        <v>27</v>
      </c>
      <c r="H832" s="87" t="s">
        <v>236</v>
      </c>
      <c r="I832" s="65">
        <v>85.670700999999994</v>
      </c>
      <c r="J832" s="65">
        <v>74.80115514000002</v>
      </c>
      <c r="K832" s="65">
        <f t="shared" si="12"/>
        <v>-10.869545859999974</v>
      </c>
    </row>
    <row r="833" spans="2:11" ht="25.5" x14ac:dyDescent="0.2">
      <c r="B833" s="42"/>
      <c r="C833" s="43"/>
      <c r="D833" s="42"/>
      <c r="E833" s="42"/>
      <c r="F833" s="62"/>
      <c r="G833" s="61" t="s">
        <v>31</v>
      </c>
      <c r="H833" s="87" t="s">
        <v>237</v>
      </c>
      <c r="I833" s="65">
        <v>332.80198799999999</v>
      </c>
      <c r="J833" s="65">
        <v>273.86442327000003</v>
      </c>
      <c r="K833" s="65">
        <f t="shared" si="12"/>
        <v>-58.937564729999963</v>
      </c>
    </row>
    <row r="834" spans="2:11" ht="25.5" x14ac:dyDescent="0.2">
      <c r="B834" s="42"/>
      <c r="C834" s="43"/>
      <c r="D834" s="42"/>
      <c r="E834" s="42"/>
      <c r="F834" s="62"/>
      <c r="G834" s="61" t="s">
        <v>33</v>
      </c>
      <c r="H834" s="87" t="s">
        <v>238</v>
      </c>
      <c r="I834" s="65">
        <v>2027.5507689999999</v>
      </c>
      <c r="J834" s="65">
        <v>2478.7315470200001</v>
      </c>
      <c r="K834" s="65">
        <f t="shared" si="12"/>
        <v>451.18077802000016</v>
      </c>
    </row>
    <row r="835" spans="2:11" x14ac:dyDescent="0.2">
      <c r="B835" s="42"/>
      <c r="C835" s="43"/>
      <c r="D835" s="42"/>
      <c r="E835" s="42"/>
      <c r="F835" s="62"/>
      <c r="G835" s="61" t="s">
        <v>35</v>
      </c>
      <c r="H835" s="87" t="s">
        <v>239</v>
      </c>
      <c r="I835" s="65">
        <v>124.472104</v>
      </c>
      <c r="J835" s="65">
        <v>111.88309699000001</v>
      </c>
      <c r="K835" s="65">
        <f t="shared" si="12"/>
        <v>-12.589007009999989</v>
      </c>
    </row>
    <row r="836" spans="2:11" x14ac:dyDescent="0.2">
      <c r="B836" s="42"/>
      <c r="C836" s="43"/>
      <c r="D836" s="42"/>
      <c r="E836" s="42"/>
      <c r="F836" s="62"/>
      <c r="G836" s="61" t="s">
        <v>37</v>
      </c>
      <c r="H836" s="87" t="s">
        <v>240</v>
      </c>
      <c r="I836" s="65">
        <v>902.81457599999999</v>
      </c>
      <c r="J836" s="65">
        <v>877.87809525000023</v>
      </c>
      <c r="K836" s="65">
        <f t="shared" si="12"/>
        <v>-24.93648074999976</v>
      </c>
    </row>
    <row r="837" spans="2:11" ht="25.5" x14ac:dyDescent="0.2">
      <c r="B837" s="42"/>
      <c r="C837" s="43"/>
      <c r="D837" s="42"/>
      <c r="E837" s="42"/>
      <c r="F837" s="62"/>
      <c r="G837" s="61" t="s">
        <v>39</v>
      </c>
      <c r="H837" s="87" t="s">
        <v>241</v>
      </c>
      <c r="I837" s="65">
        <v>857.06880000000001</v>
      </c>
      <c r="J837" s="65">
        <v>838.33638728999995</v>
      </c>
      <c r="K837" s="65">
        <f t="shared" si="12"/>
        <v>-18.732412710000062</v>
      </c>
    </row>
    <row r="838" spans="2:11" x14ac:dyDescent="0.2">
      <c r="B838" s="42"/>
      <c r="C838" s="43"/>
      <c r="D838" s="42"/>
      <c r="E838" s="42"/>
      <c r="F838" s="62"/>
      <c r="G838" s="61" t="s">
        <v>41</v>
      </c>
      <c r="H838" s="87" t="s">
        <v>242</v>
      </c>
      <c r="I838" s="65">
        <v>21.98715</v>
      </c>
      <c r="J838" s="65">
        <v>18.885561949999996</v>
      </c>
      <c r="K838" s="65">
        <f t="shared" ref="K838:K901" si="13">+J838-I838</f>
        <v>-3.1015880500000037</v>
      </c>
    </row>
    <row r="839" spans="2:11" ht="25.5" x14ac:dyDescent="0.2">
      <c r="B839" s="42"/>
      <c r="C839" s="43"/>
      <c r="D839" s="42"/>
      <c r="E839" s="42"/>
      <c r="F839" s="62"/>
      <c r="G839" s="61" t="s">
        <v>43</v>
      </c>
      <c r="H839" s="87" t="s">
        <v>243</v>
      </c>
      <c r="I839" s="65">
        <v>2022.008613</v>
      </c>
      <c r="J839" s="65">
        <v>2957.2025270100003</v>
      </c>
      <c r="K839" s="65">
        <f t="shared" si="13"/>
        <v>935.1939140100003</v>
      </c>
    </row>
    <row r="840" spans="2:11" ht="25.5" x14ac:dyDescent="0.2">
      <c r="B840" s="42"/>
      <c r="C840" s="43"/>
      <c r="D840" s="42"/>
      <c r="E840" s="42"/>
      <c r="F840" s="62"/>
      <c r="G840" s="61" t="s">
        <v>244</v>
      </c>
      <c r="H840" s="87" t="s">
        <v>245</v>
      </c>
      <c r="I840" s="65">
        <v>1122.571422</v>
      </c>
      <c r="J840" s="65">
        <v>1508.88573724</v>
      </c>
      <c r="K840" s="65">
        <f t="shared" si="13"/>
        <v>386.31431524000004</v>
      </c>
    </row>
    <row r="841" spans="2:11" x14ac:dyDescent="0.2">
      <c r="B841" s="42"/>
      <c r="C841" s="43"/>
      <c r="D841" s="42"/>
      <c r="E841" s="42"/>
      <c r="F841" s="62"/>
      <c r="G841" s="61" t="s">
        <v>45</v>
      </c>
      <c r="H841" s="87" t="s">
        <v>246</v>
      </c>
      <c r="I841" s="65">
        <v>41.827350000000003</v>
      </c>
      <c r="J841" s="65">
        <v>40.056995260000001</v>
      </c>
      <c r="K841" s="65">
        <f t="shared" si="13"/>
        <v>-1.7703547400000019</v>
      </c>
    </row>
    <row r="842" spans="2:11" x14ac:dyDescent="0.2">
      <c r="B842" s="42"/>
      <c r="C842" s="43"/>
      <c r="D842" s="42"/>
      <c r="E842" s="42"/>
      <c r="F842" s="62"/>
      <c r="G842" s="61" t="s">
        <v>47</v>
      </c>
      <c r="H842" s="87" t="s">
        <v>247</v>
      </c>
      <c r="I842" s="65">
        <v>86952.828064999994</v>
      </c>
      <c r="J842" s="65">
        <v>77900.146292310004</v>
      </c>
      <c r="K842" s="65">
        <f t="shared" si="13"/>
        <v>-9052.6817726899899</v>
      </c>
    </row>
    <row r="843" spans="2:11" x14ac:dyDescent="0.2">
      <c r="B843" s="42"/>
      <c r="C843" s="43"/>
      <c r="D843" s="42"/>
      <c r="E843" s="42"/>
      <c r="F843" s="62"/>
      <c r="G843" s="61" t="s">
        <v>49</v>
      </c>
      <c r="H843" s="87" t="s">
        <v>248</v>
      </c>
      <c r="I843" s="65">
        <v>45.329419999999999</v>
      </c>
      <c r="J843" s="65">
        <v>31.828441440000002</v>
      </c>
      <c r="K843" s="65">
        <f t="shared" si="13"/>
        <v>-13.500978559999997</v>
      </c>
    </row>
    <row r="844" spans="2:11" ht="25.5" x14ac:dyDescent="0.2">
      <c r="B844" s="42"/>
      <c r="C844" s="43"/>
      <c r="D844" s="42"/>
      <c r="E844" s="42"/>
      <c r="F844" s="62"/>
      <c r="G844" s="61" t="s">
        <v>249</v>
      </c>
      <c r="H844" s="87" t="s">
        <v>250</v>
      </c>
      <c r="I844" s="65">
        <v>801.01899400000002</v>
      </c>
      <c r="J844" s="65">
        <v>611.88500748000047</v>
      </c>
      <c r="K844" s="65">
        <f t="shared" si="13"/>
        <v>-189.13398651999955</v>
      </c>
    </row>
    <row r="845" spans="2:11" ht="14.25" x14ac:dyDescent="0.2">
      <c r="B845" s="42"/>
      <c r="C845" s="43"/>
      <c r="D845" s="42"/>
      <c r="E845" s="42"/>
      <c r="F845" s="44" t="s">
        <v>53</v>
      </c>
      <c r="G845" s="41"/>
      <c r="H845" s="89"/>
      <c r="I845" s="45">
        <v>25438.367156</v>
      </c>
      <c r="J845" s="45">
        <v>24707.928305800004</v>
      </c>
      <c r="K845" s="45">
        <f t="shared" si="13"/>
        <v>-730.43885019999652</v>
      </c>
    </row>
    <row r="846" spans="2:11" x14ac:dyDescent="0.2">
      <c r="B846" s="42"/>
      <c r="C846" s="43"/>
      <c r="D846" s="42"/>
      <c r="E846" s="42"/>
      <c r="F846" s="62"/>
      <c r="G846" s="61" t="s">
        <v>251</v>
      </c>
      <c r="H846" s="87" t="s">
        <v>252</v>
      </c>
      <c r="I846" s="65">
        <v>1180.3890730000001</v>
      </c>
      <c r="J846" s="65">
        <v>1148.29807568</v>
      </c>
      <c r="K846" s="65">
        <f t="shared" si="13"/>
        <v>-32.090997320000042</v>
      </c>
    </row>
    <row r="847" spans="2:11" ht="25.5" x14ac:dyDescent="0.2">
      <c r="B847" s="42"/>
      <c r="C847" s="43"/>
      <c r="D847" s="42"/>
      <c r="E847" s="42"/>
      <c r="F847" s="62"/>
      <c r="G847" s="61" t="s">
        <v>253</v>
      </c>
      <c r="H847" s="87" t="s">
        <v>254</v>
      </c>
      <c r="I847" s="65">
        <v>344.63462800000002</v>
      </c>
      <c r="J847" s="65">
        <v>358.36482179000006</v>
      </c>
      <c r="K847" s="65">
        <f t="shared" si="13"/>
        <v>13.730193790000044</v>
      </c>
    </row>
    <row r="848" spans="2:11" x14ac:dyDescent="0.2">
      <c r="B848" s="42"/>
      <c r="C848" s="43"/>
      <c r="D848" s="42"/>
      <c r="E848" s="42"/>
      <c r="F848" s="62"/>
      <c r="G848" s="61" t="s">
        <v>255</v>
      </c>
      <c r="H848" s="87" t="s">
        <v>256</v>
      </c>
      <c r="I848" s="65">
        <v>655.24372600000004</v>
      </c>
      <c r="J848" s="65">
        <v>630.54404450999994</v>
      </c>
      <c r="K848" s="65">
        <f t="shared" si="13"/>
        <v>-24.699681490000103</v>
      </c>
    </row>
    <row r="849" spans="2:11" x14ac:dyDescent="0.2">
      <c r="B849" s="42"/>
      <c r="C849" s="43"/>
      <c r="D849" s="42"/>
      <c r="E849" s="42"/>
      <c r="F849" s="62"/>
      <c r="G849" s="61" t="s">
        <v>257</v>
      </c>
      <c r="H849" s="87" t="s">
        <v>258</v>
      </c>
      <c r="I849" s="65">
        <v>1188.0904439999999</v>
      </c>
      <c r="J849" s="65">
        <v>1185.9328424999997</v>
      </c>
      <c r="K849" s="65">
        <f t="shared" si="13"/>
        <v>-2.1576015000002826</v>
      </c>
    </row>
    <row r="850" spans="2:11" x14ac:dyDescent="0.2">
      <c r="B850" s="42"/>
      <c r="C850" s="43"/>
      <c r="D850" s="42"/>
      <c r="E850" s="42"/>
      <c r="F850" s="62"/>
      <c r="G850" s="61" t="s">
        <v>259</v>
      </c>
      <c r="H850" s="87" t="s">
        <v>260</v>
      </c>
      <c r="I850" s="65">
        <v>1537.4075800000001</v>
      </c>
      <c r="J850" s="65">
        <v>1128.5616186899995</v>
      </c>
      <c r="K850" s="65">
        <f t="shared" si="13"/>
        <v>-408.84596131000058</v>
      </c>
    </row>
    <row r="851" spans="2:11" x14ac:dyDescent="0.2">
      <c r="B851" s="42"/>
      <c r="C851" s="43"/>
      <c r="D851" s="42"/>
      <c r="E851" s="42"/>
      <c r="F851" s="62"/>
      <c r="G851" s="61" t="s">
        <v>261</v>
      </c>
      <c r="H851" s="87" t="s">
        <v>262</v>
      </c>
      <c r="I851" s="65">
        <v>2998.744326</v>
      </c>
      <c r="J851" s="65">
        <v>3129.0216641900015</v>
      </c>
      <c r="K851" s="65">
        <f t="shared" si="13"/>
        <v>130.2773381900015</v>
      </c>
    </row>
    <row r="852" spans="2:11" x14ac:dyDescent="0.2">
      <c r="B852" s="42"/>
      <c r="C852" s="43"/>
      <c r="D852" s="42"/>
      <c r="E852" s="42"/>
      <c r="F852" s="62"/>
      <c r="G852" s="61" t="s">
        <v>263</v>
      </c>
      <c r="H852" s="87" t="s">
        <v>264</v>
      </c>
      <c r="I852" s="65">
        <v>1328.6529619999999</v>
      </c>
      <c r="J852" s="65">
        <v>1385.12270205</v>
      </c>
      <c r="K852" s="65">
        <f t="shared" si="13"/>
        <v>56.469740050000155</v>
      </c>
    </row>
    <row r="853" spans="2:11" x14ac:dyDescent="0.2">
      <c r="B853" s="42"/>
      <c r="C853" s="43"/>
      <c r="D853" s="42"/>
      <c r="E853" s="42"/>
      <c r="F853" s="62"/>
      <c r="G853" s="61" t="s">
        <v>265</v>
      </c>
      <c r="H853" s="87" t="s">
        <v>266</v>
      </c>
      <c r="I853" s="65">
        <v>1034.401421</v>
      </c>
      <c r="J853" s="65">
        <v>947.44621776999998</v>
      </c>
      <c r="K853" s="65">
        <f t="shared" si="13"/>
        <v>-86.955203230000052</v>
      </c>
    </row>
    <row r="854" spans="2:11" x14ac:dyDescent="0.2">
      <c r="B854" s="42"/>
      <c r="C854" s="43"/>
      <c r="D854" s="42"/>
      <c r="E854" s="42"/>
      <c r="F854" s="62"/>
      <c r="G854" s="61" t="s">
        <v>267</v>
      </c>
      <c r="H854" s="87" t="s">
        <v>268</v>
      </c>
      <c r="I854" s="65">
        <v>455.99861600000003</v>
      </c>
      <c r="J854" s="65">
        <v>446.24090710000013</v>
      </c>
      <c r="K854" s="65">
        <f t="shared" si="13"/>
        <v>-9.7577088999998978</v>
      </c>
    </row>
    <row r="855" spans="2:11" ht="25.5" x14ac:dyDescent="0.2">
      <c r="B855" s="42"/>
      <c r="C855" s="43"/>
      <c r="D855" s="42"/>
      <c r="E855" s="42"/>
      <c r="F855" s="62"/>
      <c r="G855" s="61" t="s">
        <v>269</v>
      </c>
      <c r="H855" s="87" t="s">
        <v>270</v>
      </c>
      <c r="I855" s="65">
        <v>774.15847299999996</v>
      </c>
      <c r="J855" s="65">
        <v>839.90360370000019</v>
      </c>
      <c r="K855" s="65">
        <f t="shared" si="13"/>
        <v>65.745130700000232</v>
      </c>
    </row>
    <row r="856" spans="2:11" ht="25.5" x14ac:dyDescent="0.2">
      <c r="B856" s="42"/>
      <c r="C856" s="43"/>
      <c r="D856" s="42"/>
      <c r="E856" s="42"/>
      <c r="F856" s="62"/>
      <c r="G856" s="61" t="s">
        <v>271</v>
      </c>
      <c r="H856" s="87" t="s">
        <v>272</v>
      </c>
      <c r="I856" s="65">
        <v>679.83224700000005</v>
      </c>
      <c r="J856" s="65">
        <v>632.77896124000017</v>
      </c>
      <c r="K856" s="65">
        <f t="shared" si="13"/>
        <v>-47.053285759999881</v>
      </c>
    </row>
    <row r="857" spans="2:11" x14ac:dyDescent="0.2">
      <c r="B857" s="42"/>
      <c r="C857" s="43"/>
      <c r="D857" s="42"/>
      <c r="E857" s="42"/>
      <c r="F857" s="62"/>
      <c r="G857" s="61" t="s">
        <v>273</v>
      </c>
      <c r="H857" s="87" t="s">
        <v>274</v>
      </c>
      <c r="I857" s="65">
        <v>1069.523218</v>
      </c>
      <c r="J857" s="65">
        <v>1054.7827066500001</v>
      </c>
      <c r="K857" s="65">
        <f t="shared" si="13"/>
        <v>-14.740511349999906</v>
      </c>
    </row>
    <row r="858" spans="2:11" x14ac:dyDescent="0.2">
      <c r="B858" s="42"/>
      <c r="C858" s="43"/>
      <c r="D858" s="42"/>
      <c r="E858" s="42"/>
      <c r="F858" s="62"/>
      <c r="G858" s="61" t="s">
        <v>275</v>
      </c>
      <c r="H858" s="87" t="s">
        <v>276</v>
      </c>
      <c r="I858" s="65">
        <v>1393.8316709999999</v>
      </c>
      <c r="J858" s="65">
        <v>1078.1937576399998</v>
      </c>
      <c r="K858" s="65">
        <f t="shared" si="13"/>
        <v>-315.63791336000008</v>
      </c>
    </row>
    <row r="859" spans="2:11" x14ac:dyDescent="0.2">
      <c r="B859" s="42"/>
      <c r="C859" s="43"/>
      <c r="D859" s="42"/>
      <c r="E859" s="42"/>
      <c r="F859" s="62"/>
      <c r="G859" s="61" t="s">
        <v>277</v>
      </c>
      <c r="H859" s="87" t="s">
        <v>278</v>
      </c>
      <c r="I859" s="65">
        <v>961.86985100000004</v>
      </c>
      <c r="J859" s="65">
        <v>1015.4167089000002</v>
      </c>
      <c r="K859" s="65">
        <f t="shared" si="13"/>
        <v>53.546857900000191</v>
      </c>
    </row>
    <row r="860" spans="2:11" ht="25.5" x14ac:dyDescent="0.2">
      <c r="B860" s="42"/>
      <c r="C860" s="43"/>
      <c r="D860" s="42"/>
      <c r="E860" s="42"/>
      <c r="F860" s="62"/>
      <c r="G860" s="61" t="s">
        <v>279</v>
      </c>
      <c r="H860" s="87" t="s">
        <v>280</v>
      </c>
      <c r="I860" s="65">
        <v>1142.147821</v>
      </c>
      <c r="J860" s="65">
        <v>1149.2566931699996</v>
      </c>
      <c r="K860" s="65">
        <f t="shared" si="13"/>
        <v>7.1088721699995858</v>
      </c>
    </row>
    <row r="861" spans="2:11" x14ac:dyDescent="0.2">
      <c r="B861" s="42"/>
      <c r="C861" s="43"/>
      <c r="D861" s="42"/>
      <c r="E861" s="42"/>
      <c r="F861" s="62"/>
      <c r="G861" s="61" t="s">
        <v>281</v>
      </c>
      <c r="H861" s="87" t="s">
        <v>282</v>
      </c>
      <c r="I861" s="65">
        <v>202.63440299999999</v>
      </c>
      <c r="J861" s="65">
        <v>54.959180929999967</v>
      </c>
      <c r="K861" s="65">
        <f t="shared" si="13"/>
        <v>-147.67522207000002</v>
      </c>
    </row>
    <row r="862" spans="2:11" ht="25.5" x14ac:dyDescent="0.2">
      <c r="B862" s="42"/>
      <c r="C862" s="43"/>
      <c r="D862" s="42"/>
      <c r="E862" s="42"/>
      <c r="F862" s="62"/>
      <c r="G862" s="61" t="s">
        <v>283</v>
      </c>
      <c r="H862" s="87" t="s">
        <v>284</v>
      </c>
      <c r="I862" s="65">
        <v>1220.1990519999999</v>
      </c>
      <c r="J862" s="65">
        <v>1361.2965622599997</v>
      </c>
      <c r="K862" s="65">
        <f t="shared" si="13"/>
        <v>141.09751025999981</v>
      </c>
    </row>
    <row r="863" spans="2:11" x14ac:dyDescent="0.2">
      <c r="B863" s="42"/>
      <c r="C863" s="43"/>
      <c r="D863" s="42"/>
      <c r="E863" s="42"/>
      <c r="F863" s="62"/>
      <c r="G863" s="61" t="s">
        <v>285</v>
      </c>
      <c r="H863" s="87" t="s">
        <v>286</v>
      </c>
      <c r="I863" s="65">
        <v>205.71615499999999</v>
      </c>
      <c r="J863" s="65">
        <v>202.70225742000008</v>
      </c>
      <c r="K863" s="65">
        <f t="shared" si="13"/>
        <v>-3.0138975799999059</v>
      </c>
    </row>
    <row r="864" spans="2:11" ht="25.5" x14ac:dyDescent="0.2">
      <c r="B864" s="42"/>
      <c r="C864" s="43"/>
      <c r="D864" s="42"/>
      <c r="E864" s="42"/>
      <c r="F864" s="62"/>
      <c r="G864" s="61" t="s">
        <v>287</v>
      </c>
      <c r="H864" s="87" t="s">
        <v>288</v>
      </c>
      <c r="I864" s="65">
        <v>713.40445699999998</v>
      </c>
      <c r="J864" s="65">
        <v>723.52279038999995</v>
      </c>
      <c r="K864" s="65">
        <f t="shared" si="13"/>
        <v>10.118333389999975</v>
      </c>
    </row>
    <row r="865" spans="2:11" x14ac:dyDescent="0.2">
      <c r="B865" s="42"/>
      <c r="C865" s="43"/>
      <c r="D865" s="42"/>
      <c r="E865" s="42"/>
      <c r="F865" s="62"/>
      <c r="G865" s="61" t="s">
        <v>289</v>
      </c>
      <c r="H865" s="87" t="s">
        <v>290</v>
      </c>
      <c r="I865" s="65">
        <v>1272.905088</v>
      </c>
      <c r="J865" s="65">
        <v>1448.196233729999</v>
      </c>
      <c r="K865" s="65">
        <f t="shared" si="13"/>
        <v>175.29114572999902</v>
      </c>
    </row>
    <row r="866" spans="2:11" ht="25.5" x14ac:dyDescent="0.2">
      <c r="B866" s="42"/>
      <c r="C866" s="43"/>
      <c r="D866" s="42"/>
      <c r="E866" s="42"/>
      <c r="F866" s="62"/>
      <c r="G866" s="61" t="s">
        <v>291</v>
      </c>
      <c r="H866" s="87" t="s">
        <v>292</v>
      </c>
      <c r="I866" s="65">
        <v>874.22711600000002</v>
      </c>
      <c r="J866" s="65">
        <v>832.27230514999985</v>
      </c>
      <c r="K866" s="65">
        <f t="shared" si="13"/>
        <v>-41.954810850000172</v>
      </c>
    </row>
    <row r="867" spans="2:11" ht="25.5" x14ac:dyDescent="0.2">
      <c r="B867" s="42"/>
      <c r="C867" s="43"/>
      <c r="D867" s="42"/>
      <c r="E867" s="42"/>
      <c r="F867" s="62"/>
      <c r="G867" s="61" t="s">
        <v>293</v>
      </c>
      <c r="H867" s="87" t="s">
        <v>2255</v>
      </c>
      <c r="I867" s="65">
        <v>1341.785725</v>
      </c>
      <c r="J867" s="65">
        <v>1308.9953417500003</v>
      </c>
      <c r="K867" s="65">
        <f t="shared" si="13"/>
        <v>-32.79038324999965</v>
      </c>
    </row>
    <row r="868" spans="2:11" x14ac:dyDescent="0.2">
      <c r="B868" s="42"/>
      <c r="C868" s="43"/>
      <c r="D868" s="42"/>
      <c r="E868" s="42"/>
      <c r="F868" s="62"/>
      <c r="G868" s="61" t="s">
        <v>294</v>
      </c>
      <c r="H868" s="87" t="s">
        <v>295</v>
      </c>
      <c r="I868" s="65">
        <v>400.02140600000001</v>
      </c>
      <c r="J868" s="65">
        <v>418.01763334000003</v>
      </c>
      <c r="K868" s="65">
        <f t="shared" si="13"/>
        <v>17.996227340000019</v>
      </c>
    </row>
    <row r="869" spans="2:11" x14ac:dyDescent="0.2">
      <c r="B869" s="42"/>
      <c r="C869" s="43"/>
      <c r="D869" s="42"/>
      <c r="E869" s="42"/>
      <c r="F869" s="62"/>
      <c r="G869" s="61" t="s">
        <v>296</v>
      </c>
      <c r="H869" s="87" t="s">
        <v>297</v>
      </c>
      <c r="I869" s="65">
        <v>2462.547697</v>
      </c>
      <c r="J869" s="65">
        <v>2228.1006752500002</v>
      </c>
      <c r="K869" s="65">
        <f t="shared" si="13"/>
        <v>-234.44702174999975</v>
      </c>
    </row>
    <row r="870" spans="2:11" ht="14.25" x14ac:dyDescent="0.2">
      <c r="B870" s="42"/>
      <c r="C870" s="43"/>
      <c r="D870" s="46">
        <v>13</v>
      </c>
      <c r="E870" s="47" t="s">
        <v>298</v>
      </c>
      <c r="F870" s="47"/>
      <c r="G870" s="67"/>
      <c r="H870" s="88"/>
      <c r="I870" s="48">
        <v>27025.522575999999</v>
      </c>
      <c r="J870" s="48">
        <v>30535.319904189997</v>
      </c>
      <c r="K870" s="48">
        <f t="shared" si="13"/>
        <v>3509.7973281899976</v>
      </c>
    </row>
    <row r="871" spans="2:11" ht="14.25" x14ac:dyDescent="0.2">
      <c r="B871" s="42"/>
      <c r="C871" s="43"/>
      <c r="D871" s="42"/>
      <c r="E871" s="42"/>
      <c r="F871" s="44" t="s">
        <v>2</v>
      </c>
      <c r="G871" s="41"/>
      <c r="H871" s="89"/>
      <c r="I871" s="45">
        <v>27025.522575999999</v>
      </c>
      <c r="J871" s="45">
        <v>30535.319904189997</v>
      </c>
      <c r="K871" s="45">
        <f t="shared" si="13"/>
        <v>3509.7973281899976</v>
      </c>
    </row>
    <row r="872" spans="2:11" x14ac:dyDescent="0.2">
      <c r="B872" s="42"/>
      <c r="C872" s="43"/>
      <c r="D872" s="42"/>
      <c r="E872" s="42"/>
      <c r="F872" s="62"/>
      <c r="G872" s="61">
        <v>100</v>
      </c>
      <c r="H872" s="87" t="s">
        <v>1880</v>
      </c>
      <c r="I872" s="65">
        <v>127.69454</v>
      </c>
      <c r="J872" s="65">
        <v>134.63029425000002</v>
      </c>
      <c r="K872" s="65">
        <f t="shared" si="13"/>
        <v>6.9357542500000164</v>
      </c>
    </row>
    <row r="873" spans="2:11" x14ac:dyDescent="0.2">
      <c r="B873" s="42"/>
      <c r="C873" s="43"/>
      <c r="D873" s="42"/>
      <c r="E873" s="42"/>
      <c r="F873" s="62"/>
      <c r="G873" s="61">
        <v>110</v>
      </c>
      <c r="H873" s="87" t="s">
        <v>2275</v>
      </c>
      <c r="I873" s="65">
        <v>61.470391999999997</v>
      </c>
      <c r="J873" s="65">
        <v>68.4753908</v>
      </c>
      <c r="K873" s="65">
        <f t="shared" si="13"/>
        <v>7.0049988000000027</v>
      </c>
    </row>
    <row r="874" spans="2:11" x14ac:dyDescent="0.2">
      <c r="B874" s="42"/>
      <c r="C874" s="43"/>
      <c r="D874" s="42"/>
      <c r="E874" s="42"/>
      <c r="F874" s="62"/>
      <c r="G874" s="61">
        <v>111</v>
      </c>
      <c r="H874" s="87" t="s">
        <v>2276</v>
      </c>
      <c r="I874" s="65">
        <v>16.45843</v>
      </c>
      <c r="J874" s="65">
        <v>15.232272740000001</v>
      </c>
      <c r="K874" s="65">
        <f t="shared" si="13"/>
        <v>-1.226157259999999</v>
      </c>
    </row>
    <row r="875" spans="2:11" x14ac:dyDescent="0.2">
      <c r="B875" s="42"/>
      <c r="C875" s="43"/>
      <c r="D875" s="42"/>
      <c r="E875" s="42"/>
      <c r="F875" s="62"/>
      <c r="G875" s="61">
        <v>112</v>
      </c>
      <c r="H875" s="87" t="s">
        <v>2277</v>
      </c>
      <c r="I875" s="65">
        <v>8.2327860000000008</v>
      </c>
      <c r="J875" s="65">
        <v>8.4683520600000008</v>
      </c>
      <c r="K875" s="65">
        <f t="shared" si="13"/>
        <v>0.23556606000000002</v>
      </c>
    </row>
    <row r="876" spans="2:11" x14ac:dyDescent="0.2">
      <c r="B876" s="42"/>
      <c r="C876" s="43"/>
      <c r="D876" s="42"/>
      <c r="E876" s="42"/>
      <c r="F876" s="62"/>
      <c r="G876" s="61">
        <v>113</v>
      </c>
      <c r="H876" s="87" t="s">
        <v>2278</v>
      </c>
      <c r="I876" s="65">
        <v>1562.3044359999999</v>
      </c>
      <c r="J876" s="65">
        <v>2663.8764231</v>
      </c>
      <c r="K876" s="65">
        <f t="shared" si="13"/>
        <v>1101.5719871000001</v>
      </c>
    </row>
    <row r="877" spans="2:11" x14ac:dyDescent="0.2">
      <c r="B877" s="42"/>
      <c r="C877" s="43"/>
      <c r="D877" s="42"/>
      <c r="E877" s="42"/>
      <c r="F877" s="62"/>
      <c r="G877" s="61">
        <v>115</v>
      </c>
      <c r="H877" s="87" t="s">
        <v>2279</v>
      </c>
      <c r="I877" s="65">
        <v>14034.892356</v>
      </c>
      <c r="J877" s="65">
        <v>12462.900044680002</v>
      </c>
      <c r="K877" s="65">
        <f t="shared" si="13"/>
        <v>-1571.9923113199984</v>
      </c>
    </row>
    <row r="878" spans="2:11" x14ac:dyDescent="0.2">
      <c r="B878" s="42"/>
      <c r="C878" s="43"/>
      <c r="D878" s="42"/>
      <c r="E878" s="42"/>
      <c r="F878" s="62"/>
      <c r="G878" s="61">
        <v>117</v>
      </c>
      <c r="H878" s="87" t="s">
        <v>2280</v>
      </c>
      <c r="I878" s="65">
        <v>31.462968</v>
      </c>
      <c r="J878" s="65">
        <v>31.982359420000002</v>
      </c>
      <c r="K878" s="65">
        <f t="shared" si="13"/>
        <v>0.5193914200000016</v>
      </c>
    </row>
    <row r="879" spans="2:11" x14ac:dyDescent="0.2">
      <c r="B879" s="42"/>
      <c r="C879" s="43"/>
      <c r="D879" s="42"/>
      <c r="E879" s="42"/>
      <c r="F879" s="62"/>
      <c r="G879" s="61">
        <v>200</v>
      </c>
      <c r="H879" s="87" t="s">
        <v>2281</v>
      </c>
      <c r="I879" s="65">
        <v>26.721308000000001</v>
      </c>
      <c r="J879" s="65">
        <v>27.259611880000005</v>
      </c>
      <c r="K879" s="65">
        <f t="shared" si="13"/>
        <v>0.5383038800000044</v>
      </c>
    </row>
    <row r="880" spans="2:11" x14ac:dyDescent="0.2">
      <c r="B880" s="42"/>
      <c r="C880" s="43"/>
      <c r="D880" s="42"/>
      <c r="E880" s="42"/>
      <c r="F880" s="62"/>
      <c r="G880" s="61">
        <v>211</v>
      </c>
      <c r="H880" s="87" t="s">
        <v>2282</v>
      </c>
      <c r="I880" s="65">
        <v>1382.6393889999999</v>
      </c>
      <c r="J880" s="65">
        <v>1565.5386565099989</v>
      </c>
      <c r="K880" s="65">
        <f t="shared" si="13"/>
        <v>182.89926750999894</v>
      </c>
    </row>
    <row r="881" spans="2:11" x14ac:dyDescent="0.2">
      <c r="B881" s="42"/>
      <c r="C881" s="43"/>
      <c r="D881" s="42"/>
      <c r="E881" s="42"/>
      <c r="F881" s="62"/>
      <c r="G881" s="61">
        <v>212</v>
      </c>
      <c r="H881" s="87" t="s">
        <v>2283</v>
      </c>
      <c r="I881" s="65">
        <v>149.81514999999999</v>
      </c>
      <c r="J881" s="65">
        <v>140.35760543999996</v>
      </c>
      <c r="K881" s="65">
        <f t="shared" si="13"/>
        <v>-9.4575445600000307</v>
      </c>
    </row>
    <row r="882" spans="2:11" x14ac:dyDescent="0.2">
      <c r="B882" s="42"/>
      <c r="C882" s="43"/>
      <c r="D882" s="42"/>
      <c r="E882" s="42"/>
      <c r="F882" s="62"/>
      <c r="G882" s="61">
        <v>216</v>
      </c>
      <c r="H882" s="87" t="s">
        <v>1925</v>
      </c>
      <c r="I882" s="65">
        <v>4362.3222589999996</v>
      </c>
      <c r="J882" s="65">
        <v>5227.1310924800036</v>
      </c>
      <c r="K882" s="65">
        <f t="shared" si="13"/>
        <v>864.80883348000407</v>
      </c>
    </row>
    <row r="883" spans="2:11" x14ac:dyDescent="0.2">
      <c r="B883" s="42"/>
      <c r="C883" s="43"/>
      <c r="D883" s="42"/>
      <c r="E883" s="42"/>
      <c r="F883" s="62"/>
      <c r="G883" s="61">
        <v>300</v>
      </c>
      <c r="H883" s="87" t="s">
        <v>1790</v>
      </c>
      <c r="I883" s="65">
        <v>520.52698699999996</v>
      </c>
      <c r="J883" s="65">
        <v>71.22966347000002</v>
      </c>
      <c r="K883" s="65">
        <f t="shared" si="13"/>
        <v>-449.29732352999997</v>
      </c>
    </row>
    <row r="884" spans="2:11" x14ac:dyDescent="0.2">
      <c r="B884" s="42"/>
      <c r="C884" s="43"/>
      <c r="D884" s="42"/>
      <c r="E884" s="42"/>
      <c r="F884" s="62"/>
      <c r="G884" s="61">
        <v>311</v>
      </c>
      <c r="H884" s="87" t="s">
        <v>1860</v>
      </c>
      <c r="I884" s="65">
        <v>3015.5021900000002</v>
      </c>
      <c r="J884" s="65">
        <v>4017.5342103199946</v>
      </c>
      <c r="K884" s="65">
        <f t="shared" si="13"/>
        <v>1002.0320203199944</v>
      </c>
    </row>
    <row r="885" spans="2:11" x14ac:dyDescent="0.2">
      <c r="B885" s="42"/>
      <c r="C885" s="43"/>
      <c r="D885" s="42"/>
      <c r="E885" s="42"/>
      <c r="F885" s="62"/>
      <c r="G885" s="61">
        <v>312</v>
      </c>
      <c r="H885" s="87" t="s">
        <v>2284</v>
      </c>
      <c r="I885" s="65">
        <v>1725.4793850000001</v>
      </c>
      <c r="J885" s="65">
        <v>4100.7039270400001</v>
      </c>
      <c r="K885" s="65">
        <f t="shared" si="13"/>
        <v>2375.22454204</v>
      </c>
    </row>
    <row r="886" spans="2:11" ht="14.25" x14ac:dyDescent="0.2">
      <c r="B886" s="42"/>
      <c r="C886" s="43"/>
      <c r="D886" s="46">
        <v>14</v>
      </c>
      <c r="E886" s="47" t="s">
        <v>299</v>
      </c>
      <c r="F886" s="47"/>
      <c r="G886" s="67"/>
      <c r="H886" s="88"/>
      <c r="I886" s="48">
        <v>5134.5724149999996</v>
      </c>
      <c r="J886" s="48">
        <v>5016.6762131900023</v>
      </c>
      <c r="K886" s="48">
        <f t="shared" si="13"/>
        <v>-117.89620180999736</v>
      </c>
    </row>
    <row r="887" spans="2:11" ht="14.25" x14ac:dyDescent="0.2">
      <c r="B887" s="42"/>
      <c r="C887" s="43"/>
      <c r="D887" s="42"/>
      <c r="E887" s="42"/>
      <c r="F887" s="44" t="s">
        <v>2</v>
      </c>
      <c r="G887" s="41"/>
      <c r="H887" s="89"/>
      <c r="I887" s="45">
        <v>4860.6347509999996</v>
      </c>
      <c r="J887" s="45">
        <v>4718.3811425500026</v>
      </c>
      <c r="K887" s="45">
        <f t="shared" si="13"/>
        <v>-142.25360844999705</v>
      </c>
    </row>
    <row r="888" spans="2:11" x14ac:dyDescent="0.2">
      <c r="B888" s="42"/>
      <c r="C888" s="43"/>
      <c r="D888" s="42"/>
      <c r="E888" s="42"/>
      <c r="F888" s="62"/>
      <c r="G888" s="61">
        <v>100</v>
      </c>
      <c r="H888" s="87" t="s">
        <v>1880</v>
      </c>
      <c r="I888" s="65">
        <v>69.641267999999997</v>
      </c>
      <c r="J888" s="65">
        <v>85.278903400000004</v>
      </c>
      <c r="K888" s="65">
        <f t="shared" si="13"/>
        <v>15.637635400000008</v>
      </c>
    </row>
    <row r="889" spans="2:11" x14ac:dyDescent="0.2">
      <c r="B889" s="42"/>
      <c r="C889" s="43"/>
      <c r="D889" s="42"/>
      <c r="E889" s="42"/>
      <c r="F889" s="62"/>
      <c r="G889" s="61">
        <v>110</v>
      </c>
      <c r="H889" s="87" t="s">
        <v>2285</v>
      </c>
      <c r="I889" s="65">
        <v>1053.860989</v>
      </c>
      <c r="J889" s="65">
        <v>1226.6991876000011</v>
      </c>
      <c r="K889" s="65">
        <f t="shared" si="13"/>
        <v>172.83819860000108</v>
      </c>
    </row>
    <row r="890" spans="2:11" x14ac:dyDescent="0.2">
      <c r="B890" s="42"/>
      <c r="C890" s="43"/>
      <c r="D890" s="42"/>
      <c r="E890" s="42"/>
      <c r="F890" s="62"/>
      <c r="G890" s="61">
        <v>111</v>
      </c>
      <c r="H890" s="87" t="s">
        <v>1882</v>
      </c>
      <c r="I890" s="65">
        <v>35.713697000000003</v>
      </c>
      <c r="J890" s="65">
        <v>341.17132411999989</v>
      </c>
      <c r="K890" s="65">
        <f t="shared" si="13"/>
        <v>305.45762711999987</v>
      </c>
    </row>
    <row r="891" spans="2:11" x14ac:dyDescent="0.2">
      <c r="B891" s="42"/>
      <c r="C891" s="43"/>
      <c r="D891" s="42"/>
      <c r="E891" s="42"/>
      <c r="F891" s="62"/>
      <c r="G891" s="61">
        <v>112</v>
      </c>
      <c r="H891" s="87" t="s">
        <v>2286</v>
      </c>
      <c r="I891" s="65">
        <v>51.355614000000003</v>
      </c>
      <c r="J891" s="65">
        <v>60.515717140000007</v>
      </c>
      <c r="K891" s="65">
        <f t="shared" si="13"/>
        <v>9.1601031400000039</v>
      </c>
    </row>
    <row r="892" spans="2:11" x14ac:dyDescent="0.2">
      <c r="B892" s="42"/>
      <c r="C892" s="43"/>
      <c r="D892" s="42"/>
      <c r="E892" s="42"/>
      <c r="F892" s="62"/>
      <c r="G892" s="61">
        <v>114</v>
      </c>
      <c r="H892" s="87" t="s">
        <v>2287</v>
      </c>
      <c r="I892" s="65">
        <v>149.320313</v>
      </c>
      <c r="J892" s="65">
        <v>46.551837240000012</v>
      </c>
      <c r="K892" s="65">
        <f t="shared" si="13"/>
        <v>-102.76847575999999</v>
      </c>
    </row>
    <row r="893" spans="2:11" x14ac:dyDescent="0.2">
      <c r="B893" s="42"/>
      <c r="C893" s="43"/>
      <c r="D893" s="42"/>
      <c r="E893" s="42"/>
      <c r="F893" s="62"/>
      <c r="G893" s="61">
        <v>115</v>
      </c>
      <c r="H893" s="87" t="s">
        <v>1791</v>
      </c>
      <c r="I893" s="65">
        <v>29.739819000000001</v>
      </c>
      <c r="J893" s="65">
        <v>29.821443790000007</v>
      </c>
      <c r="K893" s="65">
        <f t="shared" si="13"/>
        <v>8.1624790000006442E-2</v>
      </c>
    </row>
    <row r="894" spans="2:11" x14ac:dyDescent="0.2">
      <c r="B894" s="42"/>
      <c r="C894" s="43"/>
      <c r="D894" s="42"/>
      <c r="E894" s="42"/>
      <c r="F894" s="62"/>
      <c r="G894" s="61">
        <v>117</v>
      </c>
      <c r="H894" s="87" t="s">
        <v>1792</v>
      </c>
      <c r="I894" s="65">
        <v>52.463439000000001</v>
      </c>
      <c r="J894" s="65">
        <v>70.219439410000007</v>
      </c>
      <c r="K894" s="65">
        <f t="shared" si="13"/>
        <v>17.756000410000006</v>
      </c>
    </row>
    <row r="895" spans="2:11" x14ac:dyDescent="0.2">
      <c r="B895" s="42"/>
      <c r="C895" s="43"/>
      <c r="D895" s="42"/>
      <c r="E895" s="42"/>
      <c r="F895" s="62"/>
      <c r="G895" s="61">
        <v>118</v>
      </c>
      <c r="H895" s="87" t="s">
        <v>2288</v>
      </c>
      <c r="I895" s="65">
        <v>7</v>
      </c>
      <c r="J895" s="65">
        <v>13.89352478</v>
      </c>
      <c r="K895" s="65">
        <f t="shared" si="13"/>
        <v>6.8935247799999999</v>
      </c>
    </row>
    <row r="896" spans="2:11" x14ac:dyDescent="0.2">
      <c r="B896" s="42"/>
      <c r="C896" s="43"/>
      <c r="D896" s="42"/>
      <c r="E896" s="42"/>
      <c r="F896" s="62"/>
      <c r="G896" s="61">
        <v>121</v>
      </c>
      <c r="H896" s="87" t="s">
        <v>2289</v>
      </c>
      <c r="I896" s="65">
        <v>10.689316</v>
      </c>
      <c r="J896" s="65">
        <v>11.02579701</v>
      </c>
      <c r="K896" s="65">
        <f t="shared" si="13"/>
        <v>0.33648100999999997</v>
      </c>
    </row>
    <row r="897" spans="2:11" x14ac:dyDescent="0.2">
      <c r="B897" s="42"/>
      <c r="C897" s="43"/>
      <c r="D897" s="42"/>
      <c r="E897" s="42"/>
      <c r="F897" s="62"/>
      <c r="G897" s="61">
        <v>122</v>
      </c>
      <c r="H897" s="87" t="s">
        <v>2290</v>
      </c>
      <c r="I897" s="65">
        <v>18.295860000000001</v>
      </c>
      <c r="J897" s="65">
        <v>18.40520871</v>
      </c>
      <c r="K897" s="65">
        <f t="shared" si="13"/>
        <v>0.10934870999999902</v>
      </c>
    </row>
    <row r="898" spans="2:11" x14ac:dyDescent="0.2">
      <c r="B898" s="42"/>
      <c r="C898" s="43"/>
      <c r="D898" s="42"/>
      <c r="E898" s="42"/>
      <c r="F898" s="62"/>
      <c r="G898" s="61">
        <v>123</v>
      </c>
      <c r="H898" s="87" t="s">
        <v>2291</v>
      </c>
      <c r="I898" s="65">
        <v>11.03223</v>
      </c>
      <c r="J898" s="65">
        <v>10.395217290000001</v>
      </c>
      <c r="K898" s="65">
        <f t="shared" si="13"/>
        <v>-0.63701270999999871</v>
      </c>
    </row>
    <row r="899" spans="2:11" x14ac:dyDescent="0.2">
      <c r="B899" s="42"/>
      <c r="C899" s="43"/>
      <c r="D899" s="42"/>
      <c r="E899" s="42"/>
      <c r="F899" s="62"/>
      <c r="G899" s="61">
        <v>124</v>
      </c>
      <c r="H899" s="87" t="s">
        <v>2292</v>
      </c>
      <c r="I899" s="65">
        <v>13.543635</v>
      </c>
      <c r="J899" s="65">
        <v>13.403238999999999</v>
      </c>
      <c r="K899" s="65">
        <f t="shared" si="13"/>
        <v>-0.14039600000000085</v>
      </c>
    </row>
    <row r="900" spans="2:11" x14ac:dyDescent="0.2">
      <c r="B900" s="42"/>
      <c r="C900" s="43"/>
      <c r="D900" s="42"/>
      <c r="E900" s="42"/>
      <c r="F900" s="62"/>
      <c r="G900" s="61">
        <v>125</v>
      </c>
      <c r="H900" s="87" t="s">
        <v>2293</v>
      </c>
      <c r="I900" s="65">
        <v>27.402794</v>
      </c>
      <c r="J900" s="65">
        <v>25.712150779999995</v>
      </c>
      <c r="K900" s="65">
        <f t="shared" si="13"/>
        <v>-1.6906432200000054</v>
      </c>
    </row>
    <row r="901" spans="2:11" x14ac:dyDescent="0.2">
      <c r="B901" s="42"/>
      <c r="C901" s="43"/>
      <c r="D901" s="42"/>
      <c r="E901" s="42"/>
      <c r="F901" s="62"/>
      <c r="G901" s="61">
        <v>126</v>
      </c>
      <c r="H901" s="87" t="s">
        <v>2294</v>
      </c>
      <c r="I901" s="65">
        <v>9.3973410000000008</v>
      </c>
      <c r="J901" s="65">
        <v>9.4275039399999976</v>
      </c>
      <c r="K901" s="65">
        <f t="shared" si="13"/>
        <v>3.0162939999996752E-2</v>
      </c>
    </row>
    <row r="902" spans="2:11" x14ac:dyDescent="0.2">
      <c r="B902" s="42"/>
      <c r="C902" s="43"/>
      <c r="D902" s="42"/>
      <c r="E902" s="42"/>
      <c r="F902" s="62"/>
      <c r="G902" s="61">
        <v>127</v>
      </c>
      <c r="H902" s="87" t="s">
        <v>2295</v>
      </c>
      <c r="I902" s="65">
        <v>13.307293</v>
      </c>
      <c r="J902" s="65">
        <v>11.630981010000001</v>
      </c>
      <c r="K902" s="65">
        <f t="shared" ref="K902:K965" si="14">+J902-I902</f>
        <v>-1.6763119899999985</v>
      </c>
    </row>
    <row r="903" spans="2:11" x14ac:dyDescent="0.2">
      <c r="B903" s="42"/>
      <c r="C903" s="43"/>
      <c r="D903" s="42"/>
      <c r="E903" s="42"/>
      <c r="F903" s="62"/>
      <c r="G903" s="61">
        <v>128</v>
      </c>
      <c r="H903" s="87" t="s">
        <v>2296</v>
      </c>
      <c r="I903" s="65">
        <v>19.761555999999999</v>
      </c>
      <c r="J903" s="65">
        <v>17.718428509999995</v>
      </c>
      <c r="K903" s="65">
        <f t="shared" si="14"/>
        <v>-2.0431274900000034</v>
      </c>
    </row>
    <row r="904" spans="2:11" x14ac:dyDescent="0.2">
      <c r="B904" s="42"/>
      <c r="C904" s="43"/>
      <c r="D904" s="42"/>
      <c r="E904" s="42"/>
      <c r="F904" s="62"/>
      <c r="G904" s="61">
        <v>130</v>
      </c>
      <c r="H904" s="87" t="s">
        <v>2297</v>
      </c>
      <c r="I904" s="65">
        <v>11.626659</v>
      </c>
      <c r="J904" s="65">
        <v>12.312367200000002</v>
      </c>
      <c r="K904" s="65">
        <f t="shared" si="14"/>
        <v>0.68570820000000232</v>
      </c>
    </row>
    <row r="905" spans="2:11" x14ac:dyDescent="0.2">
      <c r="B905" s="42"/>
      <c r="C905" s="43"/>
      <c r="D905" s="42"/>
      <c r="E905" s="42"/>
      <c r="F905" s="62"/>
      <c r="G905" s="61">
        <v>131</v>
      </c>
      <c r="H905" s="87" t="s">
        <v>2298</v>
      </c>
      <c r="I905" s="65">
        <v>18.370096</v>
      </c>
      <c r="J905" s="65">
        <v>17.23754735</v>
      </c>
      <c r="K905" s="65">
        <f t="shared" si="14"/>
        <v>-1.1325486500000004</v>
      </c>
    </row>
    <row r="906" spans="2:11" x14ac:dyDescent="0.2">
      <c r="B906" s="42"/>
      <c r="C906" s="43"/>
      <c r="D906" s="42"/>
      <c r="E906" s="42"/>
      <c r="F906" s="62"/>
      <c r="G906" s="61">
        <v>132</v>
      </c>
      <c r="H906" s="87" t="s">
        <v>2299</v>
      </c>
      <c r="I906" s="65">
        <v>18.297346999999998</v>
      </c>
      <c r="J906" s="65">
        <v>15.66170604</v>
      </c>
      <c r="K906" s="65">
        <f t="shared" si="14"/>
        <v>-2.6356409599999981</v>
      </c>
    </row>
    <row r="907" spans="2:11" x14ac:dyDescent="0.2">
      <c r="B907" s="42"/>
      <c r="C907" s="43"/>
      <c r="D907" s="42"/>
      <c r="E907" s="42"/>
      <c r="F907" s="62"/>
      <c r="G907" s="61">
        <v>133</v>
      </c>
      <c r="H907" s="87" t="s">
        <v>2300</v>
      </c>
      <c r="I907" s="65">
        <v>16.463006</v>
      </c>
      <c r="J907" s="65">
        <v>16.793507849999994</v>
      </c>
      <c r="K907" s="65">
        <f t="shared" si="14"/>
        <v>0.33050184999999388</v>
      </c>
    </row>
    <row r="908" spans="2:11" x14ac:dyDescent="0.2">
      <c r="B908" s="42"/>
      <c r="C908" s="43"/>
      <c r="D908" s="42"/>
      <c r="E908" s="42"/>
      <c r="F908" s="62"/>
      <c r="G908" s="61">
        <v>134</v>
      </c>
      <c r="H908" s="87" t="s">
        <v>2301</v>
      </c>
      <c r="I908" s="65">
        <v>28.292477999999999</v>
      </c>
      <c r="J908" s="65">
        <v>27.438721100000002</v>
      </c>
      <c r="K908" s="65">
        <f t="shared" si="14"/>
        <v>-0.85375689999999693</v>
      </c>
    </row>
    <row r="909" spans="2:11" x14ac:dyDescent="0.2">
      <c r="B909" s="42"/>
      <c r="C909" s="43"/>
      <c r="D909" s="42"/>
      <c r="E909" s="42"/>
      <c r="F909" s="62"/>
      <c r="G909" s="61">
        <v>135</v>
      </c>
      <c r="H909" s="87" t="s">
        <v>2302</v>
      </c>
      <c r="I909" s="65">
        <v>36.036681000000002</v>
      </c>
      <c r="J909" s="65">
        <v>34.828916280000016</v>
      </c>
      <c r="K909" s="65">
        <f t="shared" si="14"/>
        <v>-1.2077647199999859</v>
      </c>
    </row>
    <row r="910" spans="2:11" x14ac:dyDescent="0.2">
      <c r="B910" s="42"/>
      <c r="C910" s="43"/>
      <c r="D910" s="42"/>
      <c r="E910" s="42"/>
      <c r="F910" s="62"/>
      <c r="G910" s="61">
        <v>136</v>
      </c>
      <c r="H910" s="87" t="s">
        <v>2303</v>
      </c>
      <c r="I910" s="65">
        <v>15.412015</v>
      </c>
      <c r="J910" s="65">
        <v>16.572237009999998</v>
      </c>
      <c r="K910" s="65">
        <f t="shared" si="14"/>
        <v>1.1602220099999982</v>
      </c>
    </row>
    <row r="911" spans="2:11" x14ac:dyDescent="0.2">
      <c r="B911" s="42"/>
      <c r="C911" s="43"/>
      <c r="D911" s="42"/>
      <c r="E911" s="42"/>
      <c r="F911" s="62"/>
      <c r="G911" s="61">
        <v>137</v>
      </c>
      <c r="H911" s="87" t="s">
        <v>2304</v>
      </c>
      <c r="I911" s="65">
        <v>13.128266999999999</v>
      </c>
      <c r="J911" s="65">
        <v>13.020929689999999</v>
      </c>
      <c r="K911" s="65">
        <f t="shared" si="14"/>
        <v>-0.10733731000000013</v>
      </c>
    </row>
    <row r="912" spans="2:11" x14ac:dyDescent="0.2">
      <c r="B912" s="42"/>
      <c r="C912" s="43"/>
      <c r="D912" s="42"/>
      <c r="E912" s="42"/>
      <c r="F912" s="62"/>
      <c r="G912" s="61">
        <v>138</v>
      </c>
      <c r="H912" s="87" t="s">
        <v>2305</v>
      </c>
      <c r="I912" s="65">
        <v>11.237289000000001</v>
      </c>
      <c r="J912" s="65">
        <v>12.66705803</v>
      </c>
      <c r="K912" s="65">
        <f t="shared" si="14"/>
        <v>1.4297690299999992</v>
      </c>
    </row>
    <row r="913" spans="2:11" x14ac:dyDescent="0.2">
      <c r="B913" s="42"/>
      <c r="C913" s="43"/>
      <c r="D913" s="42"/>
      <c r="E913" s="42"/>
      <c r="F913" s="62"/>
      <c r="G913" s="61">
        <v>139</v>
      </c>
      <c r="H913" s="87" t="s">
        <v>2306</v>
      </c>
      <c r="I913" s="65">
        <v>21.512281000000002</v>
      </c>
      <c r="J913" s="65">
        <v>18.457516330000004</v>
      </c>
      <c r="K913" s="65">
        <f t="shared" si="14"/>
        <v>-3.0547646699999973</v>
      </c>
    </row>
    <row r="914" spans="2:11" x14ac:dyDescent="0.2">
      <c r="B914" s="42"/>
      <c r="C914" s="43"/>
      <c r="D914" s="42"/>
      <c r="E914" s="42"/>
      <c r="F914" s="62"/>
      <c r="G914" s="61">
        <v>140</v>
      </c>
      <c r="H914" s="87" t="s">
        <v>2307</v>
      </c>
      <c r="I914" s="65">
        <v>14.038389</v>
      </c>
      <c r="J914" s="65">
        <v>13.699009779999999</v>
      </c>
      <c r="K914" s="65">
        <f t="shared" si="14"/>
        <v>-0.33937922000000142</v>
      </c>
    </row>
    <row r="915" spans="2:11" x14ac:dyDescent="0.2">
      <c r="B915" s="42"/>
      <c r="C915" s="43"/>
      <c r="D915" s="42"/>
      <c r="E915" s="42"/>
      <c r="F915" s="62"/>
      <c r="G915" s="61">
        <v>141</v>
      </c>
      <c r="H915" s="87" t="s">
        <v>2308</v>
      </c>
      <c r="I915" s="65">
        <v>18.767123000000002</v>
      </c>
      <c r="J915" s="65">
        <v>16.279629650000004</v>
      </c>
      <c r="K915" s="65">
        <f t="shared" si="14"/>
        <v>-2.4874933499999976</v>
      </c>
    </row>
    <row r="916" spans="2:11" x14ac:dyDescent="0.2">
      <c r="B916" s="42"/>
      <c r="C916" s="43"/>
      <c r="D916" s="42"/>
      <c r="E916" s="42"/>
      <c r="F916" s="62"/>
      <c r="G916" s="61">
        <v>142</v>
      </c>
      <c r="H916" s="87" t="s">
        <v>2309</v>
      </c>
      <c r="I916" s="65">
        <v>16.423857999999999</v>
      </c>
      <c r="J916" s="65">
        <v>16.278489900000007</v>
      </c>
      <c r="K916" s="65">
        <f t="shared" si="14"/>
        <v>-0.14536809999999178</v>
      </c>
    </row>
    <row r="917" spans="2:11" x14ac:dyDescent="0.2">
      <c r="B917" s="42"/>
      <c r="C917" s="43"/>
      <c r="D917" s="42"/>
      <c r="E917" s="42"/>
      <c r="F917" s="62"/>
      <c r="G917" s="61">
        <v>143</v>
      </c>
      <c r="H917" s="87" t="s">
        <v>2310</v>
      </c>
      <c r="I917" s="65">
        <v>12.040727</v>
      </c>
      <c r="J917" s="65">
        <v>11.594725420000003</v>
      </c>
      <c r="K917" s="65">
        <f t="shared" si="14"/>
        <v>-0.44600157999999723</v>
      </c>
    </row>
    <row r="918" spans="2:11" x14ac:dyDescent="0.2">
      <c r="B918" s="42"/>
      <c r="C918" s="43"/>
      <c r="D918" s="42"/>
      <c r="E918" s="42"/>
      <c r="F918" s="62"/>
      <c r="G918" s="61">
        <v>144</v>
      </c>
      <c r="H918" s="87" t="s">
        <v>2311</v>
      </c>
      <c r="I918" s="65">
        <v>14.070271</v>
      </c>
      <c r="J918" s="65">
        <v>12.987488060000002</v>
      </c>
      <c r="K918" s="65">
        <f t="shared" si="14"/>
        <v>-1.0827829399999978</v>
      </c>
    </row>
    <row r="919" spans="2:11" x14ac:dyDescent="0.2">
      <c r="B919" s="42"/>
      <c r="C919" s="43"/>
      <c r="D919" s="42"/>
      <c r="E919" s="42"/>
      <c r="F919" s="62"/>
      <c r="G919" s="61">
        <v>145</v>
      </c>
      <c r="H919" s="87" t="s">
        <v>2312</v>
      </c>
      <c r="I919" s="65">
        <v>19.2425</v>
      </c>
      <c r="J919" s="65">
        <v>18.271722109999999</v>
      </c>
      <c r="K919" s="65">
        <f t="shared" si="14"/>
        <v>-0.97077789000000081</v>
      </c>
    </row>
    <row r="920" spans="2:11" x14ac:dyDescent="0.2">
      <c r="B920" s="42"/>
      <c r="C920" s="43"/>
      <c r="D920" s="42"/>
      <c r="E920" s="42"/>
      <c r="F920" s="62"/>
      <c r="G920" s="61">
        <v>146</v>
      </c>
      <c r="H920" s="87" t="s">
        <v>2313</v>
      </c>
      <c r="I920" s="65">
        <v>18.866644000000001</v>
      </c>
      <c r="J920" s="65">
        <v>18.386142769999999</v>
      </c>
      <c r="K920" s="65">
        <f t="shared" si="14"/>
        <v>-0.48050123000000156</v>
      </c>
    </row>
    <row r="921" spans="2:11" x14ac:dyDescent="0.2">
      <c r="B921" s="42"/>
      <c r="C921" s="43"/>
      <c r="D921" s="42"/>
      <c r="E921" s="42"/>
      <c r="F921" s="62"/>
      <c r="G921" s="61">
        <v>147</v>
      </c>
      <c r="H921" s="87" t="s">
        <v>2314</v>
      </c>
      <c r="I921" s="65">
        <v>13.584474</v>
      </c>
      <c r="J921" s="65">
        <v>12.516888860000002</v>
      </c>
      <c r="K921" s="65">
        <f t="shared" si="14"/>
        <v>-1.0675851399999985</v>
      </c>
    </row>
    <row r="922" spans="2:11" x14ac:dyDescent="0.2">
      <c r="B922" s="42"/>
      <c r="C922" s="43"/>
      <c r="D922" s="42"/>
      <c r="E922" s="42"/>
      <c r="F922" s="62"/>
      <c r="G922" s="61">
        <v>148</v>
      </c>
      <c r="H922" s="87" t="s">
        <v>2315</v>
      </c>
      <c r="I922" s="65">
        <v>24.208410000000001</v>
      </c>
      <c r="J922" s="65">
        <v>23.778718139999995</v>
      </c>
      <c r="K922" s="65">
        <f t="shared" si="14"/>
        <v>-0.42969186000000548</v>
      </c>
    </row>
    <row r="923" spans="2:11" x14ac:dyDescent="0.2">
      <c r="B923" s="42"/>
      <c r="C923" s="43"/>
      <c r="D923" s="42"/>
      <c r="E923" s="42"/>
      <c r="F923" s="62"/>
      <c r="G923" s="61">
        <v>149</v>
      </c>
      <c r="H923" s="87" t="s">
        <v>2316</v>
      </c>
      <c r="I923" s="65">
        <v>11.727698999999999</v>
      </c>
      <c r="J923" s="65">
        <v>10.489801060000005</v>
      </c>
      <c r="K923" s="65">
        <f t="shared" si="14"/>
        <v>-1.2378979399999945</v>
      </c>
    </row>
    <row r="924" spans="2:11" x14ac:dyDescent="0.2">
      <c r="B924" s="42"/>
      <c r="C924" s="43"/>
      <c r="D924" s="42"/>
      <c r="E924" s="42"/>
      <c r="F924" s="62"/>
      <c r="G924" s="61">
        <v>150</v>
      </c>
      <c r="H924" s="87" t="s">
        <v>2317</v>
      </c>
      <c r="I924" s="65">
        <v>31.747547999999998</v>
      </c>
      <c r="J924" s="65">
        <v>31.180858430000004</v>
      </c>
      <c r="K924" s="65">
        <f t="shared" si="14"/>
        <v>-0.56668956999999409</v>
      </c>
    </row>
    <row r="925" spans="2:11" x14ac:dyDescent="0.2">
      <c r="B925" s="42"/>
      <c r="C925" s="43"/>
      <c r="D925" s="42"/>
      <c r="E925" s="42"/>
      <c r="F925" s="62"/>
      <c r="G925" s="61">
        <v>151</v>
      </c>
      <c r="H925" s="87" t="s">
        <v>2318</v>
      </c>
      <c r="I925" s="65">
        <v>12.504282</v>
      </c>
      <c r="J925" s="65">
        <v>13.469053600000002</v>
      </c>
      <c r="K925" s="65">
        <f t="shared" si="14"/>
        <v>0.96477160000000239</v>
      </c>
    </row>
    <row r="926" spans="2:11" x14ac:dyDescent="0.2">
      <c r="B926" s="42"/>
      <c r="C926" s="43"/>
      <c r="D926" s="42"/>
      <c r="E926" s="42"/>
      <c r="F926" s="62"/>
      <c r="G926" s="61">
        <v>152</v>
      </c>
      <c r="H926" s="87" t="s">
        <v>2319</v>
      </c>
      <c r="I926" s="65">
        <v>12.103164</v>
      </c>
      <c r="J926" s="65">
        <v>12.045506659999999</v>
      </c>
      <c r="K926" s="65">
        <f t="shared" si="14"/>
        <v>-5.7657340000000445E-2</v>
      </c>
    </row>
    <row r="927" spans="2:11" x14ac:dyDescent="0.2">
      <c r="B927" s="42"/>
      <c r="C927" s="43"/>
      <c r="D927" s="42"/>
      <c r="E927" s="42"/>
      <c r="F927" s="62"/>
      <c r="G927" s="61">
        <v>153</v>
      </c>
      <c r="H927" s="87" t="s">
        <v>2320</v>
      </c>
      <c r="I927" s="65">
        <v>45.837055999999997</v>
      </c>
      <c r="J927" s="65">
        <v>45.347379889999999</v>
      </c>
      <c r="K927" s="65">
        <f t="shared" si="14"/>
        <v>-0.48967610999999778</v>
      </c>
    </row>
    <row r="928" spans="2:11" x14ac:dyDescent="0.2">
      <c r="B928" s="42"/>
      <c r="C928" s="43"/>
      <c r="D928" s="42"/>
      <c r="E928" s="42"/>
      <c r="F928" s="62"/>
      <c r="G928" s="61">
        <v>200</v>
      </c>
      <c r="H928" s="87" t="s">
        <v>2321</v>
      </c>
      <c r="I928" s="65">
        <v>34.558145000000003</v>
      </c>
      <c r="J928" s="65">
        <v>36.217430819999997</v>
      </c>
      <c r="K928" s="65">
        <f t="shared" si="14"/>
        <v>1.6592858199999938</v>
      </c>
    </row>
    <row r="929" spans="2:11" x14ac:dyDescent="0.2">
      <c r="B929" s="42"/>
      <c r="C929" s="43"/>
      <c r="D929" s="42"/>
      <c r="E929" s="42"/>
      <c r="F929" s="62"/>
      <c r="G929" s="61">
        <v>210</v>
      </c>
      <c r="H929" s="87" t="s">
        <v>2322</v>
      </c>
      <c r="I929" s="65">
        <v>46.943015000000003</v>
      </c>
      <c r="J929" s="65">
        <v>47.61795596000001</v>
      </c>
      <c r="K929" s="65">
        <f t="shared" si="14"/>
        <v>0.67494096000000781</v>
      </c>
    </row>
    <row r="930" spans="2:11" x14ac:dyDescent="0.2">
      <c r="B930" s="42"/>
      <c r="C930" s="43"/>
      <c r="D930" s="42"/>
      <c r="E930" s="42"/>
      <c r="F930" s="62"/>
      <c r="G930" s="61">
        <v>211</v>
      </c>
      <c r="H930" s="87" t="s">
        <v>2323</v>
      </c>
      <c r="I930" s="65">
        <v>23.948675000000001</v>
      </c>
      <c r="J930" s="65">
        <v>26.761378799999996</v>
      </c>
      <c r="K930" s="65">
        <f t="shared" si="14"/>
        <v>2.8127037999999942</v>
      </c>
    </row>
    <row r="931" spans="2:11" x14ac:dyDescent="0.2">
      <c r="B931" s="42"/>
      <c r="C931" s="43"/>
      <c r="D931" s="42"/>
      <c r="E931" s="42"/>
      <c r="F931" s="62"/>
      <c r="G931" s="61">
        <v>214</v>
      </c>
      <c r="H931" s="87" t="s">
        <v>2324</v>
      </c>
      <c r="I931" s="65">
        <v>28.06465</v>
      </c>
      <c r="J931" s="65">
        <v>30.044113980000006</v>
      </c>
      <c r="K931" s="65">
        <f t="shared" si="14"/>
        <v>1.9794639800000056</v>
      </c>
    </row>
    <row r="932" spans="2:11" x14ac:dyDescent="0.2">
      <c r="B932" s="42"/>
      <c r="C932" s="43"/>
      <c r="D932" s="42"/>
      <c r="E932" s="42"/>
      <c r="F932" s="62"/>
      <c r="G932" s="61">
        <v>300</v>
      </c>
      <c r="H932" s="87" t="s">
        <v>2325</v>
      </c>
      <c r="I932" s="65">
        <v>29.335896000000002</v>
      </c>
      <c r="J932" s="65">
        <v>29.221892069999992</v>
      </c>
      <c r="K932" s="65">
        <f t="shared" si="14"/>
        <v>-0.11400393000000975</v>
      </c>
    </row>
    <row r="933" spans="2:11" x14ac:dyDescent="0.2">
      <c r="B933" s="42"/>
      <c r="C933" s="43"/>
      <c r="D933" s="42"/>
      <c r="E933" s="42"/>
      <c r="F933" s="62"/>
      <c r="G933" s="61">
        <v>310</v>
      </c>
      <c r="H933" s="87" t="s">
        <v>2326</v>
      </c>
      <c r="I933" s="65">
        <v>1965.804142</v>
      </c>
      <c r="J933" s="65">
        <v>1302.1908522999997</v>
      </c>
      <c r="K933" s="65">
        <f t="shared" si="14"/>
        <v>-663.61328970000022</v>
      </c>
    </row>
    <row r="934" spans="2:11" ht="25.5" x14ac:dyDescent="0.2">
      <c r="B934" s="42"/>
      <c r="C934" s="43"/>
      <c r="D934" s="42"/>
      <c r="E934" s="42"/>
      <c r="F934" s="62"/>
      <c r="G934" s="61">
        <v>311</v>
      </c>
      <c r="H934" s="87" t="s">
        <v>2327</v>
      </c>
      <c r="I934" s="65">
        <v>51.204168000000003</v>
      </c>
      <c r="J934" s="65">
        <v>52.826958970000007</v>
      </c>
      <c r="K934" s="65">
        <f t="shared" si="14"/>
        <v>1.6227909700000041</v>
      </c>
    </row>
    <row r="935" spans="2:11" ht="25.5" x14ac:dyDescent="0.2">
      <c r="B935" s="42"/>
      <c r="C935" s="43"/>
      <c r="D935" s="42"/>
      <c r="E935" s="42"/>
      <c r="F935" s="62"/>
      <c r="G935" s="61">
        <v>312</v>
      </c>
      <c r="H935" s="87" t="s">
        <v>2328</v>
      </c>
      <c r="I935" s="65">
        <v>97.468474999999998</v>
      </c>
      <c r="J935" s="65">
        <v>104.30788329999999</v>
      </c>
      <c r="K935" s="65">
        <f t="shared" si="14"/>
        <v>6.8394082999999881</v>
      </c>
    </row>
    <row r="936" spans="2:11" x14ac:dyDescent="0.2">
      <c r="B936" s="42"/>
      <c r="C936" s="43"/>
      <c r="D936" s="42"/>
      <c r="E936" s="42"/>
      <c r="F936" s="62"/>
      <c r="G936" s="61">
        <v>400</v>
      </c>
      <c r="H936" s="87" t="s">
        <v>2329</v>
      </c>
      <c r="I936" s="65">
        <v>36.645665000000001</v>
      </c>
      <c r="J936" s="65">
        <v>36.984094130000017</v>
      </c>
      <c r="K936" s="65">
        <f t="shared" si="14"/>
        <v>0.33842913000001573</v>
      </c>
    </row>
    <row r="937" spans="2:11" ht="25.5" x14ac:dyDescent="0.2">
      <c r="B937" s="42"/>
      <c r="C937" s="43"/>
      <c r="D937" s="42"/>
      <c r="E937" s="42"/>
      <c r="F937" s="62"/>
      <c r="G937" s="61">
        <v>410</v>
      </c>
      <c r="H937" s="87" t="s">
        <v>2330</v>
      </c>
      <c r="I937" s="65">
        <v>34.041362999999997</v>
      </c>
      <c r="J937" s="65">
        <v>33.155035790000007</v>
      </c>
      <c r="K937" s="65">
        <f t="shared" si="14"/>
        <v>-0.88632720999999037</v>
      </c>
    </row>
    <row r="938" spans="2:11" x14ac:dyDescent="0.2">
      <c r="B938" s="42"/>
      <c r="C938" s="43"/>
      <c r="D938" s="42"/>
      <c r="E938" s="42"/>
      <c r="F938" s="62"/>
      <c r="G938" s="61">
        <v>411</v>
      </c>
      <c r="H938" s="87" t="s">
        <v>2331</v>
      </c>
      <c r="I938" s="65">
        <v>59.783693999999997</v>
      </c>
      <c r="J938" s="65">
        <v>47.030400309999997</v>
      </c>
      <c r="K938" s="65">
        <f t="shared" si="14"/>
        <v>-12.75329369</v>
      </c>
    </row>
    <row r="939" spans="2:11" x14ac:dyDescent="0.2">
      <c r="B939" s="42"/>
      <c r="C939" s="43"/>
      <c r="D939" s="42"/>
      <c r="E939" s="42"/>
      <c r="F939" s="62"/>
      <c r="G939" s="61">
        <v>413</v>
      </c>
      <c r="H939" s="87" t="s">
        <v>2332</v>
      </c>
      <c r="I939" s="65">
        <v>27.702383999999999</v>
      </c>
      <c r="J939" s="65">
        <v>32.228297840000003</v>
      </c>
      <c r="K939" s="65">
        <f t="shared" si="14"/>
        <v>4.5259138400000047</v>
      </c>
    </row>
    <row r="940" spans="2:11" x14ac:dyDescent="0.2">
      <c r="B940" s="42"/>
      <c r="C940" s="43"/>
      <c r="D940" s="42"/>
      <c r="E940" s="42"/>
      <c r="F940" s="62"/>
      <c r="G940" s="61">
        <v>500</v>
      </c>
      <c r="H940" s="87" t="s">
        <v>1790</v>
      </c>
      <c r="I940" s="65">
        <v>105.27960899999999</v>
      </c>
      <c r="J940" s="65">
        <v>92.036962269999961</v>
      </c>
      <c r="K940" s="65">
        <f t="shared" si="14"/>
        <v>-13.242646730000033</v>
      </c>
    </row>
    <row r="941" spans="2:11" x14ac:dyDescent="0.2">
      <c r="B941" s="42"/>
      <c r="C941" s="43"/>
      <c r="D941" s="42"/>
      <c r="E941" s="42"/>
      <c r="F941" s="62"/>
      <c r="G941" s="61">
        <v>510</v>
      </c>
      <c r="H941" s="87" t="s">
        <v>1860</v>
      </c>
      <c r="I941" s="65">
        <v>95.720995000000002</v>
      </c>
      <c r="J941" s="65">
        <v>115.31575421999999</v>
      </c>
      <c r="K941" s="65">
        <f t="shared" si="14"/>
        <v>19.594759219999986</v>
      </c>
    </row>
    <row r="942" spans="2:11" x14ac:dyDescent="0.2">
      <c r="B942" s="42"/>
      <c r="C942" s="43"/>
      <c r="D942" s="42"/>
      <c r="E942" s="42"/>
      <c r="F942" s="62"/>
      <c r="G942" s="61">
        <v>511</v>
      </c>
      <c r="H942" s="87" t="s">
        <v>1934</v>
      </c>
      <c r="I942" s="65">
        <v>47.719262999999998</v>
      </c>
      <c r="J942" s="65">
        <v>48.140913180000005</v>
      </c>
      <c r="K942" s="65">
        <f t="shared" si="14"/>
        <v>0.42165018000000742</v>
      </c>
    </row>
    <row r="943" spans="2:11" ht="25.5" x14ac:dyDescent="0.2">
      <c r="B943" s="42"/>
      <c r="C943" s="43"/>
      <c r="D943" s="42"/>
      <c r="E943" s="42"/>
      <c r="F943" s="62"/>
      <c r="G943" s="61">
        <v>512</v>
      </c>
      <c r="H943" s="87" t="s">
        <v>1862</v>
      </c>
      <c r="I943" s="65">
        <v>79.204650000000001</v>
      </c>
      <c r="J943" s="65">
        <v>124.92321448999999</v>
      </c>
      <c r="K943" s="65">
        <f t="shared" si="14"/>
        <v>45.718564489999991</v>
      </c>
    </row>
    <row r="944" spans="2:11" x14ac:dyDescent="0.2">
      <c r="B944" s="42"/>
      <c r="C944" s="43"/>
      <c r="D944" s="42"/>
      <c r="E944" s="42"/>
      <c r="F944" s="62"/>
      <c r="G944" s="61">
        <v>513</v>
      </c>
      <c r="H944" s="87" t="s">
        <v>2268</v>
      </c>
      <c r="I944" s="65">
        <v>69.146534000000003</v>
      </c>
      <c r="J944" s="65">
        <v>126.19217918</v>
      </c>
      <c r="K944" s="65">
        <f t="shared" si="14"/>
        <v>57.045645179999994</v>
      </c>
    </row>
    <row r="945" spans="2:11" ht="14.25" x14ac:dyDescent="0.2">
      <c r="B945" s="42"/>
      <c r="C945" s="43"/>
      <c r="D945" s="42"/>
      <c r="E945" s="42"/>
      <c r="F945" s="44" t="s">
        <v>16</v>
      </c>
      <c r="G945" s="41"/>
      <c r="H945" s="89"/>
      <c r="I945" s="45">
        <v>231.17111700000001</v>
      </c>
      <c r="J945" s="45">
        <v>254.53771307000011</v>
      </c>
      <c r="K945" s="45">
        <f t="shared" si="14"/>
        <v>23.366596070000099</v>
      </c>
    </row>
    <row r="946" spans="2:11" x14ac:dyDescent="0.2">
      <c r="B946" s="42"/>
      <c r="C946" s="43"/>
      <c r="D946" s="42"/>
      <c r="E946" s="42"/>
      <c r="F946" s="62"/>
      <c r="G946" s="61" t="s">
        <v>17</v>
      </c>
      <c r="H946" s="87" t="s">
        <v>300</v>
      </c>
      <c r="I946" s="65">
        <v>209.746454</v>
      </c>
      <c r="J946" s="65">
        <v>234.04065618000013</v>
      </c>
      <c r="K946" s="65">
        <f t="shared" si="14"/>
        <v>24.294202180000127</v>
      </c>
    </row>
    <row r="947" spans="2:11" x14ac:dyDescent="0.2">
      <c r="B947" s="42"/>
      <c r="C947" s="43"/>
      <c r="D947" s="42"/>
      <c r="E947" s="42"/>
      <c r="F947" s="62"/>
      <c r="G947" s="61" t="s">
        <v>61</v>
      </c>
      <c r="H947" s="87" t="s">
        <v>301</v>
      </c>
      <c r="I947" s="65">
        <v>21.424662999999999</v>
      </c>
      <c r="J947" s="65">
        <v>20.497056889999993</v>
      </c>
      <c r="K947" s="65">
        <f t="shared" si="14"/>
        <v>-0.92760611000000637</v>
      </c>
    </row>
    <row r="948" spans="2:11" ht="14.25" x14ac:dyDescent="0.2">
      <c r="B948" s="42"/>
      <c r="C948" s="43"/>
      <c r="D948" s="42"/>
      <c r="E948" s="42"/>
      <c r="F948" s="44" t="s">
        <v>53</v>
      </c>
      <c r="G948" s="41"/>
      <c r="H948" s="89"/>
      <c r="I948" s="45">
        <v>42.766547000000003</v>
      </c>
      <c r="J948" s="45">
        <v>43.757357569999996</v>
      </c>
      <c r="K948" s="45">
        <f t="shared" si="14"/>
        <v>0.99081056999999362</v>
      </c>
    </row>
    <row r="949" spans="2:11" x14ac:dyDescent="0.2">
      <c r="B949" s="42"/>
      <c r="C949" s="43"/>
      <c r="D949" s="42"/>
      <c r="E949" s="42"/>
      <c r="F949" s="62"/>
      <c r="G949" s="61" t="s">
        <v>302</v>
      </c>
      <c r="H949" s="87" t="s">
        <v>303</v>
      </c>
      <c r="I949" s="65">
        <v>42.766547000000003</v>
      </c>
      <c r="J949" s="65">
        <v>43.757357569999996</v>
      </c>
      <c r="K949" s="65">
        <f t="shared" si="14"/>
        <v>0.99081056999999362</v>
      </c>
    </row>
    <row r="950" spans="2:11" ht="14.25" x14ac:dyDescent="0.2">
      <c r="B950" s="42"/>
      <c r="C950" s="43"/>
      <c r="D950" s="46">
        <v>15</v>
      </c>
      <c r="E950" s="47" t="s">
        <v>304</v>
      </c>
      <c r="F950" s="47"/>
      <c r="G950" s="67"/>
      <c r="H950" s="88"/>
      <c r="I950" s="48">
        <v>22050.892607999998</v>
      </c>
      <c r="J950" s="48">
        <v>27304.001305869999</v>
      </c>
      <c r="K950" s="48">
        <f t="shared" si="14"/>
        <v>5253.1086978700005</v>
      </c>
    </row>
    <row r="951" spans="2:11" ht="14.25" x14ac:dyDescent="0.2">
      <c r="B951" s="42"/>
      <c r="C951" s="43"/>
      <c r="D951" s="42"/>
      <c r="E951" s="42"/>
      <c r="F951" s="44" t="s">
        <v>2</v>
      </c>
      <c r="G951" s="41"/>
      <c r="H951" s="89"/>
      <c r="I951" s="45">
        <v>8497.0426270000007</v>
      </c>
      <c r="J951" s="45">
        <v>10589.61502866</v>
      </c>
      <c r="K951" s="45">
        <f t="shared" si="14"/>
        <v>2092.5724016599997</v>
      </c>
    </row>
    <row r="952" spans="2:11" x14ac:dyDescent="0.2">
      <c r="B952" s="42"/>
      <c r="C952" s="43"/>
      <c r="D952" s="42"/>
      <c r="E952" s="42"/>
      <c r="F952" s="62"/>
      <c r="G952" s="61">
        <v>100</v>
      </c>
      <c r="H952" s="87" t="s">
        <v>1880</v>
      </c>
      <c r="I952" s="65">
        <v>67.420882000000006</v>
      </c>
      <c r="J952" s="65">
        <v>170.20027808000003</v>
      </c>
      <c r="K952" s="65">
        <f t="shared" si="14"/>
        <v>102.77939608000003</v>
      </c>
    </row>
    <row r="953" spans="2:11" x14ac:dyDescent="0.2">
      <c r="B953" s="42"/>
      <c r="C953" s="43"/>
      <c r="D953" s="42"/>
      <c r="E953" s="42"/>
      <c r="F953" s="62"/>
      <c r="G953" s="61">
        <v>110</v>
      </c>
      <c r="H953" s="87" t="s">
        <v>1817</v>
      </c>
      <c r="I953" s="65">
        <v>236.351113</v>
      </c>
      <c r="J953" s="65">
        <v>572.18904395999982</v>
      </c>
      <c r="K953" s="65">
        <f t="shared" si="14"/>
        <v>335.83793095999982</v>
      </c>
    </row>
    <row r="954" spans="2:11" x14ac:dyDescent="0.2">
      <c r="B954" s="42"/>
      <c r="C954" s="43"/>
      <c r="D954" s="42"/>
      <c r="E954" s="42"/>
      <c r="F954" s="62"/>
      <c r="G954" s="61">
        <v>111</v>
      </c>
      <c r="H954" s="87" t="s">
        <v>1882</v>
      </c>
      <c r="I954" s="65">
        <v>20.205859</v>
      </c>
      <c r="J954" s="65">
        <v>283.10281786999997</v>
      </c>
      <c r="K954" s="65">
        <f t="shared" si="14"/>
        <v>262.89695886999999</v>
      </c>
    </row>
    <row r="955" spans="2:11" x14ac:dyDescent="0.2">
      <c r="B955" s="42"/>
      <c r="C955" s="43"/>
      <c r="D955" s="42"/>
      <c r="E955" s="42"/>
      <c r="F955" s="62"/>
      <c r="G955" s="61">
        <v>112</v>
      </c>
      <c r="H955" s="87" t="s">
        <v>1791</v>
      </c>
      <c r="I955" s="65">
        <v>20.371195</v>
      </c>
      <c r="J955" s="65">
        <v>20.014807709999996</v>
      </c>
      <c r="K955" s="65">
        <f t="shared" si="14"/>
        <v>-0.35638729000000424</v>
      </c>
    </row>
    <row r="956" spans="2:11" x14ac:dyDescent="0.2">
      <c r="B956" s="42"/>
      <c r="C956" s="43"/>
      <c r="D956" s="42"/>
      <c r="E956" s="42"/>
      <c r="F956" s="62"/>
      <c r="G956" s="61">
        <v>113</v>
      </c>
      <c r="H956" s="87" t="s">
        <v>2333</v>
      </c>
      <c r="I956" s="65">
        <v>13.587892</v>
      </c>
      <c r="J956" s="65">
        <v>273.72100558999995</v>
      </c>
      <c r="K956" s="65">
        <f t="shared" si="14"/>
        <v>260.13311358999994</v>
      </c>
    </row>
    <row r="957" spans="2:11" x14ac:dyDescent="0.2">
      <c r="B957" s="42"/>
      <c r="C957" s="43"/>
      <c r="D957" s="42"/>
      <c r="E957" s="42"/>
      <c r="F957" s="62"/>
      <c r="G957" s="61">
        <v>120</v>
      </c>
      <c r="H957" s="87" t="s">
        <v>2334</v>
      </c>
      <c r="I957" s="65">
        <v>67.924451000000005</v>
      </c>
      <c r="J957" s="65">
        <v>160.35884932000002</v>
      </c>
      <c r="K957" s="65">
        <f t="shared" si="14"/>
        <v>92.434398320000014</v>
      </c>
    </row>
    <row r="958" spans="2:11" x14ac:dyDescent="0.2">
      <c r="B958" s="42"/>
      <c r="C958" s="43"/>
      <c r="D958" s="42"/>
      <c r="E958" s="42"/>
      <c r="F958" s="62"/>
      <c r="G958" s="61">
        <v>121</v>
      </c>
      <c r="H958" s="87" t="s">
        <v>2335</v>
      </c>
      <c r="I958" s="65">
        <v>4.4867410000000003</v>
      </c>
      <c r="J958" s="65">
        <v>6.127334789999999</v>
      </c>
      <c r="K958" s="65">
        <f t="shared" si="14"/>
        <v>1.6405937899999987</v>
      </c>
    </row>
    <row r="959" spans="2:11" x14ac:dyDescent="0.2">
      <c r="B959" s="42"/>
      <c r="C959" s="43"/>
      <c r="D959" s="42"/>
      <c r="E959" s="42"/>
      <c r="F959" s="62"/>
      <c r="G959" s="61">
        <v>122</v>
      </c>
      <c r="H959" s="87" t="s">
        <v>2336</v>
      </c>
      <c r="I959" s="65">
        <v>5.3730770000000003</v>
      </c>
      <c r="J959" s="65">
        <v>7.6520596299999992</v>
      </c>
      <c r="K959" s="65">
        <f t="shared" si="14"/>
        <v>2.2789826299999989</v>
      </c>
    </row>
    <row r="960" spans="2:11" x14ac:dyDescent="0.2">
      <c r="B960" s="42"/>
      <c r="C960" s="43"/>
      <c r="D960" s="42"/>
      <c r="E960" s="42"/>
      <c r="F960" s="62"/>
      <c r="G960" s="61">
        <v>123</v>
      </c>
      <c r="H960" s="87" t="s">
        <v>2337</v>
      </c>
      <c r="I960" s="65">
        <v>4.9402590000000002</v>
      </c>
      <c r="J960" s="65">
        <v>9.2588068100000012</v>
      </c>
      <c r="K960" s="65">
        <f t="shared" si="14"/>
        <v>4.318547810000001</v>
      </c>
    </row>
    <row r="961" spans="2:11" x14ac:dyDescent="0.2">
      <c r="B961" s="42"/>
      <c r="C961" s="43"/>
      <c r="D961" s="42"/>
      <c r="E961" s="42"/>
      <c r="F961" s="62"/>
      <c r="G961" s="61">
        <v>124</v>
      </c>
      <c r="H961" s="87" t="s">
        <v>2338</v>
      </c>
      <c r="I961" s="65">
        <v>5.5046200000000001</v>
      </c>
      <c r="J961" s="65">
        <v>7.8271523999999992</v>
      </c>
      <c r="K961" s="65">
        <f t="shared" si="14"/>
        <v>2.3225323999999992</v>
      </c>
    </row>
    <row r="962" spans="2:11" x14ac:dyDescent="0.2">
      <c r="B962" s="42"/>
      <c r="C962" s="43"/>
      <c r="D962" s="42"/>
      <c r="E962" s="42"/>
      <c r="F962" s="62"/>
      <c r="G962" s="61">
        <v>125</v>
      </c>
      <c r="H962" s="87" t="s">
        <v>2339</v>
      </c>
      <c r="I962" s="65">
        <v>5.5364740000000001</v>
      </c>
      <c r="J962" s="65">
        <v>8.5044070799999982</v>
      </c>
      <c r="K962" s="65">
        <f t="shared" si="14"/>
        <v>2.9679330799999981</v>
      </c>
    </row>
    <row r="963" spans="2:11" x14ac:dyDescent="0.2">
      <c r="B963" s="42"/>
      <c r="C963" s="43"/>
      <c r="D963" s="42"/>
      <c r="E963" s="42"/>
      <c r="F963" s="62"/>
      <c r="G963" s="61">
        <v>126</v>
      </c>
      <c r="H963" s="87" t="s">
        <v>2340</v>
      </c>
      <c r="I963" s="65">
        <v>4.9160919999999999</v>
      </c>
      <c r="J963" s="65">
        <v>9.5085475600000002</v>
      </c>
      <c r="K963" s="65">
        <f t="shared" si="14"/>
        <v>4.5924555600000003</v>
      </c>
    </row>
    <row r="964" spans="2:11" x14ac:dyDescent="0.2">
      <c r="B964" s="42"/>
      <c r="C964" s="43"/>
      <c r="D964" s="42"/>
      <c r="E964" s="42"/>
      <c r="F964" s="62"/>
      <c r="G964" s="61">
        <v>127</v>
      </c>
      <c r="H964" s="87" t="s">
        <v>2341</v>
      </c>
      <c r="I964" s="65">
        <v>10.305342</v>
      </c>
      <c r="J964" s="65">
        <v>14.640741190000002</v>
      </c>
      <c r="K964" s="65">
        <f t="shared" si="14"/>
        <v>4.3353991900000022</v>
      </c>
    </row>
    <row r="965" spans="2:11" x14ac:dyDescent="0.2">
      <c r="B965" s="42"/>
      <c r="C965" s="43"/>
      <c r="D965" s="42"/>
      <c r="E965" s="42"/>
      <c r="F965" s="62"/>
      <c r="G965" s="61">
        <v>128</v>
      </c>
      <c r="H965" s="87" t="s">
        <v>2342</v>
      </c>
      <c r="I965" s="65">
        <v>6.7778080000000003</v>
      </c>
      <c r="J965" s="65">
        <v>10.692893099999999</v>
      </c>
      <c r="K965" s="65">
        <f t="shared" si="14"/>
        <v>3.9150850999999989</v>
      </c>
    </row>
    <row r="966" spans="2:11" x14ac:dyDescent="0.2">
      <c r="B966" s="42"/>
      <c r="C966" s="43"/>
      <c r="D966" s="42"/>
      <c r="E966" s="42"/>
      <c r="F966" s="62"/>
      <c r="G966" s="61">
        <v>129</v>
      </c>
      <c r="H966" s="87" t="s">
        <v>2343</v>
      </c>
      <c r="I966" s="65">
        <v>6.1015709999999999</v>
      </c>
      <c r="J966" s="65">
        <v>7.3722245600000003</v>
      </c>
      <c r="K966" s="65">
        <f t="shared" ref="K966:K1029" si="15">+J966-I966</f>
        <v>1.2706535600000004</v>
      </c>
    </row>
    <row r="967" spans="2:11" x14ac:dyDescent="0.2">
      <c r="B967" s="42"/>
      <c r="C967" s="43"/>
      <c r="D967" s="42"/>
      <c r="E967" s="42"/>
      <c r="F967" s="62"/>
      <c r="G967" s="61">
        <v>130</v>
      </c>
      <c r="H967" s="87" t="s">
        <v>2344</v>
      </c>
      <c r="I967" s="65">
        <v>5.5894979999999999</v>
      </c>
      <c r="J967" s="65">
        <v>7.4826321999999994</v>
      </c>
      <c r="K967" s="65">
        <f t="shared" si="15"/>
        <v>1.8931341999999995</v>
      </c>
    </row>
    <row r="968" spans="2:11" x14ac:dyDescent="0.2">
      <c r="B968" s="42"/>
      <c r="C968" s="43"/>
      <c r="D968" s="42"/>
      <c r="E968" s="42"/>
      <c r="F968" s="62"/>
      <c r="G968" s="61">
        <v>131</v>
      </c>
      <c r="H968" s="87" t="s">
        <v>2345</v>
      </c>
      <c r="I968" s="65">
        <v>5.786511</v>
      </c>
      <c r="J968" s="65">
        <v>7.5614097299999994</v>
      </c>
      <c r="K968" s="65">
        <f t="shared" si="15"/>
        <v>1.7748987299999994</v>
      </c>
    </row>
    <row r="969" spans="2:11" x14ac:dyDescent="0.2">
      <c r="B969" s="42"/>
      <c r="C969" s="43"/>
      <c r="D969" s="42"/>
      <c r="E969" s="42"/>
      <c r="F969" s="62"/>
      <c r="G969" s="61">
        <v>132</v>
      </c>
      <c r="H969" s="87" t="s">
        <v>2346</v>
      </c>
      <c r="I969" s="65">
        <v>7.2097230000000003</v>
      </c>
      <c r="J969" s="65">
        <v>9.5529763600000006</v>
      </c>
      <c r="K969" s="65">
        <f t="shared" si="15"/>
        <v>2.3432533600000003</v>
      </c>
    </row>
    <row r="970" spans="2:11" x14ac:dyDescent="0.2">
      <c r="B970" s="42"/>
      <c r="C970" s="43"/>
      <c r="D970" s="42"/>
      <c r="E970" s="42"/>
      <c r="F970" s="62"/>
      <c r="G970" s="61">
        <v>133</v>
      </c>
      <c r="H970" s="87" t="s">
        <v>2347</v>
      </c>
      <c r="I970" s="65">
        <v>10.837395000000001</v>
      </c>
      <c r="J970" s="65">
        <v>23.15136957</v>
      </c>
      <c r="K970" s="65">
        <f t="shared" si="15"/>
        <v>12.313974569999999</v>
      </c>
    </row>
    <row r="971" spans="2:11" x14ac:dyDescent="0.2">
      <c r="B971" s="42"/>
      <c r="C971" s="43"/>
      <c r="D971" s="42"/>
      <c r="E971" s="42"/>
      <c r="F971" s="62"/>
      <c r="G971" s="61">
        <v>134</v>
      </c>
      <c r="H971" s="87" t="s">
        <v>2348</v>
      </c>
      <c r="I971" s="65">
        <v>8.3973659999999999</v>
      </c>
      <c r="J971" s="65">
        <v>11.463266170000002</v>
      </c>
      <c r="K971" s="65">
        <f t="shared" si="15"/>
        <v>3.0659001700000026</v>
      </c>
    </row>
    <row r="972" spans="2:11" x14ac:dyDescent="0.2">
      <c r="B972" s="42"/>
      <c r="C972" s="43"/>
      <c r="D972" s="42"/>
      <c r="E972" s="42"/>
      <c r="F972" s="62"/>
      <c r="G972" s="61">
        <v>135</v>
      </c>
      <c r="H972" s="87" t="s">
        <v>2349</v>
      </c>
      <c r="I972" s="65">
        <v>8.3782029999999992</v>
      </c>
      <c r="J972" s="65">
        <v>17.191544409999999</v>
      </c>
      <c r="K972" s="65">
        <f t="shared" si="15"/>
        <v>8.8133414099999996</v>
      </c>
    </row>
    <row r="973" spans="2:11" x14ac:dyDescent="0.2">
      <c r="B973" s="42"/>
      <c r="C973" s="43"/>
      <c r="D973" s="42"/>
      <c r="E973" s="42"/>
      <c r="F973" s="62"/>
      <c r="G973" s="61">
        <v>136</v>
      </c>
      <c r="H973" s="87" t="s">
        <v>2350</v>
      </c>
      <c r="I973" s="65">
        <v>9.9128530000000001</v>
      </c>
      <c r="J973" s="65">
        <v>17.153177130000003</v>
      </c>
      <c r="K973" s="65">
        <f t="shared" si="15"/>
        <v>7.240324130000003</v>
      </c>
    </row>
    <row r="974" spans="2:11" x14ac:dyDescent="0.2">
      <c r="B974" s="42"/>
      <c r="C974" s="43"/>
      <c r="D974" s="42"/>
      <c r="E974" s="42"/>
      <c r="F974" s="62"/>
      <c r="G974" s="61">
        <v>137</v>
      </c>
      <c r="H974" s="87" t="s">
        <v>2351</v>
      </c>
      <c r="I974" s="65">
        <v>6.4926510000000004</v>
      </c>
      <c r="J974" s="65">
        <v>12.180330870000002</v>
      </c>
      <c r="K974" s="65">
        <f t="shared" si="15"/>
        <v>5.687679870000002</v>
      </c>
    </row>
    <row r="975" spans="2:11" x14ac:dyDescent="0.2">
      <c r="B975" s="42"/>
      <c r="C975" s="43"/>
      <c r="D975" s="42"/>
      <c r="E975" s="42"/>
      <c r="F975" s="62"/>
      <c r="G975" s="61">
        <v>138</v>
      </c>
      <c r="H975" s="87" t="s">
        <v>2352</v>
      </c>
      <c r="I975" s="65">
        <v>5.4314830000000001</v>
      </c>
      <c r="J975" s="65">
        <v>13.060651250000001</v>
      </c>
      <c r="K975" s="65">
        <f t="shared" si="15"/>
        <v>7.6291682500000011</v>
      </c>
    </row>
    <row r="976" spans="2:11" x14ac:dyDescent="0.2">
      <c r="B976" s="42"/>
      <c r="C976" s="43"/>
      <c r="D976" s="42"/>
      <c r="E976" s="42"/>
      <c r="F976" s="62"/>
      <c r="G976" s="61">
        <v>139</v>
      </c>
      <c r="H976" s="87" t="s">
        <v>2353</v>
      </c>
      <c r="I976" s="65">
        <v>5.9075879999999996</v>
      </c>
      <c r="J976" s="65">
        <v>8.5890441699999975</v>
      </c>
      <c r="K976" s="65">
        <f t="shared" si="15"/>
        <v>2.6814561699999979</v>
      </c>
    </row>
    <row r="977" spans="2:11" x14ac:dyDescent="0.2">
      <c r="B977" s="42"/>
      <c r="C977" s="43"/>
      <c r="D977" s="42"/>
      <c r="E977" s="42"/>
      <c r="F977" s="62"/>
      <c r="G977" s="61">
        <v>140</v>
      </c>
      <c r="H977" s="87" t="s">
        <v>2354</v>
      </c>
      <c r="I977" s="65">
        <v>15.38354</v>
      </c>
      <c r="J977" s="65">
        <v>22.223962290000003</v>
      </c>
      <c r="K977" s="65">
        <f t="shared" si="15"/>
        <v>6.8404222900000029</v>
      </c>
    </row>
    <row r="978" spans="2:11" x14ac:dyDescent="0.2">
      <c r="B978" s="42"/>
      <c r="C978" s="43"/>
      <c r="D978" s="42"/>
      <c r="E978" s="42"/>
      <c r="F978" s="62"/>
      <c r="G978" s="61">
        <v>141</v>
      </c>
      <c r="H978" s="87" t="s">
        <v>2355</v>
      </c>
      <c r="I978" s="65">
        <v>7.9428580000000002</v>
      </c>
      <c r="J978" s="65">
        <v>14.458053590000002</v>
      </c>
      <c r="K978" s="65">
        <f t="shared" si="15"/>
        <v>6.515195590000002</v>
      </c>
    </row>
    <row r="979" spans="2:11" x14ac:dyDescent="0.2">
      <c r="B979" s="42"/>
      <c r="C979" s="43"/>
      <c r="D979" s="42"/>
      <c r="E979" s="42"/>
      <c r="F979" s="62"/>
      <c r="G979" s="61">
        <v>142</v>
      </c>
      <c r="H979" s="87" t="s">
        <v>2356</v>
      </c>
      <c r="I979" s="65">
        <v>6.6845679999999996</v>
      </c>
      <c r="J979" s="65">
        <v>8.1161164899999996</v>
      </c>
      <c r="K979" s="65">
        <f t="shared" si="15"/>
        <v>1.43154849</v>
      </c>
    </row>
    <row r="980" spans="2:11" x14ac:dyDescent="0.2">
      <c r="B980" s="42"/>
      <c r="C980" s="43"/>
      <c r="D980" s="42"/>
      <c r="E980" s="42"/>
      <c r="F980" s="62"/>
      <c r="G980" s="61">
        <v>143</v>
      </c>
      <c r="H980" s="87" t="s">
        <v>2357</v>
      </c>
      <c r="I980" s="65">
        <v>5.6818850000000003</v>
      </c>
      <c r="J980" s="65">
        <v>8.1170006299999997</v>
      </c>
      <c r="K980" s="65">
        <f t="shared" si="15"/>
        <v>2.4351156299999994</v>
      </c>
    </row>
    <row r="981" spans="2:11" x14ac:dyDescent="0.2">
      <c r="B981" s="42"/>
      <c r="C981" s="43"/>
      <c r="D981" s="42"/>
      <c r="E981" s="42"/>
      <c r="F981" s="62"/>
      <c r="G981" s="61">
        <v>144</v>
      </c>
      <c r="H981" s="87" t="s">
        <v>2358</v>
      </c>
      <c r="I981" s="65">
        <v>7.1196330000000003</v>
      </c>
      <c r="J981" s="65">
        <v>10.034033840000001</v>
      </c>
      <c r="K981" s="65">
        <f t="shared" si="15"/>
        <v>2.9144008400000008</v>
      </c>
    </row>
    <row r="982" spans="2:11" x14ac:dyDescent="0.2">
      <c r="B982" s="42"/>
      <c r="C982" s="43"/>
      <c r="D982" s="42"/>
      <c r="E982" s="42"/>
      <c r="F982" s="62"/>
      <c r="G982" s="61">
        <v>145</v>
      </c>
      <c r="H982" s="87" t="s">
        <v>2359</v>
      </c>
      <c r="I982" s="65">
        <v>8.0791989999999991</v>
      </c>
      <c r="J982" s="65">
        <v>12.548479970000001</v>
      </c>
      <c r="K982" s="65">
        <f t="shared" si="15"/>
        <v>4.4692809700000016</v>
      </c>
    </row>
    <row r="983" spans="2:11" x14ac:dyDescent="0.2">
      <c r="B983" s="42"/>
      <c r="C983" s="43"/>
      <c r="D983" s="42"/>
      <c r="E983" s="42"/>
      <c r="F983" s="62"/>
      <c r="G983" s="61">
        <v>146</v>
      </c>
      <c r="H983" s="87" t="s">
        <v>2360</v>
      </c>
      <c r="I983" s="65">
        <v>8.0647380000000002</v>
      </c>
      <c r="J983" s="65">
        <v>11.276214339999999</v>
      </c>
      <c r="K983" s="65">
        <f t="shared" si="15"/>
        <v>3.211476339999999</v>
      </c>
    </row>
    <row r="984" spans="2:11" x14ac:dyDescent="0.2">
      <c r="B984" s="42"/>
      <c r="C984" s="43"/>
      <c r="D984" s="42"/>
      <c r="E984" s="42"/>
      <c r="F984" s="62"/>
      <c r="G984" s="61">
        <v>147</v>
      </c>
      <c r="H984" s="87" t="s">
        <v>2361</v>
      </c>
      <c r="I984" s="65">
        <v>5.6288280000000004</v>
      </c>
      <c r="J984" s="65">
        <v>8.9249921600000004</v>
      </c>
      <c r="K984" s="65">
        <f t="shared" si="15"/>
        <v>3.29616416</v>
      </c>
    </row>
    <row r="985" spans="2:11" x14ac:dyDescent="0.2">
      <c r="B985" s="42"/>
      <c r="C985" s="43"/>
      <c r="D985" s="42"/>
      <c r="E985" s="42"/>
      <c r="F985" s="62"/>
      <c r="G985" s="61">
        <v>148</v>
      </c>
      <c r="H985" s="87" t="s">
        <v>2362</v>
      </c>
      <c r="I985" s="65">
        <v>7.0819330000000003</v>
      </c>
      <c r="J985" s="65">
        <v>9.1726189300000023</v>
      </c>
      <c r="K985" s="65">
        <f t="shared" si="15"/>
        <v>2.090685930000002</v>
      </c>
    </row>
    <row r="986" spans="2:11" x14ac:dyDescent="0.2">
      <c r="B986" s="42"/>
      <c r="C986" s="43"/>
      <c r="D986" s="42"/>
      <c r="E986" s="42"/>
      <c r="F986" s="62"/>
      <c r="G986" s="61">
        <v>149</v>
      </c>
      <c r="H986" s="87" t="s">
        <v>2363</v>
      </c>
      <c r="I986" s="65">
        <v>5.336614</v>
      </c>
      <c r="J986" s="65">
        <v>10.429047110000001</v>
      </c>
      <c r="K986" s="65">
        <f t="shared" si="15"/>
        <v>5.0924331100000009</v>
      </c>
    </row>
    <row r="987" spans="2:11" x14ac:dyDescent="0.2">
      <c r="B987" s="42"/>
      <c r="C987" s="43"/>
      <c r="D987" s="42"/>
      <c r="E987" s="42"/>
      <c r="F987" s="62"/>
      <c r="G987" s="61">
        <v>150</v>
      </c>
      <c r="H987" s="87" t="s">
        <v>2364</v>
      </c>
      <c r="I987" s="65">
        <v>9.841583</v>
      </c>
      <c r="J987" s="65">
        <v>14.993140790000004</v>
      </c>
      <c r="K987" s="65">
        <f t="shared" si="15"/>
        <v>5.1515577900000036</v>
      </c>
    </row>
    <row r="988" spans="2:11" x14ac:dyDescent="0.2">
      <c r="B988" s="42"/>
      <c r="C988" s="43"/>
      <c r="D988" s="42"/>
      <c r="E988" s="42"/>
      <c r="F988" s="62"/>
      <c r="G988" s="61">
        <v>151</v>
      </c>
      <c r="H988" s="87" t="s">
        <v>2365</v>
      </c>
      <c r="I988" s="65">
        <v>7.6233500000000003</v>
      </c>
      <c r="J988" s="65">
        <v>11.70661329</v>
      </c>
      <c r="K988" s="65">
        <f t="shared" si="15"/>
        <v>4.0832632899999997</v>
      </c>
    </row>
    <row r="989" spans="2:11" x14ac:dyDescent="0.2">
      <c r="B989" s="42"/>
      <c r="C989" s="43"/>
      <c r="D989" s="42"/>
      <c r="E989" s="42"/>
      <c r="F989" s="62"/>
      <c r="G989" s="61">
        <v>152</v>
      </c>
      <c r="H989" s="87" t="s">
        <v>2366</v>
      </c>
      <c r="I989" s="65">
        <v>5.6778779999999998</v>
      </c>
      <c r="J989" s="65">
        <v>8.6805324299999995</v>
      </c>
      <c r="K989" s="65">
        <f t="shared" si="15"/>
        <v>3.0026544299999998</v>
      </c>
    </row>
    <row r="990" spans="2:11" x14ac:dyDescent="0.2">
      <c r="B990" s="42"/>
      <c r="C990" s="43"/>
      <c r="D990" s="42"/>
      <c r="E990" s="42"/>
      <c r="F990" s="62"/>
      <c r="G990" s="61">
        <v>200</v>
      </c>
      <c r="H990" s="87" t="s">
        <v>2367</v>
      </c>
      <c r="I990" s="65">
        <v>23.313255000000002</v>
      </c>
      <c r="J990" s="65">
        <v>31.768789089999999</v>
      </c>
      <c r="K990" s="65">
        <f t="shared" si="15"/>
        <v>8.4555340899999969</v>
      </c>
    </row>
    <row r="991" spans="2:11" x14ac:dyDescent="0.2">
      <c r="B991" s="42"/>
      <c r="C991" s="43"/>
      <c r="D991" s="42"/>
      <c r="E991" s="42"/>
      <c r="F991" s="62"/>
      <c r="G991" s="61">
        <v>210</v>
      </c>
      <c r="H991" s="87" t="s">
        <v>2368</v>
      </c>
      <c r="I991" s="65">
        <v>51.771658000000002</v>
      </c>
      <c r="J991" s="65">
        <v>65.404240850000008</v>
      </c>
      <c r="K991" s="65">
        <f t="shared" si="15"/>
        <v>13.632582850000006</v>
      </c>
    </row>
    <row r="992" spans="2:11" ht="25.5" x14ac:dyDescent="0.2">
      <c r="B992" s="42"/>
      <c r="C992" s="43"/>
      <c r="D992" s="42"/>
      <c r="E992" s="42"/>
      <c r="F992" s="62"/>
      <c r="G992" s="61">
        <v>213</v>
      </c>
      <c r="H992" s="87" t="s">
        <v>2369</v>
      </c>
      <c r="I992" s="65">
        <v>176.880912</v>
      </c>
      <c r="J992" s="65">
        <v>260.88503514000001</v>
      </c>
      <c r="K992" s="65">
        <f t="shared" si="15"/>
        <v>84.004123140000019</v>
      </c>
    </row>
    <row r="993" spans="2:11" ht="25.5" x14ac:dyDescent="0.2">
      <c r="B993" s="42"/>
      <c r="C993" s="43"/>
      <c r="D993" s="42"/>
      <c r="E993" s="42"/>
      <c r="F993" s="62"/>
      <c r="G993" s="61">
        <v>214</v>
      </c>
      <c r="H993" s="87" t="s">
        <v>2370</v>
      </c>
      <c r="I993" s="65">
        <v>346.437499</v>
      </c>
      <c r="J993" s="65">
        <v>129.65077253999999</v>
      </c>
      <c r="K993" s="65">
        <f t="shared" si="15"/>
        <v>-216.78672646000001</v>
      </c>
    </row>
    <row r="994" spans="2:11" x14ac:dyDescent="0.2">
      <c r="B994" s="42"/>
      <c r="C994" s="43"/>
      <c r="D994" s="42"/>
      <c r="E994" s="42"/>
      <c r="F994" s="62"/>
      <c r="G994" s="61">
        <v>215</v>
      </c>
      <c r="H994" s="87" t="s">
        <v>2371</v>
      </c>
      <c r="I994" s="65">
        <v>10.909547</v>
      </c>
      <c r="J994" s="65">
        <v>21.985715990000003</v>
      </c>
      <c r="K994" s="65">
        <f t="shared" si="15"/>
        <v>11.076168990000003</v>
      </c>
    </row>
    <row r="995" spans="2:11" x14ac:dyDescent="0.2">
      <c r="B995" s="42"/>
      <c r="C995" s="43"/>
      <c r="D995" s="42"/>
      <c r="E995" s="42"/>
      <c r="F995" s="62"/>
      <c r="G995" s="61">
        <v>300</v>
      </c>
      <c r="H995" s="87" t="s">
        <v>2372</v>
      </c>
      <c r="I995" s="65">
        <v>19.731743000000002</v>
      </c>
      <c r="J995" s="65">
        <v>26.832623019999996</v>
      </c>
      <c r="K995" s="65">
        <f t="shared" si="15"/>
        <v>7.1008800199999946</v>
      </c>
    </row>
    <row r="996" spans="2:11" x14ac:dyDescent="0.2">
      <c r="B996" s="42"/>
      <c r="C996" s="43"/>
      <c r="D996" s="42"/>
      <c r="E996" s="42"/>
      <c r="F996" s="62"/>
      <c r="G996" s="61">
        <v>310</v>
      </c>
      <c r="H996" s="87" t="s">
        <v>2373</v>
      </c>
      <c r="I996" s="65">
        <v>258.81418200000002</v>
      </c>
      <c r="J996" s="65">
        <v>244.75318693</v>
      </c>
      <c r="K996" s="65">
        <f t="shared" si="15"/>
        <v>-14.060995070000018</v>
      </c>
    </row>
    <row r="997" spans="2:11" ht="15" customHeight="1" x14ac:dyDescent="0.2">
      <c r="B997" s="42"/>
      <c r="C997" s="43"/>
      <c r="D997" s="42"/>
      <c r="E997" s="42"/>
      <c r="F997" s="62"/>
      <c r="G997" s="61">
        <v>312</v>
      </c>
      <c r="H997" s="87" t="s">
        <v>2374</v>
      </c>
      <c r="I997" s="65">
        <v>441.17209500000001</v>
      </c>
      <c r="J997" s="65">
        <v>394.07299286000006</v>
      </c>
      <c r="K997" s="65">
        <f t="shared" si="15"/>
        <v>-47.099102139999957</v>
      </c>
    </row>
    <row r="998" spans="2:11" x14ac:dyDescent="0.2">
      <c r="B998" s="42"/>
      <c r="C998" s="43"/>
      <c r="D998" s="42"/>
      <c r="E998" s="42"/>
      <c r="F998" s="62"/>
      <c r="G998" s="61">
        <v>313</v>
      </c>
      <c r="H998" s="87" t="s">
        <v>2375</v>
      </c>
      <c r="I998" s="65">
        <v>492.617549</v>
      </c>
      <c r="J998" s="65">
        <v>345.32426193000003</v>
      </c>
      <c r="K998" s="65">
        <f t="shared" si="15"/>
        <v>-147.29328706999996</v>
      </c>
    </row>
    <row r="999" spans="2:11" ht="25.5" x14ac:dyDescent="0.2">
      <c r="B999" s="42"/>
      <c r="C999" s="43"/>
      <c r="D999" s="42"/>
      <c r="E999" s="42"/>
      <c r="F999" s="62"/>
      <c r="G999" s="61">
        <v>320</v>
      </c>
      <c r="H999" s="87" t="s">
        <v>2676</v>
      </c>
      <c r="I999" s="65">
        <v>0</v>
      </c>
      <c r="J999" s="65">
        <v>2.6020530500000003</v>
      </c>
      <c r="K999" s="65">
        <f t="shared" si="15"/>
        <v>2.6020530500000003</v>
      </c>
    </row>
    <row r="1000" spans="2:11" x14ac:dyDescent="0.2">
      <c r="B1000" s="42"/>
      <c r="C1000" s="43"/>
      <c r="D1000" s="42"/>
      <c r="E1000" s="42"/>
      <c r="F1000" s="62"/>
      <c r="G1000" s="61">
        <v>400</v>
      </c>
      <c r="H1000" s="87" t="s">
        <v>1790</v>
      </c>
      <c r="I1000" s="65">
        <v>112.104339</v>
      </c>
      <c r="J1000" s="65">
        <v>2146.32496821</v>
      </c>
      <c r="K1000" s="65">
        <f t="shared" si="15"/>
        <v>2034.22062921</v>
      </c>
    </row>
    <row r="1001" spans="2:11" x14ac:dyDescent="0.2">
      <c r="B1001" s="42"/>
      <c r="C1001" s="43"/>
      <c r="D1001" s="42"/>
      <c r="E1001" s="42"/>
      <c r="F1001" s="62"/>
      <c r="G1001" s="61">
        <v>410</v>
      </c>
      <c r="H1001" s="87" t="s">
        <v>2376</v>
      </c>
      <c r="I1001" s="65">
        <v>29.229234000000002</v>
      </c>
      <c r="J1001" s="65">
        <v>135.16360042999997</v>
      </c>
      <c r="K1001" s="65">
        <f t="shared" si="15"/>
        <v>105.93436642999997</v>
      </c>
    </row>
    <row r="1002" spans="2:11" ht="25.5" x14ac:dyDescent="0.2">
      <c r="B1002" s="42"/>
      <c r="C1002" s="43"/>
      <c r="D1002" s="42"/>
      <c r="E1002" s="42"/>
      <c r="F1002" s="62"/>
      <c r="G1002" s="61">
        <v>411</v>
      </c>
      <c r="H1002" s="87" t="s">
        <v>1935</v>
      </c>
      <c r="I1002" s="65">
        <v>15.624359999999999</v>
      </c>
      <c r="J1002" s="65">
        <v>50.619021179999997</v>
      </c>
      <c r="K1002" s="65">
        <f t="shared" si="15"/>
        <v>34.994661179999994</v>
      </c>
    </row>
    <row r="1003" spans="2:11" ht="25.5" x14ac:dyDescent="0.2">
      <c r="B1003" s="42"/>
      <c r="C1003" s="43"/>
      <c r="D1003" s="42"/>
      <c r="E1003" s="42"/>
      <c r="F1003" s="62"/>
      <c r="G1003" s="61">
        <v>412</v>
      </c>
      <c r="H1003" s="87" t="s">
        <v>1862</v>
      </c>
      <c r="I1003" s="65">
        <v>23.353096000000001</v>
      </c>
      <c r="J1003" s="65">
        <v>59.047561429999995</v>
      </c>
      <c r="K1003" s="65">
        <f t="shared" si="15"/>
        <v>35.694465429999994</v>
      </c>
    </row>
    <row r="1004" spans="2:11" ht="25.5" x14ac:dyDescent="0.2">
      <c r="B1004" s="42"/>
      <c r="C1004" s="43"/>
      <c r="D1004" s="42"/>
      <c r="E1004" s="42"/>
      <c r="F1004" s="62"/>
      <c r="G1004" s="61">
        <v>413</v>
      </c>
      <c r="H1004" s="87" t="s">
        <v>2377</v>
      </c>
      <c r="I1004" s="65">
        <v>31.739381000000002</v>
      </c>
      <c r="J1004" s="65">
        <v>79.243731870000005</v>
      </c>
      <c r="K1004" s="65">
        <f t="shared" si="15"/>
        <v>47.504350870000003</v>
      </c>
    </row>
    <row r="1005" spans="2:11" x14ac:dyDescent="0.2">
      <c r="B1005" s="42"/>
      <c r="C1005" s="43"/>
      <c r="D1005" s="42"/>
      <c r="E1005" s="42"/>
      <c r="F1005" s="62"/>
      <c r="G1005" s="61">
        <v>500</v>
      </c>
      <c r="H1005" s="87" t="s">
        <v>2378</v>
      </c>
      <c r="I1005" s="65">
        <v>34.702095999999997</v>
      </c>
      <c r="J1005" s="65">
        <v>43.387956250000002</v>
      </c>
      <c r="K1005" s="65">
        <f t="shared" si="15"/>
        <v>8.6858602500000046</v>
      </c>
    </row>
    <row r="1006" spans="2:11" ht="25.5" x14ac:dyDescent="0.2">
      <c r="B1006" s="42"/>
      <c r="C1006" s="43"/>
      <c r="D1006" s="42"/>
      <c r="E1006" s="42"/>
      <c r="F1006" s="62"/>
      <c r="G1006" s="61">
        <v>510</v>
      </c>
      <c r="H1006" s="87" t="s">
        <v>2379</v>
      </c>
      <c r="I1006" s="65">
        <v>3978.238065</v>
      </c>
      <c r="J1006" s="65">
        <v>2901.4473282300005</v>
      </c>
      <c r="K1006" s="65">
        <f t="shared" si="15"/>
        <v>-1076.7907367699995</v>
      </c>
    </row>
    <row r="1007" spans="2:11" ht="15" customHeight="1" x14ac:dyDescent="0.2">
      <c r="B1007" s="42"/>
      <c r="C1007" s="43"/>
      <c r="D1007" s="42"/>
      <c r="E1007" s="42"/>
      <c r="F1007" s="62"/>
      <c r="G1007" s="61">
        <v>511</v>
      </c>
      <c r="H1007" s="87" t="s">
        <v>2380</v>
      </c>
      <c r="I1007" s="65">
        <v>551.88902599999994</v>
      </c>
      <c r="J1007" s="65">
        <v>503.37348448999995</v>
      </c>
      <c r="K1007" s="65">
        <f t="shared" si="15"/>
        <v>-48.515541509999991</v>
      </c>
    </row>
    <row r="1008" spans="2:11" x14ac:dyDescent="0.2">
      <c r="B1008" s="42"/>
      <c r="C1008" s="43"/>
      <c r="D1008" s="42"/>
      <c r="E1008" s="42"/>
      <c r="F1008" s="62"/>
      <c r="G1008" s="61">
        <v>512</v>
      </c>
      <c r="H1008" s="87" t="s">
        <v>2381</v>
      </c>
      <c r="I1008" s="65">
        <v>1210.1695480000001</v>
      </c>
      <c r="J1008" s="65">
        <v>1287.9339397499998</v>
      </c>
      <c r="K1008" s="65">
        <f t="shared" si="15"/>
        <v>77.764391749999731</v>
      </c>
    </row>
    <row r="1009" spans="2:11" x14ac:dyDescent="0.2">
      <c r="B1009" s="42"/>
      <c r="C1009" s="43"/>
      <c r="D1009" s="42"/>
      <c r="E1009" s="42"/>
      <c r="F1009" s="62"/>
      <c r="G1009" s="61">
        <v>513</v>
      </c>
      <c r="H1009" s="87" t="s">
        <v>2382</v>
      </c>
      <c r="I1009" s="65">
        <v>34.451788000000001</v>
      </c>
      <c r="J1009" s="65">
        <v>20.555588050000001</v>
      </c>
      <c r="K1009" s="65">
        <f t="shared" si="15"/>
        <v>-13.89619995</v>
      </c>
    </row>
    <row r="1010" spans="2:11" ht="14.25" x14ac:dyDescent="0.2">
      <c r="B1010" s="42"/>
      <c r="C1010" s="43"/>
      <c r="D1010" s="42"/>
      <c r="E1010" s="42"/>
      <c r="F1010" s="44" t="s">
        <v>16</v>
      </c>
      <c r="G1010" s="41"/>
      <c r="H1010" s="89"/>
      <c r="I1010" s="45">
        <v>1137.637422</v>
      </c>
      <c r="J1010" s="45">
        <v>1005.2081162800002</v>
      </c>
      <c r="K1010" s="45">
        <f t="shared" si="15"/>
        <v>-132.42930571999977</v>
      </c>
    </row>
    <row r="1011" spans="2:11" x14ac:dyDescent="0.2">
      <c r="B1011" s="42"/>
      <c r="C1011" s="43"/>
      <c r="D1011" s="42"/>
      <c r="E1011" s="42"/>
      <c r="F1011" s="62"/>
      <c r="G1011" s="61" t="s">
        <v>61</v>
      </c>
      <c r="H1011" s="87" t="s">
        <v>305</v>
      </c>
      <c r="I1011" s="65">
        <v>1137.637422</v>
      </c>
      <c r="J1011" s="65">
        <v>1005.2081162800002</v>
      </c>
      <c r="K1011" s="65">
        <f t="shared" si="15"/>
        <v>-132.42930571999977</v>
      </c>
    </row>
    <row r="1012" spans="2:11" ht="14.25" x14ac:dyDescent="0.2">
      <c r="B1012" s="42"/>
      <c r="C1012" s="43"/>
      <c r="D1012" s="42"/>
      <c r="E1012" s="42"/>
      <c r="F1012" s="44" t="s">
        <v>53</v>
      </c>
      <c r="G1012" s="41"/>
      <c r="H1012" s="89"/>
      <c r="I1012" s="45">
        <v>12416.212559</v>
      </c>
      <c r="J1012" s="45">
        <v>15709.178160929998</v>
      </c>
      <c r="K1012" s="45">
        <f t="shared" si="15"/>
        <v>3292.9656019299982</v>
      </c>
    </row>
    <row r="1013" spans="2:11" x14ac:dyDescent="0.2">
      <c r="B1013" s="42"/>
      <c r="C1013" s="43"/>
      <c r="D1013" s="42"/>
      <c r="E1013" s="42"/>
      <c r="F1013" s="62"/>
      <c r="G1013" s="61" t="s">
        <v>306</v>
      </c>
      <c r="H1013" s="87" t="s">
        <v>307</v>
      </c>
      <c r="I1013" s="65">
        <v>8826.3548370000008</v>
      </c>
      <c r="J1013" s="65">
        <v>11406.674942259999</v>
      </c>
      <c r="K1013" s="65">
        <f t="shared" si="15"/>
        <v>2580.3201052599979</v>
      </c>
    </row>
    <row r="1014" spans="2:11" x14ac:dyDescent="0.2">
      <c r="B1014" s="42"/>
      <c r="C1014" s="43"/>
      <c r="D1014" s="42"/>
      <c r="E1014" s="42"/>
      <c r="F1014" s="62"/>
      <c r="G1014" s="61" t="s">
        <v>308</v>
      </c>
      <c r="H1014" s="87" t="s">
        <v>309</v>
      </c>
      <c r="I1014" s="65">
        <v>1142.4368910000001</v>
      </c>
      <c r="J1014" s="65">
        <v>1087.8436848300005</v>
      </c>
      <c r="K1014" s="65">
        <f t="shared" si="15"/>
        <v>-54.593206169999576</v>
      </c>
    </row>
    <row r="1015" spans="2:11" x14ac:dyDescent="0.2">
      <c r="B1015" s="42"/>
      <c r="C1015" s="43"/>
      <c r="D1015" s="42"/>
      <c r="E1015" s="42"/>
      <c r="F1015" s="62"/>
      <c r="G1015" s="61" t="s">
        <v>310</v>
      </c>
      <c r="H1015" s="87" t="s">
        <v>311</v>
      </c>
      <c r="I1015" s="65">
        <v>2447.4208309999999</v>
      </c>
      <c r="J1015" s="65">
        <v>3214.6595338399998</v>
      </c>
      <c r="K1015" s="65">
        <f t="shared" si="15"/>
        <v>767.23870283999986</v>
      </c>
    </row>
    <row r="1016" spans="2:11" ht="14.25" x14ac:dyDescent="0.2">
      <c r="B1016" s="42"/>
      <c r="C1016" s="43"/>
      <c r="D1016" s="46">
        <v>16</v>
      </c>
      <c r="E1016" s="47" t="s">
        <v>312</v>
      </c>
      <c r="F1016" s="47"/>
      <c r="G1016" s="67"/>
      <c r="H1016" s="88"/>
      <c r="I1016" s="48">
        <v>67976.702424999996</v>
      </c>
      <c r="J1016" s="48">
        <v>58060.249577580151</v>
      </c>
      <c r="K1016" s="48">
        <f t="shared" si="15"/>
        <v>-9916.4528474198451</v>
      </c>
    </row>
    <row r="1017" spans="2:11" ht="14.25" x14ac:dyDescent="0.2">
      <c r="B1017" s="42"/>
      <c r="C1017" s="43"/>
      <c r="D1017" s="42"/>
      <c r="E1017" s="42"/>
      <c r="F1017" s="44" t="s">
        <v>2</v>
      </c>
      <c r="G1017" s="41"/>
      <c r="H1017" s="89"/>
      <c r="I1017" s="45">
        <v>6851.656078</v>
      </c>
      <c r="J1017" s="45">
        <v>5696.5296894700014</v>
      </c>
      <c r="K1017" s="45">
        <f t="shared" si="15"/>
        <v>-1155.1263885299986</v>
      </c>
    </row>
    <row r="1018" spans="2:11" x14ac:dyDescent="0.2">
      <c r="B1018" s="42"/>
      <c r="C1018" s="43"/>
      <c r="D1018" s="42"/>
      <c r="E1018" s="42"/>
      <c r="F1018" s="62"/>
      <c r="G1018" s="61">
        <v>100</v>
      </c>
      <c r="H1018" s="87" t="s">
        <v>1880</v>
      </c>
      <c r="I1018" s="65">
        <v>1914.860778</v>
      </c>
      <c r="J1018" s="65">
        <v>285.38359702999998</v>
      </c>
      <c r="K1018" s="65">
        <f t="shared" si="15"/>
        <v>-1629.4771809700001</v>
      </c>
    </row>
    <row r="1019" spans="2:11" x14ac:dyDescent="0.2">
      <c r="B1019" s="42"/>
      <c r="C1019" s="43"/>
      <c r="D1019" s="42"/>
      <c r="E1019" s="42"/>
      <c r="F1019" s="62"/>
      <c r="G1019" s="61">
        <v>109</v>
      </c>
      <c r="H1019" s="87" t="s">
        <v>2383</v>
      </c>
      <c r="I1019" s="65">
        <v>157.47141999999999</v>
      </c>
      <c r="J1019" s="65">
        <v>258.75825725999999</v>
      </c>
      <c r="K1019" s="65">
        <f t="shared" si="15"/>
        <v>101.28683726</v>
      </c>
    </row>
    <row r="1020" spans="2:11" x14ac:dyDescent="0.2">
      <c r="B1020" s="42"/>
      <c r="C1020" s="43"/>
      <c r="D1020" s="42"/>
      <c r="E1020" s="42"/>
      <c r="F1020" s="62"/>
      <c r="G1020" s="61">
        <v>111</v>
      </c>
      <c r="H1020" s="87" t="s">
        <v>1809</v>
      </c>
      <c r="I1020" s="65">
        <v>25.225256999999999</v>
      </c>
      <c r="J1020" s="65">
        <v>237.72092214000003</v>
      </c>
      <c r="K1020" s="65">
        <f t="shared" si="15"/>
        <v>212.49566514000003</v>
      </c>
    </row>
    <row r="1021" spans="2:11" x14ac:dyDescent="0.2">
      <c r="B1021" s="42"/>
      <c r="C1021" s="43"/>
      <c r="D1021" s="42"/>
      <c r="E1021" s="42"/>
      <c r="F1021" s="62"/>
      <c r="G1021" s="61">
        <v>112</v>
      </c>
      <c r="H1021" s="87" t="s">
        <v>2384</v>
      </c>
      <c r="I1021" s="65">
        <v>31.315994</v>
      </c>
      <c r="J1021" s="65">
        <v>31.378131590000006</v>
      </c>
      <c r="K1021" s="65">
        <f t="shared" si="15"/>
        <v>6.2137590000006071E-2</v>
      </c>
    </row>
    <row r="1022" spans="2:11" x14ac:dyDescent="0.2">
      <c r="B1022" s="42"/>
      <c r="C1022" s="43"/>
      <c r="D1022" s="42"/>
      <c r="E1022" s="42"/>
      <c r="F1022" s="62"/>
      <c r="G1022" s="61">
        <v>113</v>
      </c>
      <c r="H1022" s="87" t="s">
        <v>1791</v>
      </c>
      <c r="I1022" s="65">
        <v>47.369703999999999</v>
      </c>
      <c r="J1022" s="65">
        <v>50.070331199999998</v>
      </c>
      <c r="K1022" s="65">
        <f t="shared" si="15"/>
        <v>2.7006271999999996</v>
      </c>
    </row>
    <row r="1023" spans="2:11" x14ac:dyDescent="0.2">
      <c r="B1023" s="42"/>
      <c r="C1023" s="43"/>
      <c r="D1023" s="42"/>
      <c r="E1023" s="42"/>
      <c r="F1023" s="62"/>
      <c r="G1023" s="61">
        <v>114</v>
      </c>
      <c r="H1023" s="87" t="s">
        <v>2385</v>
      </c>
      <c r="I1023" s="65">
        <v>37.993270000000003</v>
      </c>
      <c r="J1023" s="65">
        <v>21.955756730000001</v>
      </c>
      <c r="K1023" s="65">
        <f t="shared" si="15"/>
        <v>-16.037513270000002</v>
      </c>
    </row>
    <row r="1024" spans="2:11" ht="25.5" x14ac:dyDescent="0.2">
      <c r="B1024" s="42"/>
      <c r="C1024" s="43"/>
      <c r="D1024" s="42"/>
      <c r="E1024" s="42"/>
      <c r="F1024" s="62"/>
      <c r="G1024" s="61">
        <v>115</v>
      </c>
      <c r="H1024" s="87" t="s">
        <v>2386</v>
      </c>
      <c r="I1024" s="65">
        <v>59.620361000000003</v>
      </c>
      <c r="J1024" s="65">
        <v>121.12352056000002</v>
      </c>
      <c r="K1024" s="65">
        <f t="shared" si="15"/>
        <v>61.503159560000014</v>
      </c>
    </row>
    <row r="1025" spans="2:11" ht="25.5" x14ac:dyDescent="0.2">
      <c r="B1025" s="42"/>
      <c r="C1025" s="43"/>
      <c r="D1025" s="42"/>
      <c r="E1025" s="42"/>
      <c r="F1025" s="62"/>
      <c r="G1025" s="61">
        <v>116</v>
      </c>
      <c r="H1025" s="87" t="s">
        <v>2387</v>
      </c>
      <c r="I1025" s="65">
        <v>58.900678999999997</v>
      </c>
      <c r="J1025" s="65">
        <v>55.268793730000006</v>
      </c>
      <c r="K1025" s="65">
        <f t="shared" si="15"/>
        <v>-3.6318852699999908</v>
      </c>
    </row>
    <row r="1026" spans="2:11" x14ac:dyDescent="0.2">
      <c r="B1026" s="42"/>
      <c r="C1026" s="43"/>
      <c r="D1026" s="42"/>
      <c r="E1026" s="42"/>
      <c r="F1026" s="62"/>
      <c r="G1026" s="61">
        <v>121</v>
      </c>
      <c r="H1026" s="87" t="s">
        <v>2388</v>
      </c>
      <c r="I1026" s="65">
        <v>14.190344</v>
      </c>
      <c r="J1026" s="65">
        <v>17.384209800000001</v>
      </c>
      <c r="K1026" s="65">
        <f t="shared" si="15"/>
        <v>3.1938658000000011</v>
      </c>
    </row>
    <row r="1027" spans="2:11" x14ac:dyDescent="0.2">
      <c r="B1027" s="42"/>
      <c r="C1027" s="43"/>
      <c r="D1027" s="42"/>
      <c r="E1027" s="42"/>
      <c r="F1027" s="62"/>
      <c r="G1027" s="61">
        <v>122</v>
      </c>
      <c r="H1027" s="87" t="s">
        <v>2389</v>
      </c>
      <c r="I1027" s="65">
        <v>21.330338000000001</v>
      </c>
      <c r="J1027" s="65">
        <v>36.950227409999997</v>
      </c>
      <c r="K1027" s="65">
        <f t="shared" si="15"/>
        <v>15.619889409999995</v>
      </c>
    </row>
    <row r="1028" spans="2:11" x14ac:dyDescent="0.2">
      <c r="B1028" s="42"/>
      <c r="C1028" s="43"/>
      <c r="D1028" s="42"/>
      <c r="E1028" s="42"/>
      <c r="F1028" s="62"/>
      <c r="G1028" s="61">
        <v>123</v>
      </c>
      <c r="H1028" s="87" t="s">
        <v>2390</v>
      </c>
      <c r="I1028" s="65">
        <v>18.461228999999999</v>
      </c>
      <c r="J1028" s="65">
        <v>32.253213760000008</v>
      </c>
      <c r="K1028" s="65">
        <f t="shared" si="15"/>
        <v>13.791984760000009</v>
      </c>
    </row>
    <row r="1029" spans="2:11" x14ac:dyDescent="0.2">
      <c r="B1029" s="42"/>
      <c r="C1029" s="43"/>
      <c r="D1029" s="42"/>
      <c r="E1029" s="42"/>
      <c r="F1029" s="62"/>
      <c r="G1029" s="61">
        <v>124</v>
      </c>
      <c r="H1029" s="87" t="s">
        <v>2391</v>
      </c>
      <c r="I1029" s="65">
        <v>20.589929999999999</v>
      </c>
      <c r="J1029" s="65">
        <v>31.539433850000002</v>
      </c>
      <c r="K1029" s="65">
        <f t="shared" si="15"/>
        <v>10.949503850000003</v>
      </c>
    </row>
    <row r="1030" spans="2:11" x14ac:dyDescent="0.2">
      <c r="B1030" s="42"/>
      <c r="C1030" s="43"/>
      <c r="D1030" s="42"/>
      <c r="E1030" s="42"/>
      <c r="F1030" s="62"/>
      <c r="G1030" s="61">
        <v>125</v>
      </c>
      <c r="H1030" s="87" t="s">
        <v>2392</v>
      </c>
      <c r="I1030" s="65">
        <v>16.541070999999999</v>
      </c>
      <c r="J1030" s="65">
        <v>23.98410346999999</v>
      </c>
      <c r="K1030" s="65">
        <f t="shared" ref="K1030:K1093" si="16">+J1030-I1030</f>
        <v>7.4430324699999915</v>
      </c>
    </row>
    <row r="1031" spans="2:11" x14ac:dyDescent="0.2">
      <c r="B1031" s="42"/>
      <c r="C1031" s="43"/>
      <c r="D1031" s="42"/>
      <c r="E1031" s="42"/>
      <c r="F1031" s="62"/>
      <c r="G1031" s="61">
        <v>126</v>
      </c>
      <c r="H1031" s="87" t="s">
        <v>2393</v>
      </c>
      <c r="I1031" s="65">
        <v>14.964466</v>
      </c>
      <c r="J1031" s="65">
        <v>26.138879789999994</v>
      </c>
      <c r="K1031" s="65">
        <f t="shared" si="16"/>
        <v>11.174413789999994</v>
      </c>
    </row>
    <row r="1032" spans="2:11" x14ac:dyDescent="0.2">
      <c r="B1032" s="42"/>
      <c r="C1032" s="43"/>
      <c r="D1032" s="42"/>
      <c r="E1032" s="42"/>
      <c r="F1032" s="62"/>
      <c r="G1032" s="61">
        <v>127</v>
      </c>
      <c r="H1032" s="87" t="s">
        <v>2394</v>
      </c>
      <c r="I1032" s="65">
        <v>25.022017999999999</v>
      </c>
      <c r="J1032" s="65">
        <v>54.446567159999994</v>
      </c>
      <c r="K1032" s="65">
        <f t="shared" si="16"/>
        <v>29.424549159999994</v>
      </c>
    </row>
    <row r="1033" spans="2:11" x14ac:dyDescent="0.2">
      <c r="B1033" s="42"/>
      <c r="C1033" s="43"/>
      <c r="D1033" s="42"/>
      <c r="E1033" s="42"/>
      <c r="F1033" s="62"/>
      <c r="G1033" s="61">
        <v>128</v>
      </c>
      <c r="H1033" s="87" t="s">
        <v>2395</v>
      </c>
      <c r="I1033" s="65">
        <v>19.213975999999999</v>
      </c>
      <c r="J1033" s="65">
        <v>31.174231130000003</v>
      </c>
      <c r="K1033" s="65">
        <f t="shared" si="16"/>
        <v>11.960255130000004</v>
      </c>
    </row>
    <row r="1034" spans="2:11" x14ac:dyDescent="0.2">
      <c r="B1034" s="42"/>
      <c r="C1034" s="43"/>
      <c r="D1034" s="42"/>
      <c r="E1034" s="42"/>
      <c r="F1034" s="62"/>
      <c r="G1034" s="61">
        <v>130</v>
      </c>
      <c r="H1034" s="87" t="s">
        <v>2396</v>
      </c>
      <c r="I1034" s="65">
        <v>24.255520000000001</v>
      </c>
      <c r="J1034" s="65">
        <v>36.248919150000006</v>
      </c>
      <c r="K1034" s="65">
        <f t="shared" si="16"/>
        <v>11.993399150000005</v>
      </c>
    </row>
    <row r="1035" spans="2:11" x14ac:dyDescent="0.2">
      <c r="B1035" s="42"/>
      <c r="C1035" s="43"/>
      <c r="D1035" s="42"/>
      <c r="E1035" s="42"/>
      <c r="F1035" s="62"/>
      <c r="G1035" s="61">
        <v>131</v>
      </c>
      <c r="H1035" s="87" t="s">
        <v>2397</v>
      </c>
      <c r="I1035" s="65">
        <v>14.996943999999999</v>
      </c>
      <c r="J1035" s="65">
        <v>23.285861239999996</v>
      </c>
      <c r="K1035" s="65">
        <f t="shared" si="16"/>
        <v>8.2889172399999964</v>
      </c>
    </row>
    <row r="1036" spans="2:11" x14ac:dyDescent="0.2">
      <c r="B1036" s="42"/>
      <c r="C1036" s="43"/>
      <c r="D1036" s="42"/>
      <c r="E1036" s="42"/>
      <c r="F1036" s="62"/>
      <c r="G1036" s="61">
        <v>132</v>
      </c>
      <c r="H1036" s="87" t="s">
        <v>2398</v>
      </c>
      <c r="I1036" s="65">
        <v>39.470466999999999</v>
      </c>
      <c r="J1036" s="65">
        <v>65.451825080000006</v>
      </c>
      <c r="K1036" s="65">
        <f t="shared" si="16"/>
        <v>25.981358080000007</v>
      </c>
    </row>
    <row r="1037" spans="2:11" x14ac:dyDescent="0.2">
      <c r="B1037" s="42"/>
      <c r="C1037" s="43"/>
      <c r="D1037" s="42"/>
      <c r="E1037" s="42"/>
      <c r="F1037" s="62"/>
      <c r="G1037" s="61">
        <v>133</v>
      </c>
      <c r="H1037" s="87" t="s">
        <v>2399</v>
      </c>
      <c r="I1037" s="65">
        <v>13.724323999999999</v>
      </c>
      <c r="J1037" s="65">
        <v>32.851932569999988</v>
      </c>
      <c r="K1037" s="65">
        <f t="shared" si="16"/>
        <v>19.127608569999989</v>
      </c>
    </row>
    <row r="1038" spans="2:11" x14ac:dyDescent="0.2">
      <c r="B1038" s="42"/>
      <c r="C1038" s="43"/>
      <c r="D1038" s="42"/>
      <c r="E1038" s="42"/>
      <c r="F1038" s="62"/>
      <c r="G1038" s="61">
        <v>134</v>
      </c>
      <c r="H1038" s="87" t="s">
        <v>2400</v>
      </c>
      <c r="I1038" s="65">
        <v>26.172415000000001</v>
      </c>
      <c r="J1038" s="65">
        <v>55.494612239999988</v>
      </c>
      <c r="K1038" s="65">
        <f t="shared" si="16"/>
        <v>29.322197239999987</v>
      </c>
    </row>
    <row r="1039" spans="2:11" x14ac:dyDescent="0.2">
      <c r="B1039" s="42"/>
      <c r="C1039" s="43"/>
      <c r="D1039" s="42"/>
      <c r="E1039" s="42"/>
      <c r="F1039" s="62"/>
      <c r="G1039" s="61">
        <v>135</v>
      </c>
      <c r="H1039" s="87" t="s">
        <v>2401</v>
      </c>
      <c r="I1039" s="65">
        <v>24.035305000000001</v>
      </c>
      <c r="J1039" s="65">
        <v>60.348973819999991</v>
      </c>
      <c r="K1039" s="65">
        <f t="shared" si="16"/>
        <v>36.31366881999999</v>
      </c>
    </row>
    <row r="1040" spans="2:11" x14ac:dyDescent="0.2">
      <c r="B1040" s="42"/>
      <c r="C1040" s="43"/>
      <c r="D1040" s="42"/>
      <c r="E1040" s="42"/>
      <c r="F1040" s="62"/>
      <c r="G1040" s="61">
        <v>136</v>
      </c>
      <c r="H1040" s="87" t="s">
        <v>2402</v>
      </c>
      <c r="I1040" s="65">
        <v>25.091166999999999</v>
      </c>
      <c r="J1040" s="65">
        <v>60.333870949999984</v>
      </c>
      <c r="K1040" s="65">
        <f t="shared" si="16"/>
        <v>35.242703949999985</v>
      </c>
    </row>
    <row r="1041" spans="2:11" x14ac:dyDescent="0.2">
      <c r="B1041" s="42"/>
      <c r="C1041" s="43"/>
      <c r="D1041" s="42"/>
      <c r="E1041" s="42"/>
      <c r="F1041" s="62"/>
      <c r="G1041" s="61">
        <v>137</v>
      </c>
      <c r="H1041" s="87" t="s">
        <v>2403</v>
      </c>
      <c r="I1041" s="65">
        <v>13.890636000000001</v>
      </c>
      <c r="J1041" s="65">
        <v>18.216515080000004</v>
      </c>
      <c r="K1041" s="65">
        <f t="shared" si="16"/>
        <v>4.3258790800000035</v>
      </c>
    </row>
    <row r="1042" spans="2:11" x14ac:dyDescent="0.2">
      <c r="B1042" s="42"/>
      <c r="C1042" s="43"/>
      <c r="D1042" s="42"/>
      <c r="E1042" s="42"/>
      <c r="F1042" s="62"/>
      <c r="G1042" s="61">
        <v>138</v>
      </c>
      <c r="H1042" s="87" t="s">
        <v>2404</v>
      </c>
      <c r="I1042" s="65">
        <v>19.017827</v>
      </c>
      <c r="J1042" s="65">
        <v>23.058964440000004</v>
      </c>
      <c r="K1042" s="65">
        <f t="shared" si="16"/>
        <v>4.0411374400000035</v>
      </c>
    </row>
    <row r="1043" spans="2:11" x14ac:dyDescent="0.2">
      <c r="B1043" s="42"/>
      <c r="C1043" s="43"/>
      <c r="D1043" s="42"/>
      <c r="E1043" s="42"/>
      <c r="F1043" s="62"/>
      <c r="G1043" s="61">
        <v>139</v>
      </c>
      <c r="H1043" s="87" t="s">
        <v>2405</v>
      </c>
      <c r="I1043" s="65">
        <v>15.059614</v>
      </c>
      <c r="J1043" s="65">
        <v>18.668270059999998</v>
      </c>
      <c r="K1043" s="65">
        <f t="shared" si="16"/>
        <v>3.6086560599999977</v>
      </c>
    </row>
    <row r="1044" spans="2:11" x14ac:dyDescent="0.2">
      <c r="B1044" s="42"/>
      <c r="C1044" s="43"/>
      <c r="D1044" s="42"/>
      <c r="E1044" s="42"/>
      <c r="F1044" s="62"/>
      <c r="G1044" s="61">
        <v>140</v>
      </c>
      <c r="H1044" s="87" t="s">
        <v>2406</v>
      </c>
      <c r="I1044" s="65">
        <v>22.906421999999999</v>
      </c>
      <c r="J1044" s="65">
        <v>50.382244289999988</v>
      </c>
      <c r="K1044" s="65">
        <f t="shared" si="16"/>
        <v>27.475822289999989</v>
      </c>
    </row>
    <row r="1045" spans="2:11" x14ac:dyDescent="0.2">
      <c r="B1045" s="42"/>
      <c r="C1045" s="43"/>
      <c r="D1045" s="42"/>
      <c r="E1045" s="42"/>
      <c r="F1045" s="62"/>
      <c r="G1045" s="61">
        <v>141</v>
      </c>
      <c r="H1045" s="87" t="s">
        <v>2407</v>
      </c>
      <c r="I1045" s="65">
        <v>15.863861999999999</v>
      </c>
      <c r="J1045" s="65">
        <v>24.66985643999999</v>
      </c>
      <c r="K1045" s="65">
        <f t="shared" si="16"/>
        <v>8.8059944399999903</v>
      </c>
    </row>
    <row r="1046" spans="2:11" x14ac:dyDescent="0.2">
      <c r="B1046" s="42"/>
      <c r="C1046" s="43"/>
      <c r="D1046" s="42"/>
      <c r="E1046" s="42"/>
      <c r="F1046" s="62"/>
      <c r="G1046" s="61">
        <v>142</v>
      </c>
      <c r="H1046" s="87" t="s">
        <v>2408</v>
      </c>
      <c r="I1046" s="65">
        <v>14.433296</v>
      </c>
      <c r="J1046" s="65">
        <v>27.213676979999999</v>
      </c>
      <c r="K1046" s="65">
        <f t="shared" si="16"/>
        <v>12.780380979999999</v>
      </c>
    </row>
    <row r="1047" spans="2:11" x14ac:dyDescent="0.2">
      <c r="B1047" s="42"/>
      <c r="C1047" s="43"/>
      <c r="D1047" s="42"/>
      <c r="E1047" s="42"/>
      <c r="F1047" s="62"/>
      <c r="G1047" s="61">
        <v>143</v>
      </c>
      <c r="H1047" s="87" t="s">
        <v>2409</v>
      </c>
      <c r="I1047" s="65">
        <v>19.411411000000001</v>
      </c>
      <c r="J1047" s="65">
        <v>46.414609809999988</v>
      </c>
      <c r="K1047" s="65">
        <f t="shared" si="16"/>
        <v>27.003198809999986</v>
      </c>
    </row>
    <row r="1048" spans="2:11" x14ac:dyDescent="0.2">
      <c r="B1048" s="42"/>
      <c r="C1048" s="43"/>
      <c r="D1048" s="42"/>
      <c r="E1048" s="42"/>
      <c r="F1048" s="62"/>
      <c r="G1048" s="61">
        <v>144</v>
      </c>
      <c r="H1048" s="87" t="s">
        <v>2410</v>
      </c>
      <c r="I1048" s="65">
        <v>15.225007</v>
      </c>
      <c r="J1048" s="65">
        <v>26.585452389999993</v>
      </c>
      <c r="K1048" s="65">
        <f t="shared" si="16"/>
        <v>11.360445389999994</v>
      </c>
    </row>
    <row r="1049" spans="2:11" x14ac:dyDescent="0.2">
      <c r="B1049" s="42"/>
      <c r="C1049" s="43"/>
      <c r="D1049" s="42"/>
      <c r="E1049" s="42"/>
      <c r="F1049" s="62"/>
      <c r="G1049" s="61">
        <v>145</v>
      </c>
      <c r="H1049" s="87" t="s">
        <v>2411</v>
      </c>
      <c r="I1049" s="65">
        <v>18.663529</v>
      </c>
      <c r="J1049" s="65">
        <v>30.307656249999997</v>
      </c>
      <c r="K1049" s="65">
        <f t="shared" si="16"/>
        <v>11.644127249999997</v>
      </c>
    </row>
    <row r="1050" spans="2:11" x14ac:dyDescent="0.2">
      <c r="B1050" s="42"/>
      <c r="C1050" s="43"/>
      <c r="D1050" s="42"/>
      <c r="E1050" s="42"/>
      <c r="F1050" s="62"/>
      <c r="G1050" s="61">
        <v>146</v>
      </c>
      <c r="H1050" s="87" t="s">
        <v>2412</v>
      </c>
      <c r="I1050" s="65">
        <v>16.713709000000001</v>
      </c>
      <c r="J1050" s="65">
        <v>26.662721560000005</v>
      </c>
      <c r="K1050" s="65">
        <f t="shared" si="16"/>
        <v>9.9490125600000034</v>
      </c>
    </row>
    <row r="1051" spans="2:11" x14ac:dyDescent="0.2">
      <c r="B1051" s="42"/>
      <c r="C1051" s="43"/>
      <c r="D1051" s="42"/>
      <c r="E1051" s="42"/>
      <c r="F1051" s="62"/>
      <c r="G1051" s="61">
        <v>147</v>
      </c>
      <c r="H1051" s="87" t="s">
        <v>2413</v>
      </c>
      <c r="I1051" s="65">
        <v>14.494475</v>
      </c>
      <c r="J1051" s="65">
        <v>23.194886479999997</v>
      </c>
      <c r="K1051" s="65">
        <f t="shared" si="16"/>
        <v>8.7004114799999979</v>
      </c>
    </row>
    <row r="1052" spans="2:11" x14ac:dyDescent="0.2">
      <c r="B1052" s="42"/>
      <c r="C1052" s="43"/>
      <c r="D1052" s="42"/>
      <c r="E1052" s="42"/>
      <c r="F1052" s="62"/>
      <c r="G1052" s="61">
        <v>148</v>
      </c>
      <c r="H1052" s="87" t="s">
        <v>2414</v>
      </c>
      <c r="I1052" s="65">
        <v>22.909846000000002</v>
      </c>
      <c r="J1052" s="65">
        <v>39.754650900000009</v>
      </c>
      <c r="K1052" s="65">
        <f t="shared" si="16"/>
        <v>16.844804900000007</v>
      </c>
    </row>
    <row r="1053" spans="2:11" x14ac:dyDescent="0.2">
      <c r="B1053" s="42"/>
      <c r="C1053" s="43"/>
      <c r="D1053" s="42"/>
      <c r="E1053" s="42"/>
      <c r="F1053" s="62"/>
      <c r="G1053" s="61">
        <v>149</v>
      </c>
      <c r="H1053" s="87" t="s">
        <v>2415</v>
      </c>
      <c r="I1053" s="65">
        <v>14.346857</v>
      </c>
      <c r="J1053" s="65">
        <v>17.396772739999999</v>
      </c>
      <c r="K1053" s="65">
        <f t="shared" si="16"/>
        <v>3.0499157399999994</v>
      </c>
    </row>
    <row r="1054" spans="2:11" x14ac:dyDescent="0.2">
      <c r="B1054" s="42"/>
      <c r="C1054" s="43"/>
      <c r="D1054" s="42"/>
      <c r="E1054" s="42"/>
      <c r="F1054" s="62"/>
      <c r="G1054" s="61">
        <v>150</v>
      </c>
      <c r="H1054" s="87" t="s">
        <v>2416</v>
      </c>
      <c r="I1054" s="65">
        <v>32.639969000000001</v>
      </c>
      <c r="J1054" s="65">
        <v>46.746437140000005</v>
      </c>
      <c r="K1054" s="65">
        <f t="shared" si="16"/>
        <v>14.106468140000004</v>
      </c>
    </row>
    <row r="1055" spans="2:11" x14ac:dyDescent="0.2">
      <c r="B1055" s="42"/>
      <c r="C1055" s="43"/>
      <c r="D1055" s="42"/>
      <c r="E1055" s="42"/>
      <c r="F1055" s="62"/>
      <c r="G1055" s="61">
        <v>151</v>
      </c>
      <c r="H1055" s="87" t="s">
        <v>2417</v>
      </c>
      <c r="I1055" s="65">
        <v>18.186468999999999</v>
      </c>
      <c r="J1055" s="65">
        <v>23.321903429999995</v>
      </c>
      <c r="K1055" s="65">
        <f t="shared" si="16"/>
        <v>5.1354344299999966</v>
      </c>
    </row>
    <row r="1056" spans="2:11" x14ac:dyDescent="0.2">
      <c r="B1056" s="42"/>
      <c r="C1056" s="43"/>
      <c r="D1056" s="42"/>
      <c r="E1056" s="42"/>
      <c r="F1056" s="62"/>
      <c r="G1056" s="61">
        <v>152</v>
      </c>
      <c r="H1056" s="87" t="s">
        <v>2418</v>
      </c>
      <c r="I1056" s="65">
        <v>15.088927</v>
      </c>
      <c r="J1056" s="65">
        <v>20.700069240000005</v>
      </c>
      <c r="K1056" s="65">
        <f t="shared" si="16"/>
        <v>5.6111422400000048</v>
      </c>
    </row>
    <row r="1057" spans="2:11" x14ac:dyDescent="0.2">
      <c r="B1057" s="42"/>
      <c r="C1057" s="43"/>
      <c r="D1057" s="42"/>
      <c r="E1057" s="42"/>
      <c r="F1057" s="62"/>
      <c r="G1057" s="61">
        <v>400</v>
      </c>
      <c r="H1057" s="87" t="s">
        <v>2419</v>
      </c>
      <c r="I1057" s="65">
        <v>85.252656999999999</v>
      </c>
      <c r="J1057" s="65">
        <v>80.436880299999999</v>
      </c>
      <c r="K1057" s="65">
        <f t="shared" si="16"/>
        <v>-4.8157767000000007</v>
      </c>
    </row>
    <row r="1058" spans="2:11" x14ac:dyDescent="0.2">
      <c r="B1058" s="42"/>
      <c r="C1058" s="43"/>
      <c r="D1058" s="42"/>
      <c r="E1058" s="42"/>
      <c r="F1058" s="62"/>
      <c r="G1058" s="61">
        <v>410</v>
      </c>
      <c r="H1058" s="87" t="s">
        <v>2068</v>
      </c>
      <c r="I1058" s="65">
        <v>17.263631</v>
      </c>
      <c r="J1058" s="65">
        <v>15.401186959999997</v>
      </c>
      <c r="K1058" s="65">
        <f t="shared" si="16"/>
        <v>-1.8624440400000033</v>
      </c>
    </row>
    <row r="1059" spans="2:11" ht="15" customHeight="1" x14ac:dyDescent="0.2">
      <c r="B1059" s="42"/>
      <c r="C1059" s="43"/>
      <c r="D1059" s="42"/>
      <c r="E1059" s="42"/>
      <c r="F1059" s="62"/>
      <c r="G1059" s="61">
        <v>411</v>
      </c>
      <c r="H1059" s="87" t="s">
        <v>2420</v>
      </c>
      <c r="I1059" s="65">
        <v>96.207104000000001</v>
      </c>
      <c r="J1059" s="65">
        <v>20.37381731</v>
      </c>
      <c r="K1059" s="65">
        <f t="shared" si="16"/>
        <v>-75.833286689999994</v>
      </c>
    </row>
    <row r="1060" spans="2:11" ht="25.5" x14ac:dyDescent="0.2">
      <c r="B1060" s="42"/>
      <c r="C1060" s="43"/>
      <c r="D1060" s="42"/>
      <c r="E1060" s="42"/>
      <c r="F1060" s="62"/>
      <c r="G1060" s="61">
        <v>413</v>
      </c>
      <c r="H1060" s="87" t="s">
        <v>2421</v>
      </c>
      <c r="I1060" s="65">
        <v>1002.955574</v>
      </c>
      <c r="J1060" s="65">
        <v>34.254716159999994</v>
      </c>
      <c r="K1060" s="65">
        <f t="shared" si="16"/>
        <v>-968.70085783999991</v>
      </c>
    </row>
    <row r="1061" spans="2:11" x14ac:dyDescent="0.2">
      <c r="B1061" s="42"/>
      <c r="C1061" s="43"/>
      <c r="D1061" s="42"/>
      <c r="E1061" s="42"/>
      <c r="F1061" s="62"/>
      <c r="G1061" s="61">
        <v>414</v>
      </c>
      <c r="H1061" s="87" t="s">
        <v>2422</v>
      </c>
      <c r="I1061" s="65">
        <v>5.2266199999999996</v>
      </c>
      <c r="J1061" s="65">
        <v>54.112078289999999</v>
      </c>
      <c r="K1061" s="65">
        <f t="shared" si="16"/>
        <v>48.885458290000003</v>
      </c>
    </row>
    <row r="1062" spans="2:11" x14ac:dyDescent="0.2">
      <c r="B1062" s="42"/>
      <c r="C1062" s="43"/>
      <c r="D1062" s="42"/>
      <c r="E1062" s="42"/>
      <c r="F1062" s="62"/>
      <c r="G1062" s="61">
        <v>500</v>
      </c>
      <c r="H1062" s="87" t="s">
        <v>1790</v>
      </c>
      <c r="I1062" s="65">
        <v>276.57713200000001</v>
      </c>
      <c r="J1062" s="65">
        <v>8.0965535299999978</v>
      </c>
      <c r="K1062" s="65">
        <f t="shared" si="16"/>
        <v>-268.48057847000001</v>
      </c>
    </row>
    <row r="1063" spans="2:11" x14ac:dyDescent="0.2">
      <c r="B1063" s="42"/>
      <c r="C1063" s="43"/>
      <c r="D1063" s="42"/>
      <c r="E1063" s="42"/>
      <c r="F1063" s="62"/>
      <c r="G1063" s="61">
        <v>510</v>
      </c>
      <c r="H1063" s="87" t="s">
        <v>2423</v>
      </c>
      <c r="I1063" s="65">
        <v>360.27613200000002</v>
      </c>
      <c r="J1063" s="65">
        <v>517.96777762999989</v>
      </c>
      <c r="K1063" s="65">
        <f t="shared" si="16"/>
        <v>157.69164562999987</v>
      </c>
    </row>
    <row r="1064" spans="2:11" x14ac:dyDescent="0.2">
      <c r="B1064" s="42"/>
      <c r="C1064" s="43"/>
      <c r="D1064" s="42"/>
      <c r="E1064" s="42"/>
      <c r="F1064" s="62"/>
      <c r="G1064" s="61">
        <v>511</v>
      </c>
      <c r="H1064" s="87" t="s">
        <v>1934</v>
      </c>
      <c r="I1064" s="65">
        <v>36.696112999999997</v>
      </c>
      <c r="J1064" s="65">
        <v>36.925475060000004</v>
      </c>
      <c r="K1064" s="65">
        <f t="shared" si="16"/>
        <v>0.22936206000000681</v>
      </c>
    </row>
    <row r="1065" spans="2:11" ht="25.5" x14ac:dyDescent="0.2">
      <c r="B1065" s="42"/>
      <c r="C1065" s="43"/>
      <c r="D1065" s="42"/>
      <c r="E1065" s="42"/>
      <c r="F1065" s="62"/>
      <c r="G1065" s="61">
        <v>512</v>
      </c>
      <c r="H1065" s="87" t="s">
        <v>2085</v>
      </c>
      <c r="I1065" s="65">
        <v>298.44457699999998</v>
      </c>
      <c r="J1065" s="65">
        <v>611.59375560000012</v>
      </c>
      <c r="K1065" s="65">
        <f t="shared" si="16"/>
        <v>313.14917860000014</v>
      </c>
    </row>
    <row r="1066" spans="2:11" x14ac:dyDescent="0.2">
      <c r="B1066" s="42"/>
      <c r="C1066" s="43"/>
      <c r="D1066" s="42"/>
      <c r="E1066" s="42"/>
      <c r="F1066" s="62"/>
      <c r="G1066" s="61">
        <v>513</v>
      </c>
      <c r="H1066" s="87" t="s">
        <v>2424</v>
      </c>
      <c r="I1066" s="65">
        <v>38.762998000000003</v>
      </c>
      <c r="J1066" s="65">
        <v>296.54351904999993</v>
      </c>
      <c r="K1066" s="65">
        <f t="shared" si="16"/>
        <v>257.78052104999995</v>
      </c>
    </row>
    <row r="1067" spans="2:11" x14ac:dyDescent="0.2">
      <c r="B1067" s="42"/>
      <c r="C1067" s="43"/>
      <c r="D1067" s="42"/>
      <c r="E1067" s="42"/>
      <c r="F1067" s="62"/>
      <c r="G1067" s="61">
        <v>600</v>
      </c>
      <c r="H1067" s="87" t="s">
        <v>2425</v>
      </c>
      <c r="I1067" s="65">
        <v>41.327579999999998</v>
      </c>
      <c r="J1067" s="65">
        <v>20.107871549999999</v>
      </c>
      <c r="K1067" s="65">
        <f t="shared" si="16"/>
        <v>-21.219708449999999</v>
      </c>
    </row>
    <row r="1068" spans="2:11" x14ac:dyDescent="0.2">
      <c r="B1068" s="42"/>
      <c r="C1068" s="43"/>
      <c r="D1068" s="42"/>
      <c r="E1068" s="42"/>
      <c r="F1068" s="62"/>
      <c r="G1068" s="61">
        <v>610</v>
      </c>
      <c r="H1068" s="87" t="s">
        <v>2426</v>
      </c>
      <c r="I1068" s="65">
        <v>22.130416</v>
      </c>
      <c r="J1068" s="65">
        <v>11.7191575</v>
      </c>
      <c r="K1068" s="65">
        <f t="shared" si="16"/>
        <v>-10.411258500000001</v>
      </c>
    </row>
    <row r="1069" spans="2:11" ht="25.5" x14ac:dyDescent="0.2">
      <c r="B1069" s="42"/>
      <c r="C1069" s="43"/>
      <c r="D1069" s="42"/>
      <c r="E1069" s="42"/>
      <c r="F1069" s="62"/>
      <c r="G1069" s="61">
        <v>611</v>
      </c>
      <c r="H1069" s="87" t="s">
        <v>2427</v>
      </c>
      <c r="I1069" s="65">
        <v>17.406499</v>
      </c>
      <c r="J1069" s="65">
        <v>23.498234770000003</v>
      </c>
      <c r="K1069" s="65">
        <f t="shared" si="16"/>
        <v>6.0917357700000032</v>
      </c>
    </row>
    <row r="1070" spans="2:11" ht="25.5" x14ac:dyDescent="0.2">
      <c r="B1070" s="42"/>
      <c r="C1070" s="43"/>
      <c r="D1070" s="42"/>
      <c r="E1070" s="42"/>
      <c r="F1070" s="62"/>
      <c r="G1070" s="61">
        <v>612</v>
      </c>
      <c r="H1070" s="87" t="s">
        <v>2428</v>
      </c>
      <c r="I1070" s="65">
        <v>727.46901300000002</v>
      </c>
      <c r="J1070" s="65">
        <v>564.09301761000006</v>
      </c>
      <c r="K1070" s="65">
        <f t="shared" si="16"/>
        <v>-163.37599538999996</v>
      </c>
    </row>
    <row r="1071" spans="2:11" x14ac:dyDescent="0.2">
      <c r="B1071" s="42"/>
      <c r="C1071" s="43"/>
      <c r="D1071" s="42"/>
      <c r="E1071" s="42"/>
      <c r="F1071" s="62"/>
      <c r="G1071" s="61">
        <v>614</v>
      </c>
      <c r="H1071" s="87" t="s">
        <v>2429</v>
      </c>
      <c r="I1071" s="65">
        <v>28.550687</v>
      </c>
      <c r="J1071" s="65">
        <v>575.78231750999998</v>
      </c>
      <c r="K1071" s="65">
        <f t="shared" si="16"/>
        <v>547.23163050999995</v>
      </c>
    </row>
    <row r="1072" spans="2:11" x14ac:dyDescent="0.2">
      <c r="B1072" s="42"/>
      <c r="C1072" s="43"/>
      <c r="D1072" s="42"/>
      <c r="E1072" s="42"/>
      <c r="F1072" s="62"/>
      <c r="G1072" s="61">
        <v>700</v>
      </c>
      <c r="H1072" s="87" t="s">
        <v>2430</v>
      </c>
      <c r="I1072" s="65">
        <v>86.963440000000006</v>
      </c>
      <c r="J1072" s="65">
        <v>32.880720729999993</v>
      </c>
      <c r="K1072" s="65">
        <f t="shared" si="16"/>
        <v>-54.082719270000013</v>
      </c>
    </row>
    <row r="1073" spans="2:11" ht="25.5" x14ac:dyDescent="0.2">
      <c r="B1073" s="42"/>
      <c r="C1073" s="43"/>
      <c r="D1073" s="42"/>
      <c r="E1073" s="42"/>
      <c r="F1073" s="62"/>
      <c r="G1073" s="61">
        <v>710</v>
      </c>
      <c r="H1073" s="87" t="s">
        <v>2431</v>
      </c>
      <c r="I1073" s="65">
        <v>181.17218500000001</v>
      </c>
      <c r="J1073" s="65">
        <v>54.672364169999994</v>
      </c>
      <c r="K1073" s="65">
        <f t="shared" si="16"/>
        <v>-126.49982083000002</v>
      </c>
    </row>
    <row r="1074" spans="2:11" x14ac:dyDescent="0.2">
      <c r="B1074" s="42"/>
      <c r="C1074" s="43"/>
      <c r="D1074" s="42"/>
      <c r="E1074" s="42"/>
      <c r="F1074" s="62"/>
      <c r="G1074" s="61">
        <v>711</v>
      </c>
      <c r="H1074" s="87" t="s">
        <v>2432</v>
      </c>
      <c r="I1074" s="65">
        <v>43.734762000000003</v>
      </c>
      <c r="J1074" s="65">
        <v>47.243616339999996</v>
      </c>
      <c r="K1074" s="65">
        <f t="shared" si="16"/>
        <v>3.5088543399999921</v>
      </c>
    </row>
    <row r="1075" spans="2:11" x14ac:dyDescent="0.2">
      <c r="B1075" s="42"/>
      <c r="C1075" s="43"/>
      <c r="D1075" s="42"/>
      <c r="E1075" s="42"/>
      <c r="F1075" s="62"/>
      <c r="G1075" s="61">
        <v>712</v>
      </c>
      <c r="H1075" s="87" t="s">
        <v>2433</v>
      </c>
      <c r="I1075" s="65">
        <v>46.608294999999998</v>
      </c>
      <c r="J1075" s="65">
        <v>237.11042184999999</v>
      </c>
      <c r="K1075" s="65">
        <f t="shared" si="16"/>
        <v>190.50212685</v>
      </c>
    </row>
    <row r="1076" spans="2:11" x14ac:dyDescent="0.2">
      <c r="B1076" s="42"/>
      <c r="C1076" s="43"/>
      <c r="D1076" s="42"/>
      <c r="E1076" s="42"/>
      <c r="F1076" s="62"/>
      <c r="G1076" s="61">
        <v>713</v>
      </c>
      <c r="H1076" s="87" t="s">
        <v>2434</v>
      </c>
      <c r="I1076" s="65">
        <v>384.34461599999997</v>
      </c>
      <c r="J1076" s="65">
        <v>101.02781393999999</v>
      </c>
      <c r="K1076" s="65">
        <f t="shared" si="16"/>
        <v>-283.31680205999999</v>
      </c>
    </row>
    <row r="1077" spans="2:11" ht="25.5" x14ac:dyDescent="0.2">
      <c r="B1077" s="42"/>
      <c r="C1077" s="43"/>
      <c r="D1077" s="42"/>
      <c r="E1077" s="42"/>
      <c r="F1077" s="62"/>
      <c r="G1077" s="61">
        <v>714</v>
      </c>
      <c r="H1077" s="87" t="s">
        <v>2435</v>
      </c>
      <c r="I1077" s="65">
        <v>73.162138999999996</v>
      </c>
      <c r="J1077" s="65">
        <v>137.10594162000001</v>
      </c>
      <c r="K1077" s="65">
        <f t="shared" si="16"/>
        <v>63.943802620000014</v>
      </c>
    </row>
    <row r="1078" spans="2:11" ht="25.5" x14ac:dyDescent="0.2">
      <c r="B1078" s="42"/>
      <c r="C1078" s="43"/>
      <c r="D1078" s="42"/>
      <c r="E1078" s="42"/>
      <c r="F1078" s="62"/>
      <c r="G1078" s="61">
        <v>715</v>
      </c>
      <c r="H1078" s="87" t="s">
        <v>2436</v>
      </c>
      <c r="I1078" s="65">
        <v>41.455075000000001</v>
      </c>
      <c r="J1078" s="65">
        <v>102.74159309999999</v>
      </c>
      <c r="K1078" s="65">
        <f t="shared" si="16"/>
        <v>61.286518099999988</v>
      </c>
    </row>
    <row r="1079" spans="2:11" ht="14.25" x14ac:dyDescent="0.2">
      <c r="B1079" s="42"/>
      <c r="C1079" s="43"/>
      <c r="D1079" s="42"/>
      <c r="E1079" s="42"/>
      <c r="F1079" s="44" t="s">
        <v>16</v>
      </c>
      <c r="G1079" s="41"/>
      <c r="H1079" s="89"/>
      <c r="I1079" s="45">
        <v>52856.154375999999</v>
      </c>
      <c r="J1079" s="45">
        <v>45277.272605290149</v>
      </c>
      <c r="K1079" s="45">
        <f t="shared" si="16"/>
        <v>-7578.8817707098497</v>
      </c>
    </row>
    <row r="1080" spans="2:11" x14ac:dyDescent="0.2">
      <c r="B1080" s="42"/>
      <c r="C1080" s="43"/>
      <c r="D1080" s="42"/>
      <c r="E1080" s="42"/>
      <c r="F1080" s="62"/>
      <c r="G1080" s="61" t="s">
        <v>61</v>
      </c>
      <c r="H1080" s="87" t="s">
        <v>1702</v>
      </c>
      <c r="I1080" s="65">
        <v>50563.344051</v>
      </c>
      <c r="J1080" s="65">
        <v>42345.961051290149</v>
      </c>
      <c r="K1080" s="65">
        <f t="shared" si="16"/>
        <v>-8217.382999709851</v>
      </c>
    </row>
    <row r="1081" spans="2:11" x14ac:dyDescent="0.2">
      <c r="B1081" s="42"/>
      <c r="C1081" s="43"/>
      <c r="D1081" s="42"/>
      <c r="E1081" s="42"/>
      <c r="F1081" s="62"/>
      <c r="G1081" s="61" t="s">
        <v>70</v>
      </c>
      <c r="H1081" s="87" t="s">
        <v>313</v>
      </c>
      <c r="I1081" s="65">
        <v>1107.2176099999999</v>
      </c>
      <c r="J1081" s="65">
        <v>1293.5296196400004</v>
      </c>
      <c r="K1081" s="65">
        <f t="shared" si="16"/>
        <v>186.3120096400005</v>
      </c>
    </row>
    <row r="1082" spans="2:11" x14ac:dyDescent="0.2">
      <c r="B1082" s="42"/>
      <c r="C1082" s="43"/>
      <c r="D1082" s="42"/>
      <c r="E1082" s="42"/>
      <c r="F1082" s="62"/>
      <c r="G1082" s="61" t="s">
        <v>21</v>
      </c>
      <c r="H1082" s="87" t="s">
        <v>314</v>
      </c>
      <c r="I1082" s="65">
        <v>1185.592715</v>
      </c>
      <c r="J1082" s="65">
        <v>1325.3268632000004</v>
      </c>
      <c r="K1082" s="65">
        <f t="shared" si="16"/>
        <v>139.73414820000039</v>
      </c>
    </row>
    <row r="1083" spans="2:11" ht="38.25" x14ac:dyDescent="0.2">
      <c r="B1083" s="42"/>
      <c r="C1083" s="43"/>
      <c r="D1083" s="42"/>
      <c r="E1083" s="42"/>
      <c r="F1083" s="62"/>
      <c r="G1083" s="61" t="s">
        <v>23</v>
      </c>
      <c r="H1083" s="87" t="s">
        <v>1703</v>
      </c>
      <c r="I1083" s="65">
        <v>0</v>
      </c>
      <c r="J1083" s="65">
        <v>312.4550711600001</v>
      </c>
      <c r="K1083" s="65">
        <f t="shared" si="16"/>
        <v>312.4550711600001</v>
      </c>
    </row>
    <row r="1084" spans="2:11" ht="14.25" x14ac:dyDescent="0.2">
      <c r="B1084" s="42"/>
      <c r="C1084" s="43"/>
      <c r="D1084" s="42"/>
      <c r="E1084" s="42"/>
      <c r="F1084" s="44" t="s">
        <v>53</v>
      </c>
      <c r="G1084" s="41"/>
      <c r="H1084" s="89"/>
      <c r="I1084" s="45">
        <v>8268.8919709999991</v>
      </c>
      <c r="J1084" s="45">
        <v>7086.4472828200087</v>
      </c>
      <c r="K1084" s="45">
        <f t="shared" si="16"/>
        <v>-1182.4446881799904</v>
      </c>
    </row>
    <row r="1085" spans="2:11" x14ac:dyDescent="0.2">
      <c r="B1085" s="42"/>
      <c r="C1085" s="43"/>
      <c r="D1085" s="42"/>
      <c r="E1085" s="42"/>
      <c r="F1085" s="62"/>
      <c r="G1085" s="61" t="s">
        <v>315</v>
      </c>
      <c r="H1085" s="87" t="s">
        <v>316</v>
      </c>
      <c r="I1085" s="65">
        <v>7743.9637460000004</v>
      </c>
      <c r="J1085" s="65">
        <v>6608.0291826500079</v>
      </c>
      <c r="K1085" s="65">
        <f t="shared" si="16"/>
        <v>-1135.9345633499925</v>
      </c>
    </row>
    <row r="1086" spans="2:11" x14ac:dyDescent="0.2">
      <c r="B1086" s="42"/>
      <c r="C1086" s="43"/>
      <c r="D1086" s="42"/>
      <c r="E1086" s="42"/>
      <c r="F1086" s="62"/>
      <c r="G1086" s="61" t="s">
        <v>317</v>
      </c>
      <c r="H1086" s="87" t="s">
        <v>318</v>
      </c>
      <c r="I1086" s="65">
        <v>267.30520899999999</v>
      </c>
      <c r="J1086" s="65">
        <v>258.05534472000022</v>
      </c>
      <c r="K1086" s="65">
        <f t="shared" si="16"/>
        <v>-9.2498642799997697</v>
      </c>
    </row>
    <row r="1087" spans="2:11" x14ac:dyDescent="0.2">
      <c r="B1087" s="42"/>
      <c r="C1087" s="43"/>
      <c r="D1087" s="42"/>
      <c r="E1087" s="42"/>
      <c r="F1087" s="62"/>
      <c r="G1087" s="61" t="s">
        <v>319</v>
      </c>
      <c r="H1087" s="87" t="s">
        <v>320</v>
      </c>
      <c r="I1087" s="65">
        <v>257.62301600000001</v>
      </c>
      <c r="J1087" s="65">
        <v>220.36275545000001</v>
      </c>
      <c r="K1087" s="65">
        <f t="shared" si="16"/>
        <v>-37.260260549999998</v>
      </c>
    </row>
    <row r="1088" spans="2:11" ht="14.25" x14ac:dyDescent="0.2">
      <c r="B1088" s="42"/>
      <c r="C1088" s="43"/>
      <c r="D1088" s="46">
        <v>17</v>
      </c>
      <c r="E1088" s="47" t="s">
        <v>321</v>
      </c>
      <c r="F1088" s="47"/>
      <c r="G1088" s="67"/>
      <c r="H1088" s="88"/>
      <c r="I1088" s="48">
        <v>17029.485876999999</v>
      </c>
      <c r="J1088" s="48">
        <v>16392.979424370005</v>
      </c>
      <c r="K1088" s="48">
        <f t="shared" si="16"/>
        <v>-636.50645262999387</v>
      </c>
    </row>
    <row r="1089" spans="2:11" ht="14.25" x14ac:dyDescent="0.2">
      <c r="B1089" s="42"/>
      <c r="C1089" s="43"/>
      <c r="D1089" s="42"/>
      <c r="E1089" s="42"/>
      <c r="F1089" s="44" t="s">
        <v>2</v>
      </c>
      <c r="G1089" s="41"/>
      <c r="H1089" s="89"/>
      <c r="I1089" s="45">
        <v>16527.913528000001</v>
      </c>
      <c r="J1089" s="45">
        <v>15868.759838890006</v>
      </c>
      <c r="K1089" s="45">
        <f t="shared" si="16"/>
        <v>-659.15368910999496</v>
      </c>
    </row>
    <row r="1090" spans="2:11" x14ac:dyDescent="0.2">
      <c r="B1090" s="42"/>
      <c r="C1090" s="43"/>
      <c r="D1090" s="42"/>
      <c r="E1090" s="42"/>
      <c r="F1090" s="62"/>
      <c r="G1090" s="61">
        <v>100</v>
      </c>
      <c r="H1090" s="87" t="s">
        <v>321</v>
      </c>
      <c r="I1090" s="65">
        <v>254.426108</v>
      </c>
      <c r="J1090" s="65">
        <v>102.38466643999999</v>
      </c>
      <c r="K1090" s="65">
        <f t="shared" si="16"/>
        <v>-152.04144156000001</v>
      </c>
    </row>
    <row r="1091" spans="2:11" x14ac:dyDescent="0.2">
      <c r="B1091" s="42"/>
      <c r="C1091" s="43"/>
      <c r="D1091" s="42"/>
      <c r="E1091" s="42"/>
      <c r="F1091" s="62"/>
      <c r="G1091" s="61">
        <v>101</v>
      </c>
      <c r="H1091" s="87" t="s">
        <v>2437</v>
      </c>
      <c r="I1091" s="65">
        <v>65.196329000000006</v>
      </c>
      <c r="J1091" s="65">
        <v>151.78333670000001</v>
      </c>
      <c r="K1091" s="65">
        <f t="shared" si="16"/>
        <v>86.587007700000001</v>
      </c>
    </row>
    <row r="1092" spans="2:11" ht="30" customHeight="1" x14ac:dyDescent="0.2">
      <c r="B1092" s="42"/>
      <c r="C1092" s="43"/>
      <c r="D1092" s="42"/>
      <c r="E1092" s="42"/>
      <c r="F1092" s="62"/>
      <c r="G1092" s="61">
        <v>103</v>
      </c>
      <c r="H1092" s="87" t="s">
        <v>2438</v>
      </c>
      <c r="I1092" s="65">
        <v>0</v>
      </c>
      <c r="J1092" s="65">
        <v>536.21092199000009</v>
      </c>
      <c r="K1092" s="65">
        <f t="shared" si="16"/>
        <v>536.21092199000009</v>
      </c>
    </row>
    <row r="1093" spans="2:11" x14ac:dyDescent="0.2">
      <c r="B1093" s="42"/>
      <c r="C1093" s="43"/>
      <c r="D1093" s="42"/>
      <c r="E1093" s="42"/>
      <c r="F1093" s="62"/>
      <c r="G1093" s="61">
        <v>110</v>
      </c>
      <c r="H1093" s="87" t="s">
        <v>1882</v>
      </c>
      <c r="I1093" s="65">
        <v>137.84688700000001</v>
      </c>
      <c r="J1093" s="65">
        <v>107.23384806</v>
      </c>
      <c r="K1093" s="65">
        <f t="shared" si="16"/>
        <v>-30.61303894000001</v>
      </c>
    </row>
    <row r="1094" spans="2:11" x14ac:dyDescent="0.2">
      <c r="B1094" s="42"/>
      <c r="C1094" s="43"/>
      <c r="D1094" s="42"/>
      <c r="E1094" s="42"/>
      <c r="F1094" s="62"/>
      <c r="G1094" s="61">
        <v>112</v>
      </c>
      <c r="H1094" s="87" t="s">
        <v>1791</v>
      </c>
      <c r="I1094" s="65">
        <v>80.585156999999995</v>
      </c>
      <c r="J1094" s="65">
        <v>80.31367566000003</v>
      </c>
      <c r="K1094" s="65">
        <f t="shared" ref="K1094:K1157" si="17">+J1094-I1094</f>
        <v>-0.2714813399999656</v>
      </c>
    </row>
    <row r="1095" spans="2:11" x14ac:dyDescent="0.2">
      <c r="B1095" s="42"/>
      <c r="C1095" s="43"/>
      <c r="D1095" s="42"/>
      <c r="E1095" s="42"/>
      <c r="F1095" s="62"/>
      <c r="G1095" s="61">
        <v>120</v>
      </c>
      <c r="H1095" s="87" t="s">
        <v>2439</v>
      </c>
      <c r="I1095" s="65">
        <v>2394.1647480000001</v>
      </c>
      <c r="J1095" s="65">
        <v>2118.6332688599996</v>
      </c>
      <c r="K1095" s="65">
        <f t="shared" si="17"/>
        <v>-275.53147914000056</v>
      </c>
    </row>
    <row r="1096" spans="2:11" ht="25.5" x14ac:dyDescent="0.2">
      <c r="B1096" s="42"/>
      <c r="C1096" s="43"/>
      <c r="D1096" s="42"/>
      <c r="E1096" s="42"/>
      <c r="F1096" s="62"/>
      <c r="G1096" s="61">
        <v>121</v>
      </c>
      <c r="H1096" s="87" t="s">
        <v>2440</v>
      </c>
      <c r="I1096" s="65">
        <v>21.063120000000001</v>
      </c>
      <c r="J1096" s="65">
        <v>2.2757193900000003</v>
      </c>
      <c r="K1096" s="65">
        <f t="shared" si="17"/>
        <v>-18.787400610000002</v>
      </c>
    </row>
    <row r="1097" spans="2:11" ht="25.5" x14ac:dyDescent="0.2">
      <c r="B1097" s="42"/>
      <c r="C1097" s="43"/>
      <c r="D1097" s="42"/>
      <c r="E1097" s="42"/>
      <c r="F1097" s="62"/>
      <c r="G1097" s="61">
        <v>122</v>
      </c>
      <c r="H1097" s="87" t="s">
        <v>2441</v>
      </c>
      <c r="I1097" s="65">
        <v>27.357979</v>
      </c>
      <c r="J1097" s="65">
        <v>24.189689820000005</v>
      </c>
      <c r="K1097" s="65">
        <f t="shared" si="17"/>
        <v>-3.168289179999995</v>
      </c>
    </row>
    <row r="1098" spans="2:11" x14ac:dyDescent="0.2">
      <c r="B1098" s="42"/>
      <c r="C1098" s="43"/>
      <c r="D1098" s="42"/>
      <c r="E1098" s="42"/>
      <c r="F1098" s="62"/>
      <c r="G1098" s="61">
        <v>123</v>
      </c>
      <c r="H1098" s="87" t="s">
        <v>2442</v>
      </c>
      <c r="I1098" s="65">
        <v>18.595230999999998</v>
      </c>
      <c r="J1098" s="65">
        <v>2.0253610000000002</v>
      </c>
      <c r="K1098" s="65">
        <f t="shared" si="17"/>
        <v>-16.569869999999998</v>
      </c>
    </row>
    <row r="1099" spans="2:11" x14ac:dyDescent="0.2">
      <c r="B1099" s="42"/>
      <c r="C1099" s="43"/>
      <c r="D1099" s="42"/>
      <c r="E1099" s="42"/>
      <c r="F1099" s="62"/>
      <c r="G1099" s="61">
        <v>124</v>
      </c>
      <c r="H1099" s="87" t="s">
        <v>2443</v>
      </c>
      <c r="I1099" s="65">
        <v>75.562487000000004</v>
      </c>
      <c r="J1099" s="65">
        <v>7.8288770000000003</v>
      </c>
      <c r="K1099" s="65">
        <f t="shared" si="17"/>
        <v>-67.733609999999999</v>
      </c>
    </row>
    <row r="1100" spans="2:11" ht="25.5" x14ac:dyDescent="0.2">
      <c r="B1100" s="42"/>
      <c r="C1100" s="43"/>
      <c r="D1100" s="42"/>
      <c r="E1100" s="42"/>
      <c r="F1100" s="62"/>
      <c r="G1100" s="61">
        <v>125</v>
      </c>
      <c r="H1100" s="87" t="s">
        <v>2444</v>
      </c>
      <c r="I1100" s="65">
        <v>17.502334000000001</v>
      </c>
      <c r="J1100" s="65">
        <v>1.9078930000000001</v>
      </c>
      <c r="K1100" s="65">
        <f t="shared" si="17"/>
        <v>-15.594441000000002</v>
      </c>
    </row>
    <row r="1101" spans="2:11" ht="25.5" x14ac:dyDescent="0.2">
      <c r="B1101" s="42"/>
      <c r="C1101" s="43"/>
      <c r="D1101" s="42"/>
      <c r="E1101" s="42"/>
      <c r="F1101" s="62"/>
      <c r="G1101" s="61">
        <v>129</v>
      </c>
      <c r="H1101" s="87" t="s">
        <v>2445</v>
      </c>
      <c r="I1101" s="65">
        <v>10.262048</v>
      </c>
      <c r="J1101" s="65">
        <v>1.1298490000000001</v>
      </c>
      <c r="K1101" s="65">
        <f t="shared" si="17"/>
        <v>-9.132199</v>
      </c>
    </row>
    <row r="1102" spans="2:11" ht="25.5" x14ac:dyDescent="0.2">
      <c r="B1102" s="42"/>
      <c r="C1102" s="43"/>
      <c r="D1102" s="42"/>
      <c r="E1102" s="42"/>
      <c r="F1102" s="62"/>
      <c r="G1102" s="61">
        <v>130</v>
      </c>
      <c r="H1102" s="87" t="s">
        <v>2446</v>
      </c>
      <c r="I1102" s="65">
        <v>75.360448000000005</v>
      </c>
      <c r="J1102" s="65">
        <v>64.500754189999995</v>
      </c>
      <c r="K1102" s="65">
        <f t="shared" si="17"/>
        <v>-10.85969381000001</v>
      </c>
    </row>
    <row r="1103" spans="2:11" ht="15" customHeight="1" x14ac:dyDescent="0.2">
      <c r="B1103" s="42"/>
      <c r="C1103" s="43"/>
      <c r="D1103" s="42"/>
      <c r="E1103" s="42"/>
      <c r="F1103" s="62"/>
      <c r="G1103" s="61">
        <v>131</v>
      </c>
      <c r="H1103" s="87" t="s">
        <v>2447</v>
      </c>
      <c r="I1103" s="65">
        <v>21.689274999999999</v>
      </c>
      <c r="J1103" s="65">
        <v>19.861503930000001</v>
      </c>
      <c r="K1103" s="65">
        <f t="shared" si="17"/>
        <v>-1.8277710699999972</v>
      </c>
    </row>
    <row r="1104" spans="2:11" ht="25.5" x14ac:dyDescent="0.2">
      <c r="B1104" s="42"/>
      <c r="C1104" s="43"/>
      <c r="D1104" s="42"/>
      <c r="E1104" s="42"/>
      <c r="F1104" s="62"/>
      <c r="G1104" s="61">
        <v>132</v>
      </c>
      <c r="H1104" s="87" t="s">
        <v>2448</v>
      </c>
      <c r="I1104" s="65">
        <v>34.914741999999997</v>
      </c>
      <c r="J1104" s="65">
        <v>52.176364490000005</v>
      </c>
      <c r="K1104" s="65">
        <f t="shared" si="17"/>
        <v>17.261622490000008</v>
      </c>
    </row>
    <row r="1105" spans="2:11" x14ac:dyDescent="0.2">
      <c r="B1105" s="42"/>
      <c r="C1105" s="43"/>
      <c r="D1105" s="42"/>
      <c r="E1105" s="42"/>
      <c r="F1105" s="62"/>
      <c r="G1105" s="61">
        <v>133</v>
      </c>
      <c r="H1105" s="87" t="s">
        <v>2449</v>
      </c>
      <c r="I1105" s="65">
        <v>38.816893999999998</v>
      </c>
      <c r="J1105" s="65">
        <v>27.906879109999998</v>
      </c>
      <c r="K1105" s="65">
        <f t="shared" si="17"/>
        <v>-10.910014889999999</v>
      </c>
    </row>
    <row r="1106" spans="2:11" x14ac:dyDescent="0.2">
      <c r="B1106" s="42"/>
      <c r="C1106" s="43"/>
      <c r="D1106" s="42"/>
      <c r="E1106" s="42"/>
      <c r="F1106" s="62"/>
      <c r="G1106" s="61">
        <v>134</v>
      </c>
      <c r="H1106" s="87" t="s">
        <v>2450</v>
      </c>
      <c r="I1106" s="65">
        <v>263.14881100000002</v>
      </c>
      <c r="J1106" s="65">
        <v>194.55357478999997</v>
      </c>
      <c r="K1106" s="65">
        <f t="shared" si="17"/>
        <v>-68.595236210000053</v>
      </c>
    </row>
    <row r="1107" spans="2:11" x14ac:dyDescent="0.2">
      <c r="B1107" s="42"/>
      <c r="C1107" s="43"/>
      <c r="D1107" s="42"/>
      <c r="E1107" s="42"/>
      <c r="F1107" s="62"/>
      <c r="G1107" s="61">
        <v>140</v>
      </c>
      <c r="H1107" s="87" t="s">
        <v>2451</v>
      </c>
      <c r="I1107" s="65">
        <v>958.50658199999998</v>
      </c>
      <c r="J1107" s="65">
        <v>856.98889105000035</v>
      </c>
      <c r="K1107" s="65">
        <f t="shared" si="17"/>
        <v>-101.51769094999963</v>
      </c>
    </row>
    <row r="1108" spans="2:11" ht="25.5" x14ac:dyDescent="0.2">
      <c r="B1108" s="42"/>
      <c r="C1108" s="43"/>
      <c r="D1108" s="42"/>
      <c r="E1108" s="42"/>
      <c r="F1108" s="62"/>
      <c r="G1108" s="61">
        <v>141</v>
      </c>
      <c r="H1108" s="87" t="s">
        <v>2452</v>
      </c>
      <c r="I1108" s="65">
        <v>9.4050170000000008</v>
      </c>
      <c r="J1108" s="65">
        <v>10.11959815</v>
      </c>
      <c r="K1108" s="65">
        <f t="shared" si="17"/>
        <v>0.714581149999999</v>
      </c>
    </row>
    <row r="1109" spans="2:11" x14ac:dyDescent="0.2">
      <c r="B1109" s="42"/>
      <c r="C1109" s="43"/>
      <c r="D1109" s="42"/>
      <c r="E1109" s="42"/>
      <c r="F1109" s="62"/>
      <c r="G1109" s="61">
        <v>142</v>
      </c>
      <c r="H1109" s="87" t="s">
        <v>2453</v>
      </c>
      <c r="I1109" s="65">
        <v>9.6526569999999996</v>
      </c>
      <c r="J1109" s="65">
        <v>11.603734980000004</v>
      </c>
      <c r="K1109" s="65">
        <f t="shared" si="17"/>
        <v>1.9510779800000044</v>
      </c>
    </row>
    <row r="1110" spans="2:11" x14ac:dyDescent="0.2">
      <c r="B1110" s="42"/>
      <c r="C1110" s="43"/>
      <c r="D1110" s="42"/>
      <c r="E1110" s="42"/>
      <c r="F1110" s="62"/>
      <c r="G1110" s="61">
        <v>143</v>
      </c>
      <c r="H1110" s="87" t="s">
        <v>2454</v>
      </c>
      <c r="I1110" s="65">
        <v>10.097728999999999</v>
      </c>
      <c r="J1110" s="65">
        <v>9.4039184699999971</v>
      </c>
      <c r="K1110" s="65">
        <f t="shared" si="17"/>
        <v>-0.69381053000000215</v>
      </c>
    </row>
    <row r="1111" spans="2:11" x14ac:dyDescent="0.2">
      <c r="B1111" s="42"/>
      <c r="C1111" s="43"/>
      <c r="D1111" s="42"/>
      <c r="E1111" s="42"/>
      <c r="F1111" s="62"/>
      <c r="G1111" s="61">
        <v>144</v>
      </c>
      <c r="H1111" s="87" t="s">
        <v>2455</v>
      </c>
      <c r="I1111" s="65">
        <v>104.946586</v>
      </c>
      <c r="J1111" s="65">
        <v>151.71419600999999</v>
      </c>
      <c r="K1111" s="65">
        <f t="shared" si="17"/>
        <v>46.767610009999999</v>
      </c>
    </row>
    <row r="1112" spans="2:11" x14ac:dyDescent="0.2">
      <c r="B1112" s="42"/>
      <c r="C1112" s="43"/>
      <c r="D1112" s="42"/>
      <c r="E1112" s="42"/>
      <c r="F1112" s="62"/>
      <c r="G1112" s="61">
        <v>200</v>
      </c>
      <c r="H1112" s="87" t="s">
        <v>2456</v>
      </c>
      <c r="I1112" s="65">
        <v>135.522617</v>
      </c>
      <c r="J1112" s="65">
        <v>143.41884364999993</v>
      </c>
      <c r="K1112" s="65">
        <f t="shared" si="17"/>
        <v>7.8962266499999316</v>
      </c>
    </row>
    <row r="1113" spans="2:11" x14ac:dyDescent="0.2">
      <c r="B1113" s="42"/>
      <c r="C1113" s="43"/>
      <c r="D1113" s="42"/>
      <c r="E1113" s="42"/>
      <c r="F1113" s="62"/>
      <c r="G1113" s="61">
        <v>210</v>
      </c>
      <c r="H1113" s="87" t="s">
        <v>1792</v>
      </c>
      <c r="I1113" s="65">
        <v>56.965532000000003</v>
      </c>
      <c r="J1113" s="65">
        <v>52.729940660000004</v>
      </c>
      <c r="K1113" s="65">
        <f t="shared" si="17"/>
        <v>-4.2355913399999991</v>
      </c>
    </row>
    <row r="1114" spans="2:11" x14ac:dyDescent="0.2">
      <c r="B1114" s="42"/>
      <c r="C1114" s="43"/>
      <c r="D1114" s="42"/>
      <c r="E1114" s="42"/>
      <c r="F1114" s="62"/>
      <c r="G1114" s="61">
        <v>211</v>
      </c>
      <c r="H1114" s="87" t="s">
        <v>2457</v>
      </c>
      <c r="I1114" s="65">
        <v>23.523681</v>
      </c>
      <c r="J1114" s="65">
        <v>21.664856059999995</v>
      </c>
      <c r="K1114" s="65">
        <f t="shared" si="17"/>
        <v>-1.8588249400000052</v>
      </c>
    </row>
    <row r="1115" spans="2:11" x14ac:dyDescent="0.2">
      <c r="B1115" s="42"/>
      <c r="C1115" s="43"/>
      <c r="D1115" s="42"/>
      <c r="E1115" s="42"/>
      <c r="F1115" s="62"/>
      <c r="G1115" s="61">
        <v>212</v>
      </c>
      <c r="H1115" s="87" t="s">
        <v>2458</v>
      </c>
      <c r="I1115" s="65">
        <v>18.067644999999999</v>
      </c>
      <c r="J1115" s="65">
        <v>16.685821669999999</v>
      </c>
      <c r="K1115" s="65">
        <f t="shared" si="17"/>
        <v>-1.3818233299999996</v>
      </c>
    </row>
    <row r="1116" spans="2:11" x14ac:dyDescent="0.2">
      <c r="B1116" s="42"/>
      <c r="C1116" s="43"/>
      <c r="D1116" s="42"/>
      <c r="E1116" s="42"/>
      <c r="F1116" s="62"/>
      <c r="G1116" s="61">
        <v>213</v>
      </c>
      <c r="H1116" s="87" t="s">
        <v>2459</v>
      </c>
      <c r="I1116" s="65">
        <v>36.900756000000001</v>
      </c>
      <c r="J1116" s="65">
        <v>35.467716739999993</v>
      </c>
      <c r="K1116" s="65">
        <f t="shared" si="17"/>
        <v>-1.4330392600000081</v>
      </c>
    </row>
    <row r="1117" spans="2:11" x14ac:dyDescent="0.2">
      <c r="B1117" s="42"/>
      <c r="C1117" s="43"/>
      <c r="D1117" s="42"/>
      <c r="E1117" s="42"/>
      <c r="F1117" s="62"/>
      <c r="G1117" s="61">
        <v>214</v>
      </c>
      <c r="H1117" s="87" t="s">
        <v>2460</v>
      </c>
      <c r="I1117" s="65">
        <v>45.131494000000004</v>
      </c>
      <c r="J1117" s="65">
        <v>40.776515609999997</v>
      </c>
      <c r="K1117" s="65">
        <f t="shared" si="17"/>
        <v>-4.3549783900000065</v>
      </c>
    </row>
    <row r="1118" spans="2:11" x14ac:dyDescent="0.2">
      <c r="B1118" s="42"/>
      <c r="C1118" s="43"/>
      <c r="D1118" s="42"/>
      <c r="E1118" s="42"/>
      <c r="F1118" s="62"/>
      <c r="G1118" s="61">
        <v>216</v>
      </c>
      <c r="H1118" s="87" t="s">
        <v>2461</v>
      </c>
      <c r="I1118" s="65">
        <v>122.740207</v>
      </c>
      <c r="J1118" s="65">
        <v>123.43844223000001</v>
      </c>
      <c r="K1118" s="65">
        <f t="shared" si="17"/>
        <v>0.69823523000000876</v>
      </c>
    </row>
    <row r="1119" spans="2:11" x14ac:dyDescent="0.2">
      <c r="B1119" s="42"/>
      <c r="C1119" s="43"/>
      <c r="D1119" s="42"/>
      <c r="E1119" s="42"/>
      <c r="F1119" s="62"/>
      <c r="G1119" s="61">
        <v>217</v>
      </c>
      <c r="H1119" s="87" t="s">
        <v>2462</v>
      </c>
      <c r="I1119" s="65">
        <v>60.903990999999998</v>
      </c>
      <c r="J1119" s="65">
        <v>71.291873289999998</v>
      </c>
      <c r="K1119" s="65">
        <f t="shared" si="17"/>
        <v>10.38788229</v>
      </c>
    </row>
    <row r="1120" spans="2:11" ht="25.5" x14ac:dyDescent="0.2">
      <c r="B1120" s="42"/>
      <c r="C1120" s="43"/>
      <c r="D1120" s="42"/>
      <c r="E1120" s="42"/>
      <c r="F1120" s="62"/>
      <c r="G1120" s="61">
        <v>300</v>
      </c>
      <c r="H1120" s="87" t="s">
        <v>2463</v>
      </c>
      <c r="I1120" s="65">
        <v>1639.736363</v>
      </c>
      <c r="J1120" s="65">
        <v>1466.1506365600003</v>
      </c>
      <c r="K1120" s="65">
        <f t="shared" si="17"/>
        <v>-173.58572643999969</v>
      </c>
    </row>
    <row r="1121" spans="2:11" x14ac:dyDescent="0.2">
      <c r="B1121" s="42"/>
      <c r="C1121" s="43"/>
      <c r="D1121" s="42"/>
      <c r="E1121" s="42"/>
      <c r="F1121" s="62"/>
      <c r="G1121" s="61">
        <v>310</v>
      </c>
      <c r="H1121" s="87" t="s">
        <v>2464</v>
      </c>
      <c r="I1121" s="65">
        <v>37.468342999999997</v>
      </c>
      <c r="J1121" s="65">
        <v>33.755545300000001</v>
      </c>
      <c r="K1121" s="65">
        <f t="shared" si="17"/>
        <v>-3.7127976999999959</v>
      </c>
    </row>
    <row r="1122" spans="2:11" ht="25.5" x14ac:dyDescent="0.2">
      <c r="B1122" s="42"/>
      <c r="C1122" s="43"/>
      <c r="D1122" s="42"/>
      <c r="E1122" s="42"/>
      <c r="F1122" s="62"/>
      <c r="G1122" s="61">
        <v>311</v>
      </c>
      <c r="H1122" s="87" t="s">
        <v>2465</v>
      </c>
      <c r="I1122" s="65">
        <v>30.108060999999999</v>
      </c>
      <c r="J1122" s="65">
        <v>27.516581550000001</v>
      </c>
      <c r="K1122" s="65">
        <f t="shared" si="17"/>
        <v>-2.5914794499999978</v>
      </c>
    </row>
    <row r="1123" spans="2:11" x14ac:dyDescent="0.2">
      <c r="B1123" s="42"/>
      <c r="C1123" s="43"/>
      <c r="D1123" s="42"/>
      <c r="E1123" s="42"/>
      <c r="F1123" s="62"/>
      <c r="G1123" s="61">
        <v>312</v>
      </c>
      <c r="H1123" s="87" t="s">
        <v>2466</v>
      </c>
      <c r="I1123" s="65">
        <v>40.880710999999998</v>
      </c>
      <c r="J1123" s="65">
        <v>36.566062519999996</v>
      </c>
      <c r="K1123" s="65">
        <f t="shared" si="17"/>
        <v>-4.3146484800000025</v>
      </c>
    </row>
    <row r="1124" spans="2:11" x14ac:dyDescent="0.2">
      <c r="B1124" s="42"/>
      <c r="C1124" s="43"/>
      <c r="D1124" s="42"/>
      <c r="E1124" s="42"/>
      <c r="F1124" s="62"/>
      <c r="G1124" s="61">
        <v>313</v>
      </c>
      <c r="H1124" s="87" t="s">
        <v>2467</v>
      </c>
      <c r="I1124" s="65">
        <v>27.249835999999998</v>
      </c>
      <c r="J1124" s="65">
        <v>25.311544529999999</v>
      </c>
      <c r="K1124" s="65">
        <f t="shared" si="17"/>
        <v>-1.9382914699999994</v>
      </c>
    </row>
    <row r="1125" spans="2:11" x14ac:dyDescent="0.2">
      <c r="B1125" s="42"/>
      <c r="C1125" s="43"/>
      <c r="D1125" s="42"/>
      <c r="E1125" s="42"/>
      <c r="F1125" s="62"/>
      <c r="G1125" s="61">
        <v>321</v>
      </c>
      <c r="H1125" s="87" t="s">
        <v>2335</v>
      </c>
      <c r="I1125" s="65">
        <v>23.921146</v>
      </c>
      <c r="J1125" s="65">
        <v>21.930204950000007</v>
      </c>
      <c r="K1125" s="65">
        <f t="shared" si="17"/>
        <v>-1.9909410499999929</v>
      </c>
    </row>
    <row r="1126" spans="2:11" x14ac:dyDescent="0.2">
      <c r="B1126" s="42"/>
      <c r="C1126" s="43"/>
      <c r="D1126" s="42"/>
      <c r="E1126" s="42"/>
      <c r="F1126" s="62"/>
      <c r="G1126" s="61">
        <v>322</v>
      </c>
      <c r="H1126" s="87" t="s">
        <v>2336</v>
      </c>
      <c r="I1126" s="65">
        <v>74.132351999999997</v>
      </c>
      <c r="J1126" s="65">
        <v>64.227649759999991</v>
      </c>
      <c r="K1126" s="65">
        <f t="shared" si="17"/>
        <v>-9.904702240000006</v>
      </c>
    </row>
    <row r="1127" spans="2:11" x14ac:dyDescent="0.2">
      <c r="B1127" s="42"/>
      <c r="C1127" s="43"/>
      <c r="D1127" s="42"/>
      <c r="E1127" s="42"/>
      <c r="F1127" s="62"/>
      <c r="G1127" s="61">
        <v>323</v>
      </c>
      <c r="H1127" s="87" t="s">
        <v>2337</v>
      </c>
      <c r="I1127" s="65">
        <v>26.354731000000001</v>
      </c>
      <c r="J1127" s="65">
        <v>23.092836749999996</v>
      </c>
      <c r="K1127" s="65">
        <f t="shared" si="17"/>
        <v>-3.2618942500000045</v>
      </c>
    </row>
    <row r="1128" spans="2:11" x14ac:dyDescent="0.2">
      <c r="B1128" s="42"/>
      <c r="C1128" s="43"/>
      <c r="D1128" s="42"/>
      <c r="E1128" s="42"/>
      <c r="F1128" s="62"/>
      <c r="G1128" s="61">
        <v>324</v>
      </c>
      <c r="H1128" s="87" t="s">
        <v>2338</v>
      </c>
      <c r="I1128" s="65">
        <v>25.115825999999998</v>
      </c>
      <c r="J1128" s="65">
        <v>21.905146189999989</v>
      </c>
      <c r="K1128" s="65">
        <f t="shared" si="17"/>
        <v>-3.2106798100000091</v>
      </c>
    </row>
    <row r="1129" spans="2:11" x14ac:dyDescent="0.2">
      <c r="B1129" s="42"/>
      <c r="C1129" s="43"/>
      <c r="D1129" s="42"/>
      <c r="E1129" s="42"/>
      <c r="F1129" s="62"/>
      <c r="G1129" s="61">
        <v>325</v>
      </c>
      <c r="H1129" s="87" t="s">
        <v>2339</v>
      </c>
      <c r="I1129" s="65">
        <v>49.861260999999999</v>
      </c>
      <c r="J1129" s="65">
        <v>47.727256740000016</v>
      </c>
      <c r="K1129" s="65">
        <f t="shared" si="17"/>
        <v>-2.1340042599999833</v>
      </c>
    </row>
    <row r="1130" spans="2:11" x14ac:dyDescent="0.2">
      <c r="B1130" s="42"/>
      <c r="C1130" s="43"/>
      <c r="D1130" s="42"/>
      <c r="E1130" s="42"/>
      <c r="F1130" s="62"/>
      <c r="G1130" s="61">
        <v>326</v>
      </c>
      <c r="H1130" s="87" t="s">
        <v>2340</v>
      </c>
      <c r="I1130" s="65">
        <v>28.084606000000001</v>
      </c>
      <c r="J1130" s="65">
        <v>25.292527749999994</v>
      </c>
      <c r="K1130" s="65">
        <f t="shared" si="17"/>
        <v>-2.7920782500000065</v>
      </c>
    </row>
    <row r="1131" spans="2:11" x14ac:dyDescent="0.2">
      <c r="B1131" s="42"/>
      <c r="C1131" s="43"/>
      <c r="D1131" s="42"/>
      <c r="E1131" s="42"/>
      <c r="F1131" s="62"/>
      <c r="G1131" s="61">
        <v>327</v>
      </c>
      <c r="H1131" s="87" t="s">
        <v>2341</v>
      </c>
      <c r="I1131" s="65">
        <v>57.117846999999998</v>
      </c>
      <c r="J1131" s="65">
        <v>53.702002010000022</v>
      </c>
      <c r="K1131" s="65">
        <f t="shared" si="17"/>
        <v>-3.4158449899999752</v>
      </c>
    </row>
    <row r="1132" spans="2:11" x14ac:dyDescent="0.2">
      <c r="B1132" s="42"/>
      <c r="C1132" s="43"/>
      <c r="D1132" s="42"/>
      <c r="E1132" s="42"/>
      <c r="F1132" s="62"/>
      <c r="G1132" s="61">
        <v>328</v>
      </c>
      <c r="H1132" s="87" t="s">
        <v>2342</v>
      </c>
      <c r="I1132" s="65">
        <v>65.459529000000003</v>
      </c>
      <c r="J1132" s="65">
        <v>61.733209909999992</v>
      </c>
      <c r="K1132" s="65">
        <f t="shared" si="17"/>
        <v>-3.7263190900000112</v>
      </c>
    </row>
    <row r="1133" spans="2:11" x14ac:dyDescent="0.2">
      <c r="B1133" s="42"/>
      <c r="C1133" s="43"/>
      <c r="D1133" s="42"/>
      <c r="E1133" s="42"/>
      <c r="F1133" s="62"/>
      <c r="G1133" s="61">
        <v>329</v>
      </c>
      <c r="H1133" s="87" t="s">
        <v>2343</v>
      </c>
      <c r="I1133" s="65">
        <v>120.42197400000001</v>
      </c>
      <c r="J1133" s="65">
        <v>103.79243709999997</v>
      </c>
      <c r="K1133" s="65">
        <f t="shared" si="17"/>
        <v>-16.629536900000033</v>
      </c>
    </row>
    <row r="1134" spans="2:11" x14ac:dyDescent="0.2">
      <c r="B1134" s="42"/>
      <c r="C1134" s="43"/>
      <c r="D1134" s="42"/>
      <c r="E1134" s="42"/>
      <c r="F1134" s="62"/>
      <c r="G1134" s="61">
        <v>330</v>
      </c>
      <c r="H1134" s="87" t="s">
        <v>2344</v>
      </c>
      <c r="I1134" s="65">
        <v>39.780814999999997</v>
      </c>
      <c r="J1134" s="65">
        <v>36.949540460000001</v>
      </c>
      <c r="K1134" s="65">
        <f t="shared" si="17"/>
        <v>-2.8312745399999955</v>
      </c>
    </row>
    <row r="1135" spans="2:11" x14ac:dyDescent="0.2">
      <c r="B1135" s="42"/>
      <c r="C1135" s="43"/>
      <c r="D1135" s="42"/>
      <c r="E1135" s="42"/>
      <c r="F1135" s="62"/>
      <c r="G1135" s="61">
        <v>331</v>
      </c>
      <c r="H1135" s="87" t="s">
        <v>2345</v>
      </c>
      <c r="I1135" s="65">
        <v>51.648026000000002</v>
      </c>
      <c r="J1135" s="65">
        <v>48.143692009999981</v>
      </c>
      <c r="K1135" s="65">
        <f t="shared" si="17"/>
        <v>-3.5043339900000205</v>
      </c>
    </row>
    <row r="1136" spans="2:11" x14ac:dyDescent="0.2">
      <c r="B1136" s="42"/>
      <c r="C1136" s="43"/>
      <c r="D1136" s="42"/>
      <c r="E1136" s="42"/>
      <c r="F1136" s="62"/>
      <c r="G1136" s="61">
        <v>332</v>
      </c>
      <c r="H1136" s="87" t="s">
        <v>2346</v>
      </c>
      <c r="I1136" s="65">
        <v>45.751679000000003</v>
      </c>
      <c r="J1136" s="65">
        <v>42.072878850000002</v>
      </c>
      <c r="K1136" s="65">
        <f t="shared" si="17"/>
        <v>-3.6788001500000007</v>
      </c>
    </row>
    <row r="1137" spans="2:11" x14ac:dyDescent="0.2">
      <c r="B1137" s="42"/>
      <c r="C1137" s="43"/>
      <c r="D1137" s="42"/>
      <c r="E1137" s="42"/>
      <c r="F1137" s="62"/>
      <c r="G1137" s="61">
        <v>333</v>
      </c>
      <c r="H1137" s="87" t="s">
        <v>2347</v>
      </c>
      <c r="I1137" s="65">
        <v>29.970590999999999</v>
      </c>
      <c r="J1137" s="65">
        <v>26.938818160000004</v>
      </c>
      <c r="K1137" s="65">
        <f t="shared" si="17"/>
        <v>-3.031772839999995</v>
      </c>
    </row>
    <row r="1138" spans="2:11" x14ac:dyDescent="0.2">
      <c r="B1138" s="42"/>
      <c r="C1138" s="43"/>
      <c r="D1138" s="42"/>
      <c r="E1138" s="42"/>
      <c r="F1138" s="62"/>
      <c r="G1138" s="61">
        <v>334</v>
      </c>
      <c r="H1138" s="87" t="s">
        <v>2348</v>
      </c>
      <c r="I1138" s="65">
        <v>85.697159999999997</v>
      </c>
      <c r="J1138" s="65">
        <v>80.268105160000005</v>
      </c>
      <c r="K1138" s="65">
        <f t="shared" si="17"/>
        <v>-5.4290548399999921</v>
      </c>
    </row>
    <row r="1139" spans="2:11" x14ac:dyDescent="0.2">
      <c r="B1139" s="42"/>
      <c r="C1139" s="43"/>
      <c r="D1139" s="42"/>
      <c r="E1139" s="42"/>
      <c r="F1139" s="62"/>
      <c r="G1139" s="61">
        <v>335</v>
      </c>
      <c r="H1139" s="87" t="s">
        <v>2349</v>
      </c>
      <c r="I1139" s="65">
        <v>56.198067000000002</v>
      </c>
      <c r="J1139" s="65">
        <v>53.013422870000014</v>
      </c>
      <c r="K1139" s="65">
        <f t="shared" si="17"/>
        <v>-3.1846441299999881</v>
      </c>
    </row>
    <row r="1140" spans="2:11" x14ac:dyDescent="0.2">
      <c r="B1140" s="42"/>
      <c r="C1140" s="43"/>
      <c r="D1140" s="42"/>
      <c r="E1140" s="42"/>
      <c r="F1140" s="62"/>
      <c r="G1140" s="61">
        <v>336</v>
      </c>
      <c r="H1140" s="87" t="s">
        <v>2350</v>
      </c>
      <c r="I1140" s="65">
        <v>48.776224999999997</v>
      </c>
      <c r="J1140" s="65">
        <v>43.257136100000004</v>
      </c>
      <c r="K1140" s="65">
        <f t="shared" si="17"/>
        <v>-5.5190888999999927</v>
      </c>
    </row>
    <row r="1141" spans="2:11" x14ac:dyDescent="0.2">
      <c r="B1141" s="42"/>
      <c r="C1141" s="43"/>
      <c r="D1141" s="42"/>
      <c r="E1141" s="42"/>
      <c r="F1141" s="62"/>
      <c r="G1141" s="61">
        <v>337</v>
      </c>
      <c r="H1141" s="87" t="s">
        <v>2351</v>
      </c>
      <c r="I1141" s="65">
        <v>36.235219999999998</v>
      </c>
      <c r="J1141" s="65">
        <v>35.168701839999997</v>
      </c>
      <c r="K1141" s="65">
        <f t="shared" si="17"/>
        <v>-1.0665181600000011</v>
      </c>
    </row>
    <row r="1142" spans="2:11" x14ac:dyDescent="0.2">
      <c r="B1142" s="42"/>
      <c r="C1142" s="43"/>
      <c r="D1142" s="42"/>
      <c r="E1142" s="42"/>
      <c r="F1142" s="62"/>
      <c r="G1142" s="61">
        <v>338</v>
      </c>
      <c r="H1142" s="87" t="s">
        <v>2352</v>
      </c>
      <c r="I1142" s="65">
        <v>28.393664999999999</v>
      </c>
      <c r="J1142" s="65">
        <v>25.388152029999997</v>
      </c>
      <c r="K1142" s="65">
        <f t="shared" si="17"/>
        <v>-3.0055129700000016</v>
      </c>
    </row>
    <row r="1143" spans="2:11" x14ac:dyDescent="0.2">
      <c r="B1143" s="42"/>
      <c r="C1143" s="43"/>
      <c r="D1143" s="42"/>
      <c r="E1143" s="42"/>
      <c r="F1143" s="62"/>
      <c r="G1143" s="61">
        <v>339</v>
      </c>
      <c r="H1143" s="87" t="s">
        <v>2353</v>
      </c>
      <c r="I1143" s="65">
        <v>57.946164000000003</v>
      </c>
      <c r="J1143" s="65">
        <v>54.14290699</v>
      </c>
      <c r="K1143" s="65">
        <f t="shared" si="17"/>
        <v>-3.8032570100000029</v>
      </c>
    </row>
    <row r="1144" spans="2:11" x14ac:dyDescent="0.2">
      <c r="B1144" s="42"/>
      <c r="C1144" s="43"/>
      <c r="D1144" s="42"/>
      <c r="E1144" s="42"/>
      <c r="F1144" s="62"/>
      <c r="G1144" s="61">
        <v>340</v>
      </c>
      <c r="H1144" s="87" t="s">
        <v>2354</v>
      </c>
      <c r="I1144" s="65">
        <v>43.579144999999997</v>
      </c>
      <c r="J1144" s="65">
        <v>38.830083219999992</v>
      </c>
      <c r="K1144" s="65">
        <f t="shared" si="17"/>
        <v>-4.7490617800000052</v>
      </c>
    </row>
    <row r="1145" spans="2:11" x14ac:dyDescent="0.2">
      <c r="B1145" s="42"/>
      <c r="C1145" s="43"/>
      <c r="D1145" s="42"/>
      <c r="E1145" s="42"/>
      <c r="F1145" s="62"/>
      <c r="G1145" s="61">
        <v>341</v>
      </c>
      <c r="H1145" s="87" t="s">
        <v>2355</v>
      </c>
      <c r="I1145" s="65">
        <v>34.175280999999998</v>
      </c>
      <c r="J1145" s="65">
        <v>30.709489929999997</v>
      </c>
      <c r="K1145" s="65">
        <f t="shared" si="17"/>
        <v>-3.4657910700000016</v>
      </c>
    </row>
    <row r="1146" spans="2:11" x14ac:dyDescent="0.2">
      <c r="B1146" s="42"/>
      <c r="C1146" s="43"/>
      <c r="D1146" s="42"/>
      <c r="E1146" s="42"/>
      <c r="F1146" s="62"/>
      <c r="G1146" s="61">
        <v>342</v>
      </c>
      <c r="H1146" s="87" t="s">
        <v>2356</v>
      </c>
      <c r="I1146" s="65">
        <v>30.312821</v>
      </c>
      <c r="J1146" s="65">
        <v>28.376422400000003</v>
      </c>
      <c r="K1146" s="65">
        <f t="shared" si="17"/>
        <v>-1.9363985999999969</v>
      </c>
    </row>
    <row r="1147" spans="2:11" x14ac:dyDescent="0.2">
      <c r="B1147" s="42"/>
      <c r="C1147" s="43"/>
      <c r="D1147" s="42"/>
      <c r="E1147" s="42"/>
      <c r="F1147" s="62"/>
      <c r="G1147" s="61">
        <v>343</v>
      </c>
      <c r="H1147" s="87" t="s">
        <v>2357</v>
      </c>
      <c r="I1147" s="65">
        <v>35.811025999999998</v>
      </c>
      <c r="J1147" s="65">
        <v>31.826147940000006</v>
      </c>
      <c r="K1147" s="65">
        <f t="shared" si="17"/>
        <v>-3.9848780599999927</v>
      </c>
    </row>
    <row r="1148" spans="2:11" x14ac:dyDescent="0.2">
      <c r="B1148" s="42"/>
      <c r="C1148" s="43"/>
      <c r="D1148" s="42"/>
      <c r="E1148" s="42"/>
      <c r="F1148" s="62"/>
      <c r="G1148" s="61">
        <v>344</v>
      </c>
      <c r="H1148" s="87" t="s">
        <v>2358</v>
      </c>
      <c r="I1148" s="65">
        <v>37.085692999999999</v>
      </c>
      <c r="J1148" s="65">
        <v>32.291991920000001</v>
      </c>
      <c r="K1148" s="65">
        <f t="shared" si="17"/>
        <v>-4.7937010799999982</v>
      </c>
    </row>
    <row r="1149" spans="2:11" x14ac:dyDescent="0.2">
      <c r="B1149" s="42"/>
      <c r="C1149" s="43"/>
      <c r="D1149" s="42"/>
      <c r="E1149" s="42"/>
      <c r="F1149" s="62"/>
      <c r="G1149" s="61">
        <v>345</v>
      </c>
      <c r="H1149" s="87" t="s">
        <v>2359</v>
      </c>
      <c r="I1149" s="65">
        <v>64.054361999999998</v>
      </c>
      <c r="J1149" s="65">
        <v>69.871745840000017</v>
      </c>
      <c r="K1149" s="65">
        <f t="shared" si="17"/>
        <v>5.8173838400000193</v>
      </c>
    </row>
    <row r="1150" spans="2:11" x14ac:dyDescent="0.2">
      <c r="B1150" s="42"/>
      <c r="C1150" s="43"/>
      <c r="D1150" s="42"/>
      <c r="E1150" s="42"/>
      <c r="F1150" s="62"/>
      <c r="G1150" s="61">
        <v>346</v>
      </c>
      <c r="H1150" s="87" t="s">
        <v>2360</v>
      </c>
      <c r="I1150" s="65">
        <v>59.016440000000003</v>
      </c>
      <c r="J1150" s="65">
        <v>63.04675825999999</v>
      </c>
      <c r="K1150" s="65">
        <f t="shared" si="17"/>
        <v>4.0303182599999872</v>
      </c>
    </row>
    <row r="1151" spans="2:11" x14ac:dyDescent="0.2">
      <c r="B1151" s="42"/>
      <c r="C1151" s="43"/>
      <c r="D1151" s="42"/>
      <c r="E1151" s="42"/>
      <c r="F1151" s="62"/>
      <c r="G1151" s="61">
        <v>347</v>
      </c>
      <c r="H1151" s="87" t="s">
        <v>2361</v>
      </c>
      <c r="I1151" s="65">
        <v>32.107477000000003</v>
      </c>
      <c r="J1151" s="65">
        <v>28.213614560000007</v>
      </c>
      <c r="K1151" s="65">
        <f t="shared" si="17"/>
        <v>-3.8938624399999959</v>
      </c>
    </row>
    <row r="1152" spans="2:11" x14ac:dyDescent="0.2">
      <c r="B1152" s="42"/>
      <c r="C1152" s="43"/>
      <c r="D1152" s="42"/>
      <c r="E1152" s="42"/>
      <c r="F1152" s="62"/>
      <c r="G1152" s="61">
        <v>348</v>
      </c>
      <c r="H1152" s="87" t="s">
        <v>2362</v>
      </c>
      <c r="I1152" s="65">
        <v>58.222006999999998</v>
      </c>
      <c r="J1152" s="65">
        <v>52.170842360000002</v>
      </c>
      <c r="K1152" s="65">
        <f t="shared" si="17"/>
        <v>-6.0511646399999961</v>
      </c>
    </row>
    <row r="1153" spans="2:11" x14ac:dyDescent="0.2">
      <c r="B1153" s="42"/>
      <c r="C1153" s="43"/>
      <c r="D1153" s="42"/>
      <c r="E1153" s="42"/>
      <c r="F1153" s="62"/>
      <c r="G1153" s="61">
        <v>349</v>
      </c>
      <c r="H1153" s="87" t="s">
        <v>2363</v>
      </c>
      <c r="I1153" s="65">
        <v>22.545956</v>
      </c>
      <c r="J1153" s="65">
        <v>20.138910309999996</v>
      </c>
      <c r="K1153" s="65">
        <f t="shared" si="17"/>
        <v>-2.4070456900000039</v>
      </c>
    </row>
    <row r="1154" spans="2:11" x14ac:dyDescent="0.2">
      <c r="B1154" s="42"/>
      <c r="C1154" s="43"/>
      <c r="D1154" s="42"/>
      <c r="E1154" s="42"/>
      <c r="F1154" s="62"/>
      <c r="G1154" s="61">
        <v>350</v>
      </c>
      <c r="H1154" s="87" t="s">
        <v>2364</v>
      </c>
      <c r="I1154" s="65">
        <v>66.562492000000006</v>
      </c>
      <c r="J1154" s="65">
        <v>64.721505280000002</v>
      </c>
      <c r="K1154" s="65">
        <f t="shared" si="17"/>
        <v>-1.8409867200000036</v>
      </c>
    </row>
    <row r="1155" spans="2:11" x14ac:dyDescent="0.2">
      <c r="B1155" s="42"/>
      <c r="C1155" s="43"/>
      <c r="D1155" s="42"/>
      <c r="E1155" s="42"/>
      <c r="F1155" s="62"/>
      <c r="G1155" s="61">
        <v>351</v>
      </c>
      <c r="H1155" s="87" t="s">
        <v>2365</v>
      </c>
      <c r="I1155" s="65">
        <v>27.841358</v>
      </c>
      <c r="J1155" s="65">
        <v>26.084881559999999</v>
      </c>
      <c r="K1155" s="65">
        <f t="shared" si="17"/>
        <v>-1.7564764400000001</v>
      </c>
    </row>
    <row r="1156" spans="2:11" x14ac:dyDescent="0.2">
      <c r="B1156" s="42"/>
      <c r="C1156" s="43"/>
      <c r="D1156" s="42"/>
      <c r="E1156" s="42"/>
      <c r="F1156" s="62"/>
      <c r="G1156" s="61">
        <v>352</v>
      </c>
      <c r="H1156" s="87" t="s">
        <v>2366</v>
      </c>
      <c r="I1156" s="65">
        <v>24.581098000000001</v>
      </c>
      <c r="J1156" s="65">
        <v>22.535675789999996</v>
      </c>
      <c r="K1156" s="65">
        <f t="shared" si="17"/>
        <v>-2.0454222100000052</v>
      </c>
    </row>
    <row r="1157" spans="2:11" ht="25.5" x14ac:dyDescent="0.2">
      <c r="B1157" s="42"/>
      <c r="C1157" s="43"/>
      <c r="D1157" s="42"/>
      <c r="E1157" s="42"/>
      <c r="F1157" s="62"/>
      <c r="G1157" s="61">
        <v>400</v>
      </c>
      <c r="H1157" s="87" t="s">
        <v>2468</v>
      </c>
      <c r="I1157" s="65">
        <v>755.964788</v>
      </c>
      <c r="J1157" s="65">
        <v>683.95155995999994</v>
      </c>
      <c r="K1157" s="65">
        <f t="shared" si="17"/>
        <v>-72.013228040000058</v>
      </c>
    </row>
    <row r="1158" spans="2:11" ht="25.5" x14ac:dyDescent="0.2">
      <c r="B1158" s="42"/>
      <c r="C1158" s="43"/>
      <c r="D1158" s="42"/>
      <c r="E1158" s="42"/>
      <c r="F1158" s="62"/>
      <c r="G1158" s="61">
        <v>410</v>
      </c>
      <c r="H1158" s="87" t="s">
        <v>2469</v>
      </c>
      <c r="I1158" s="65">
        <v>25.512823999999998</v>
      </c>
      <c r="J1158" s="65">
        <v>23.556840419999997</v>
      </c>
      <c r="K1158" s="65">
        <f t="shared" ref="K1158:K1221" si="18">+J1158-I1158</f>
        <v>-1.9559835800000016</v>
      </c>
    </row>
    <row r="1159" spans="2:11" ht="25.5" x14ac:dyDescent="0.2">
      <c r="B1159" s="42"/>
      <c r="C1159" s="43"/>
      <c r="D1159" s="42"/>
      <c r="E1159" s="42"/>
      <c r="F1159" s="62"/>
      <c r="G1159" s="61">
        <v>411</v>
      </c>
      <c r="H1159" s="87" t="s">
        <v>2470</v>
      </c>
      <c r="I1159" s="65">
        <v>52.661681000000002</v>
      </c>
      <c r="J1159" s="65">
        <v>49.535782320000003</v>
      </c>
      <c r="K1159" s="65">
        <f t="shared" si="18"/>
        <v>-3.1258986799999988</v>
      </c>
    </row>
    <row r="1160" spans="2:11" ht="38.25" x14ac:dyDescent="0.2">
      <c r="B1160" s="42"/>
      <c r="C1160" s="43"/>
      <c r="D1160" s="42"/>
      <c r="E1160" s="42"/>
      <c r="F1160" s="62"/>
      <c r="G1160" s="61">
        <v>412</v>
      </c>
      <c r="H1160" s="87" t="s">
        <v>2471</v>
      </c>
      <c r="I1160" s="65">
        <v>69.320705000000004</v>
      </c>
      <c r="J1160" s="65">
        <v>60.694081529999991</v>
      </c>
      <c r="K1160" s="65">
        <f t="shared" si="18"/>
        <v>-8.6266234700000126</v>
      </c>
    </row>
    <row r="1161" spans="2:11" ht="25.5" x14ac:dyDescent="0.2">
      <c r="B1161" s="42"/>
      <c r="C1161" s="43"/>
      <c r="D1161" s="42"/>
      <c r="E1161" s="42"/>
      <c r="F1161" s="62"/>
      <c r="G1161" s="61">
        <v>413</v>
      </c>
      <c r="H1161" s="87" t="s">
        <v>2472</v>
      </c>
      <c r="I1161" s="65">
        <v>29.627368000000001</v>
      </c>
      <c r="J1161" s="65">
        <v>27.920163270000003</v>
      </c>
      <c r="K1161" s="65">
        <f t="shared" si="18"/>
        <v>-1.7072047299999973</v>
      </c>
    </row>
    <row r="1162" spans="2:11" ht="25.5" x14ac:dyDescent="0.2">
      <c r="B1162" s="42"/>
      <c r="C1162" s="43"/>
      <c r="D1162" s="42"/>
      <c r="E1162" s="42"/>
      <c r="F1162" s="62"/>
      <c r="G1162" s="61">
        <v>414</v>
      </c>
      <c r="H1162" s="87" t="s">
        <v>2473</v>
      </c>
      <c r="I1162" s="65">
        <v>22.135123</v>
      </c>
      <c r="J1162" s="65">
        <v>21.090613139999999</v>
      </c>
      <c r="K1162" s="65">
        <f t="shared" si="18"/>
        <v>-1.0445098600000016</v>
      </c>
    </row>
    <row r="1163" spans="2:11" ht="25.5" x14ac:dyDescent="0.2">
      <c r="B1163" s="42"/>
      <c r="C1163" s="43"/>
      <c r="D1163" s="42"/>
      <c r="E1163" s="42"/>
      <c r="F1163" s="62"/>
      <c r="G1163" s="61">
        <v>415</v>
      </c>
      <c r="H1163" s="87" t="s">
        <v>2474</v>
      </c>
      <c r="I1163" s="65">
        <v>19.329270000000001</v>
      </c>
      <c r="J1163" s="65">
        <v>18.142206919999996</v>
      </c>
      <c r="K1163" s="65">
        <f t="shared" si="18"/>
        <v>-1.187063080000005</v>
      </c>
    </row>
    <row r="1164" spans="2:11" ht="25.5" x14ac:dyDescent="0.2">
      <c r="B1164" s="42"/>
      <c r="C1164" s="43"/>
      <c r="D1164" s="42"/>
      <c r="E1164" s="42"/>
      <c r="F1164" s="62"/>
      <c r="G1164" s="61">
        <v>416</v>
      </c>
      <c r="H1164" s="87" t="s">
        <v>2475</v>
      </c>
      <c r="I1164" s="65">
        <v>12.592408000000001</v>
      </c>
      <c r="J1164" s="65">
        <v>11.48028852</v>
      </c>
      <c r="K1164" s="65">
        <f t="shared" si="18"/>
        <v>-1.1121194800000005</v>
      </c>
    </row>
    <row r="1165" spans="2:11" ht="25.5" x14ac:dyDescent="0.2">
      <c r="B1165" s="42"/>
      <c r="C1165" s="43"/>
      <c r="D1165" s="42"/>
      <c r="E1165" s="42"/>
      <c r="F1165" s="62"/>
      <c r="G1165" s="61">
        <v>417</v>
      </c>
      <c r="H1165" s="87" t="s">
        <v>2476</v>
      </c>
      <c r="I1165" s="65">
        <v>18.489322999999999</v>
      </c>
      <c r="J1165" s="65">
        <v>16.933791350000003</v>
      </c>
      <c r="K1165" s="65">
        <f t="shared" si="18"/>
        <v>-1.5555316499999954</v>
      </c>
    </row>
    <row r="1166" spans="2:11" x14ac:dyDescent="0.2">
      <c r="B1166" s="42"/>
      <c r="C1166" s="43"/>
      <c r="D1166" s="42"/>
      <c r="E1166" s="42"/>
      <c r="F1166" s="62"/>
      <c r="G1166" s="61">
        <v>418</v>
      </c>
      <c r="H1166" s="87" t="s">
        <v>2477</v>
      </c>
      <c r="I1166" s="65">
        <v>108.09326799999999</v>
      </c>
      <c r="J1166" s="65">
        <v>116.02282695000002</v>
      </c>
      <c r="K1166" s="65">
        <f t="shared" si="18"/>
        <v>7.929558950000029</v>
      </c>
    </row>
    <row r="1167" spans="2:11" ht="25.5" x14ac:dyDescent="0.2">
      <c r="B1167" s="42"/>
      <c r="C1167" s="43"/>
      <c r="D1167" s="42"/>
      <c r="E1167" s="42"/>
      <c r="F1167" s="62"/>
      <c r="G1167" s="61">
        <v>419</v>
      </c>
      <c r="H1167" s="87" t="s">
        <v>2478</v>
      </c>
      <c r="I1167" s="65">
        <v>22.697693999999998</v>
      </c>
      <c r="J1167" s="65">
        <v>20.53172433000001</v>
      </c>
      <c r="K1167" s="65">
        <f t="shared" si="18"/>
        <v>-2.1659696699999884</v>
      </c>
    </row>
    <row r="1168" spans="2:11" ht="25.5" x14ac:dyDescent="0.2">
      <c r="B1168" s="42"/>
      <c r="C1168" s="43"/>
      <c r="D1168" s="42"/>
      <c r="E1168" s="42"/>
      <c r="F1168" s="62"/>
      <c r="G1168" s="61">
        <v>500</v>
      </c>
      <c r="H1168" s="87" t="s">
        <v>2479</v>
      </c>
      <c r="I1168" s="65">
        <v>272.121375</v>
      </c>
      <c r="J1168" s="65">
        <v>247.13125736000006</v>
      </c>
      <c r="K1168" s="65">
        <f t="shared" si="18"/>
        <v>-24.990117639999937</v>
      </c>
    </row>
    <row r="1169" spans="2:11" ht="25.5" x14ac:dyDescent="0.2">
      <c r="B1169" s="42"/>
      <c r="C1169" s="43"/>
      <c r="D1169" s="42"/>
      <c r="E1169" s="42"/>
      <c r="F1169" s="62"/>
      <c r="G1169" s="61">
        <v>510</v>
      </c>
      <c r="H1169" s="87" t="s">
        <v>2480</v>
      </c>
      <c r="I1169" s="65">
        <v>30.179818999999998</v>
      </c>
      <c r="J1169" s="65">
        <v>28.081920440000005</v>
      </c>
      <c r="K1169" s="65">
        <f t="shared" si="18"/>
        <v>-2.0978985599999938</v>
      </c>
    </row>
    <row r="1170" spans="2:11" ht="25.5" x14ac:dyDescent="0.2">
      <c r="B1170" s="42"/>
      <c r="C1170" s="43"/>
      <c r="D1170" s="42"/>
      <c r="E1170" s="42"/>
      <c r="F1170" s="62"/>
      <c r="G1170" s="61">
        <v>511</v>
      </c>
      <c r="H1170" s="87" t="s">
        <v>2481</v>
      </c>
      <c r="I1170" s="65">
        <v>24.262625</v>
      </c>
      <c r="J1170" s="65">
        <v>22.763939659999995</v>
      </c>
      <c r="K1170" s="65">
        <f t="shared" si="18"/>
        <v>-1.4986853400000051</v>
      </c>
    </row>
    <row r="1171" spans="2:11" ht="25.5" x14ac:dyDescent="0.2">
      <c r="B1171" s="42"/>
      <c r="C1171" s="43"/>
      <c r="D1171" s="42"/>
      <c r="E1171" s="42"/>
      <c r="F1171" s="62"/>
      <c r="G1171" s="61">
        <v>512</v>
      </c>
      <c r="H1171" s="87" t="s">
        <v>2482</v>
      </c>
      <c r="I1171" s="65">
        <v>21.204322000000001</v>
      </c>
      <c r="J1171" s="65">
        <v>19.777086889999993</v>
      </c>
      <c r="K1171" s="65">
        <f t="shared" si="18"/>
        <v>-1.4272351100000087</v>
      </c>
    </row>
    <row r="1172" spans="2:11" ht="38.25" x14ac:dyDescent="0.2">
      <c r="B1172" s="42"/>
      <c r="C1172" s="43"/>
      <c r="D1172" s="42"/>
      <c r="E1172" s="42"/>
      <c r="F1172" s="62"/>
      <c r="G1172" s="61">
        <v>513</v>
      </c>
      <c r="H1172" s="87" t="s">
        <v>2483</v>
      </c>
      <c r="I1172" s="65">
        <v>26.31166</v>
      </c>
      <c r="J1172" s="65">
        <v>24.531932419999993</v>
      </c>
      <c r="K1172" s="65">
        <f t="shared" si="18"/>
        <v>-1.7797275800000065</v>
      </c>
    </row>
    <row r="1173" spans="2:11" x14ac:dyDescent="0.2">
      <c r="B1173" s="42"/>
      <c r="C1173" s="43"/>
      <c r="D1173" s="42"/>
      <c r="E1173" s="42"/>
      <c r="F1173" s="62"/>
      <c r="G1173" s="61">
        <v>514</v>
      </c>
      <c r="H1173" s="87" t="s">
        <v>2484</v>
      </c>
      <c r="I1173" s="65">
        <v>37.094051</v>
      </c>
      <c r="J1173" s="65">
        <v>34.56148391</v>
      </c>
      <c r="K1173" s="65">
        <f t="shared" si="18"/>
        <v>-2.5325670900000006</v>
      </c>
    </row>
    <row r="1174" spans="2:11" ht="25.5" x14ac:dyDescent="0.2">
      <c r="B1174" s="42"/>
      <c r="C1174" s="43"/>
      <c r="D1174" s="42"/>
      <c r="E1174" s="42"/>
      <c r="F1174" s="62"/>
      <c r="G1174" s="61">
        <v>515</v>
      </c>
      <c r="H1174" s="87" t="s">
        <v>2485</v>
      </c>
      <c r="I1174" s="65">
        <v>17.081928000000001</v>
      </c>
      <c r="J1174" s="65">
        <v>15.62849675</v>
      </c>
      <c r="K1174" s="65">
        <f t="shared" si="18"/>
        <v>-1.4534312500000013</v>
      </c>
    </row>
    <row r="1175" spans="2:11" ht="25.5" x14ac:dyDescent="0.2">
      <c r="B1175" s="42"/>
      <c r="C1175" s="43"/>
      <c r="D1175" s="42"/>
      <c r="E1175" s="42"/>
      <c r="F1175" s="62"/>
      <c r="G1175" s="61">
        <v>516</v>
      </c>
      <c r="H1175" s="87" t="s">
        <v>2486</v>
      </c>
      <c r="I1175" s="65">
        <v>20.205428999999999</v>
      </c>
      <c r="J1175" s="65">
        <v>17.807475509999996</v>
      </c>
      <c r="K1175" s="65">
        <f t="shared" si="18"/>
        <v>-2.3979534900000026</v>
      </c>
    </row>
    <row r="1176" spans="2:11" ht="25.5" x14ac:dyDescent="0.2">
      <c r="B1176" s="42"/>
      <c r="C1176" s="43"/>
      <c r="D1176" s="42"/>
      <c r="E1176" s="42"/>
      <c r="F1176" s="62"/>
      <c r="G1176" s="61">
        <v>600</v>
      </c>
      <c r="H1176" s="87" t="s">
        <v>2487</v>
      </c>
      <c r="I1176" s="65">
        <v>134.859938</v>
      </c>
      <c r="J1176" s="65">
        <v>114.07881087999993</v>
      </c>
      <c r="K1176" s="65">
        <f t="shared" si="18"/>
        <v>-20.781127120000065</v>
      </c>
    </row>
    <row r="1177" spans="2:11" ht="25.5" x14ac:dyDescent="0.2">
      <c r="B1177" s="42"/>
      <c r="C1177" s="43"/>
      <c r="D1177" s="42"/>
      <c r="E1177" s="42"/>
      <c r="F1177" s="62"/>
      <c r="G1177" s="61">
        <v>601</v>
      </c>
      <c r="H1177" s="87" t="s">
        <v>2488</v>
      </c>
      <c r="I1177" s="65">
        <v>93.365797000000001</v>
      </c>
      <c r="J1177" s="65">
        <v>82.565407570000005</v>
      </c>
      <c r="K1177" s="65">
        <f t="shared" si="18"/>
        <v>-10.800389429999996</v>
      </c>
    </row>
    <row r="1178" spans="2:11" ht="25.5" x14ac:dyDescent="0.2">
      <c r="B1178" s="42"/>
      <c r="C1178" s="43"/>
      <c r="D1178" s="42"/>
      <c r="E1178" s="42"/>
      <c r="F1178" s="62"/>
      <c r="G1178" s="61">
        <v>602</v>
      </c>
      <c r="H1178" s="87" t="s">
        <v>2489</v>
      </c>
      <c r="I1178" s="65">
        <v>28.891583000000001</v>
      </c>
      <c r="J1178" s="65">
        <v>15.347667779999998</v>
      </c>
      <c r="K1178" s="65">
        <f t="shared" si="18"/>
        <v>-13.543915220000002</v>
      </c>
    </row>
    <row r="1179" spans="2:11" ht="25.5" x14ac:dyDescent="0.2">
      <c r="B1179" s="42"/>
      <c r="C1179" s="43"/>
      <c r="D1179" s="42"/>
      <c r="E1179" s="42"/>
      <c r="F1179" s="62"/>
      <c r="G1179" s="61">
        <v>603</v>
      </c>
      <c r="H1179" s="87" t="s">
        <v>2490</v>
      </c>
      <c r="I1179" s="65">
        <v>14.676268</v>
      </c>
      <c r="J1179" s="65">
        <v>18.222104039999998</v>
      </c>
      <c r="K1179" s="65">
        <f t="shared" si="18"/>
        <v>3.5458360399999975</v>
      </c>
    </row>
    <row r="1180" spans="2:11" ht="25.5" x14ac:dyDescent="0.2">
      <c r="B1180" s="42"/>
      <c r="C1180" s="43"/>
      <c r="D1180" s="42"/>
      <c r="E1180" s="42"/>
      <c r="F1180" s="62"/>
      <c r="G1180" s="61">
        <v>610</v>
      </c>
      <c r="H1180" s="87" t="s">
        <v>2491</v>
      </c>
      <c r="I1180" s="65">
        <v>6.0861549999999998</v>
      </c>
      <c r="J1180" s="65">
        <v>6.0216546099999997</v>
      </c>
      <c r="K1180" s="65">
        <f t="shared" si="18"/>
        <v>-6.4500390000000074E-2</v>
      </c>
    </row>
    <row r="1181" spans="2:11" ht="38.25" x14ac:dyDescent="0.2">
      <c r="B1181" s="42"/>
      <c r="C1181" s="43"/>
      <c r="D1181" s="42"/>
      <c r="E1181" s="42"/>
      <c r="F1181" s="62"/>
      <c r="G1181" s="61">
        <v>611</v>
      </c>
      <c r="H1181" s="87" t="s">
        <v>2492</v>
      </c>
      <c r="I1181" s="65">
        <v>4.4640370000000003</v>
      </c>
      <c r="J1181" s="65">
        <v>4.1350307999999991</v>
      </c>
      <c r="K1181" s="65">
        <f t="shared" si="18"/>
        <v>-0.32900620000000114</v>
      </c>
    </row>
    <row r="1182" spans="2:11" ht="25.5" x14ac:dyDescent="0.2">
      <c r="B1182" s="42"/>
      <c r="C1182" s="43"/>
      <c r="D1182" s="42"/>
      <c r="E1182" s="42"/>
      <c r="F1182" s="62"/>
      <c r="G1182" s="61">
        <v>613</v>
      </c>
      <c r="H1182" s="87" t="s">
        <v>2493</v>
      </c>
      <c r="I1182" s="65">
        <v>81.457615000000004</v>
      </c>
      <c r="J1182" s="65">
        <v>72.98030786999999</v>
      </c>
      <c r="K1182" s="65">
        <f t="shared" si="18"/>
        <v>-8.477307130000014</v>
      </c>
    </row>
    <row r="1183" spans="2:11" ht="25.5" x14ac:dyDescent="0.2">
      <c r="B1183" s="42"/>
      <c r="C1183" s="43"/>
      <c r="D1183" s="42"/>
      <c r="E1183" s="42"/>
      <c r="F1183" s="62"/>
      <c r="G1183" s="61">
        <v>700</v>
      </c>
      <c r="H1183" s="87" t="s">
        <v>2494</v>
      </c>
      <c r="I1183" s="65">
        <v>152.34435199999999</v>
      </c>
      <c r="J1183" s="65">
        <v>140.96666736999995</v>
      </c>
      <c r="K1183" s="65">
        <f t="shared" si="18"/>
        <v>-11.377684630000033</v>
      </c>
    </row>
    <row r="1184" spans="2:11" x14ac:dyDescent="0.2">
      <c r="B1184" s="42"/>
      <c r="C1184" s="43"/>
      <c r="D1184" s="42"/>
      <c r="E1184" s="42"/>
      <c r="F1184" s="62"/>
      <c r="G1184" s="61">
        <v>800</v>
      </c>
      <c r="H1184" s="87" t="s">
        <v>1790</v>
      </c>
      <c r="I1184" s="65">
        <v>183.539312</v>
      </c>
      <c r="J1184" s="65">
        <v>131.37051989999992</v>
      </c>
      <c r="K1184" s="65">
        <f t="shared" si="18"/>
        <v>-52.168792100000076</v>
      </c>
    </row>
    <row r="1185" spans="2:11" x14ac:dyDescent="0.2">
      <c r="B1185" s="42"/>
      <c r="C1185" s="43"/>
      <c r="D1185" s="42"/>
      <c r="E1185" s="42"/>
      <c r="F1185" s="62"/>
      <c r="G1185" s="61">
        <v>810</v>
      </c>
      <c r="H1185" s="87" t="s">
        <v>1934</v>
      </c>
      <c r="I1185" s="65">
        <v>54.725532999999999</v>
      </c>
      <c r="J1185" s="65">
        <v>50.153718739999995</v>
      </c>
      <c r="K1185" s="65">
        <f t="shared" si="18"/>
        <v>-4.5718142600000036</v>
      </c>
    </row>
    <row r="1186" spans="2:11" x14ac:dyDescent="0.2">
      <c r="B1186" s="42"/>
      <c r="C1186" s="43"/>
      <c r="D1186" s="42"/>
      <c r="E1186" s="42"/>
      <c r="F1186" s="62"/>
      <c r="G1186" s="61">
        <v>811</v>
      </c>
      <c r="H1186" s="87" t="s">
        <v>2495</v>
      </c>
      <c r="I1186" s="65">
        <v>783.54869399999995</v>
      </c>
      <c r="J1186" s="65">
        <v>1077.1118246800002</v>
      </c>
      <c r="K1186" s="65">
        <f t="shared" si="18"/>
        <v>293.5631306800002</v>
      </c>
    </row>
    <row r="1187" spans="2:11" ht="25.5" x14ac:dyDescent="0.2">
      <c r="B1187" s="42"/>
      <c r="C1187" s="43"/>
      <c r="D1187" s="42"/>
      <c r="E1187" s="42"/>
      <c r="F1187" s="62"/>
      <c r="G1187" s="61">
        <v>812</v>
      </c>
      <c r="H1187" s="87" t="s">
        <v>1862</v>
      </c>
      <c r="I1187" s="65">
        <v>2690.8114479999999</v>
      </c>
      <c r="J1187" s="65">
        <v>2188.2517657800004</v>
      </c>
      <c r="K1187" s="65">
        <f t="shared" si="18"/>
        <v>-502.55968221999956</v>
      </c>
    </row>
    <row r="1188" spans="2:11" ht="25.5" x14ac:dyDescent="0.2">
      <c r="B1188" s="42"/>
      <c r="C1188" s="43"/>
      <c r="D1188" s="42"/>
      <c r="E1188" s="42"/>
      <c r="F1188" s="62"/>
      <c r="G1188" s="61">
        <v>813</v>
      </c>
      <c r="H1188" s="87" t="s">
        <v>2496</v>
      </c>
      <c r="I1188" s="65">
        <v>1118.521479</v>
      </c>
      <c r="J1188" s="65">
        <v>966.40001172999985</v>
      </c>
      <c r="K1188" s="65">
        <f t="shared" si="18"/>
        <v>-152.12146727000015</v>
      </c>
    </row>
    <row r="1189" spans="2:11" ht="25.5" x14ac:dyDescent="0.2">
      <c r="B1189" s="42"/>
      <c r="C1189" s="43"/>
      <c r="D1189" s="42"/>
      <c r="E1189" s="42"/>
      <c r="F1189" s="62"/>
      <c r="G1189" s="61">
        <v>814</v>
      </c>
      <c r="H1189" s="87" t="s">
        <v>2497</v>
      </c>
      <c r="I1189" s="65">
        <v>42.586016000000001</v>
      </c>
      <c r="J1189" s="65">
        <v>37.560494499999983</v>
      </c>
      <c r="K1189" s="65">
        <f t="shared" si="18"/>
        <v>-5.0255215000000177</v>
      </c>
    </row>
    <row r="1190" spans="2:11" x14ac:dyDescent="0.2">
      <c r="B1190" s="42"/>
      <c r="C1190" s="43"/>
      <c r="D1190" s="42"/>
      <c r="E1190" s="42"/>
      <c r="F1190" s="62"/>
      <c r="G1190" s="61">
        <v>815</v>
      </c>
      <c r="H1190" s="87" t="s">
        <v>2498</v>
      </c>
      <c r="I1190" s="65">
        <v>627.46169399999997</v>
      </c>
      <c r="J1190" s="65">
        <v>893.68590498999993</v>
      </c>
      <c r="K1190" s="65">
        <f t="shared" si="18"/>
        <v>266.22421098999996</v>
      </c>
    </row>
    <row r="1191" spans="2:11" x14ac:dyDescent="0.2">
      <c r="B1191" s="42"/>
      <c r="C1191" s="43"/>
      <c r="D1191" s="42"/>
      <c r="E1191" s="42"/>
      <c r="F1191" s="62"/>
      <c r="G1191" s="61">
        <v>816</v>
      </c>
      <c r="H1191" s="87" t="s">
        <v>2499</v>
      </c>
      <c r="I1191" s="65">
        <v>274.43973099999999</v>
      </c>
      <c r="J1191" s="65">
        <v>392.95846942000003</v>
      </c>
      <c r="K1191" s="65">
        <f t="shared" si="18"/>
        <v>118.51873842000003</v>
      </c>
    </row>
    <row r="1192" spans="2:11" x14ac:dyDescent="0.2">
      <c r="B1192" s="42"/>
      <c r="C1192" s="43"/>
      <c r="D1192" s="42"/>
      <c r="E1192" s="42"/>
      <c r="F1192" s="62"/>
      <c r="G1192" s="61">
        <v>900</v>
      </c>
      <c r="H1192" s="87" t="s">
        <v>2500</v>
      </c>
      <c r="I1192" s="65">
        <v>186.22069400000001</v>
      </c>
      <c r="J1192" s="65">
        <v>141.07869478999999</v>
      </c>
      <c r="K1192" s="65">
        <f t="shared" si="18"/>
        <v>-45.141999210000023</v>
      </c>
    </row>
    <row r="1193" spans="2:11" x14ac:dyDescent="0.2">
      <c r="B1193" s="42"/>
      <c r="C1193" s="43"/>
      <c r="D1193" s="42"/>
      <c r="E1193" s="42"/>
      <c r="F1193" s="62"/>
      <c r="G1193" s="61">
        <v>910</v>
      </c>
      <c r="H1193" s="87" t="s">
        <v>2501</v>
      </c>
      <c r="I1193" s="65">
        <v>11.323632999999999</v>
      </c>
      <c r="J1193" s="65">
        <v>10.6204751</v>
      </c>
      <c r="K1193" s="65">
        <f t="shared" si="18"/>
        <v>-0.703157899999999</v>
      </c>
    </row>
    <row r="1194" spans="2:11" x14ac:dyDescent="0.2">
      <c r="B1194" s="42"/>
      <c r="C1194" s="43"/>
      <c r="D1194" s="42"/>
      <c r="E1194" s="42"/>
      <c r="F1194" s="62"/>
      <c r="G1194" s="61">
        <v>911</v>
      </c>
      <c r="H1194" s="87" t="s">
        <v>2502</v>
      </c>
      <c r="I1194" s="65">
        <v>30.975591999999999</v>
      </c>
      <c r="J1194" s="65">
        <v>28.40542155000001</v>
      </c>
      <c r="K1194" s="65">
        <f t="shared" si="18"/>
        <v>-2.5701704499999884</v>
      </c>
    </row>
    <row r="1195" spans="2:11" ht="25.5" x14ac:dyDescent="0.2">
      <c r="B1195" s="42"/>
      <c r="C1195" s="43"/>
      <c r="D1195" s="42"/>
      <c r="E1195" s="42"/>
      <c r="F1195" s="62"/>
      <c r="G1195" s="61">
        <v>913</v>
      </c>
      <c r="H1195" s="87" t="s">
        <v>2503</v>
      </c>
      <c r="I1195" s="65">
        <v>22.560040000000001</v>
      </c>
      <c r="J1195" s="65">
        <v>21.176204269999999</v>
      </c>
      <c r="K1195" s="65">
        <f t="shared" si="18"/>
        <v>-1.3838357300000013</v>
      </c>
    </row>
    <row r="1196" spans="2:11" x14ac:dyDescent="0.2">
      <c r="B1196" s="42"/>
      <c r="C1196" s="43"/>
      <c r="D1196" s="42"/>
      <c r="E1196" s="42"/>
      <c r="F1196" s="62"/>
      <c r="G1196" s="61">
        <v>914</v>
      </c>
      <c r="H1196" s="87" t="s">
        <v>2504</v>
      </c>
      <c r="I1196" s="65">
        <v>9.10581</v>
      </c>
      <c r="J1196" s="65">
        <v>8.439613409999998</v>
      </c>
      <c r="K1196" s="65">
        <f t="shared" si="18"/>
        <v>-0.66619659000000198</v>
      </c>
    </row>
    <row r="1197" spans="2:11" ht="14.25" x14ac:dyDescent="0.2">
      <c r="B1197" s="42"/>
      <c r="C1197" s="43"/>
      <c r="D1197" s="42"/>
      <c r="E1197" s="42"/>
      <c r="F1197" s="44" t="s">
        <v>16</v>
      </c>
      <c r="G1197" s="41"/>
      <c r="H1197" s="89"/>
      <c r="I1197" s="45">
        <v>359.15296799999999</v>
      </c>
      <c r="J1197" s="45">
        <v>367.11888700000014</v>
      </c>
      <c r="K1197" s="45">
        <f t="shared" si="18"/>
        <v>7.9659190000001558</v>
      </c>
    </row>
    <row r="1198" spans="2:11" ht="25.5" x14ac:dyDescent="0.2">
      <c r="B1198" s="42"/>
      <c r="C1198" s="43"/>
      <c r="D1198" s="42"/>
      <c r="E1198" s="42"/>
      <c r="F1198" s="62"/>
      <c r="G1198" s="61" t="s">
        <v>17</v>
      </c>
      <c r="H1198" s="87" t="s">
        <v>322</v>
      </c>
      <c r="I1198" s="65">
        <v>156.06234799999999</v>
      </c>
      <c r="J1198" s="65">
        <v>189.32228665000002</v>
      </c>
      <c r="K1198" s="65">
        <f t="shared" si="18"/>
        <v>33.259938650000038</v>
      </c>
    </row>
    <row r="1199" spans="2:11" x14ac:dyDescent="0.2">
      <c r="B1199" s="42"/>
      <c r="C1199" s="43"/>
      <c r="D1199" s="42"/>
      <c r="E1199" s="42"/>
      <c r="F1199" s="62"/>
      <c r="G1199" s="61" t="s">
        <v>61</v>
      </c>
      <c r="H1199" s="87" t="s">
        <v>323</v>
      </c>
      <c r="I1199" s="65">
        <v>41.651459000000003</v>
      </c>
      <c r="J1199" s="65">
        <v>81.912207409999994</v>
      </c>
      <c r="K1199" s="65">
        <f t="shared" si="18"/>
        <v>40.260748409999991</v>
      </c>
    </row>
    <row r="1200" spans="2:11" x14ac:dyDescent="0.2">
      <c r="B1200" s="42"/>
      <c r="C1200" s="43"/>
      <c r="D1200" s="42"/>
      <c r="E1200" s="42"/>
      <c r="F1200" s="62"/>
      <c r="G1200" s="61" t="s">
        <v>63</v>
      </c>
      <c r="H1200" s="87" t="s">
        <v>324</v>
      </c>
      <c r="I1200" s="65">
        <v>119.475499</v>
      </c>
      <c r="J1200" s="65">
        <v>95.825506940000025</v>
      </c>
      <c r="K1200" s="65">
        <f t="shared" si="18"/>
        <v>-23.649992059999974</v>
      </c>
    </row>
    <row r="1201" spans="2:11" x14ac:dyDescent="0.2">
      <c r="B1201" s="42"/>
      <c r="C1201" s="43"/>
      <c r="D1201" s="42"/>
      <c r="E1201" s="42"/>
      <c r="F1201" s="62"/>
      <c r="G1201" s="61" t="s">
        <v>19</v>
      </c>
      <c r="H1201" s="87" t="s">
        <v>325</v>
      </c>
      <c r="I1201" s="65">
        <v>41.963661999999999</v>
      </c>
      <c r="J1201" s="65">
        <v>5.8886000000000001E-2</v>
      </c>
      <c r="K1201" s="65">
        <f t="shared" si="18"/>
        <v>-41.904775999999998</v>
      </c>
    </row>
    <row r="1202" spans="2:11" ht="14.25" x14ac:dyDescent="0.2">
      <c r="B1202" s="42"/>
      <c r="C1202" s="43"/>
      <c r="D1202" s="42"/>
      <c r="E1202" s="42"/>
      <c r="F1202" s="44" t="s">
        <v>53</v>
      </c>
      <c r="G1202" s="41"/>
      <c r="H1202" s="89"/>
      <c r="I1202" s="45">
        <v>142.41938099999999</v>
      </c>
      <c r="J1202" s="45">
        <v>157.10069848000001</v>
      </c>
      <c r="K1202" s="45">
        <f t="shared" si="18"/>
        <v>14.681317480000018</v>
      </c>
    </row>
    <row r="1203" spans="2:11" x14ac:dyDescent="0.2">
      <c r="B1203" s="42"/>
      <c r="C1203" s="43"/>
      <c r="D1203" s="42"/>
      <c r="E1203" s="42"/>
      <c r="F1203" s="62"/>
      <c r="G1203" s="61" t="s">
        <v>326</v>
      </c>
      <c r="H1203" s="87" t="s">
        <v>327</v>
      </c>
      <c r="I1203" s="65">
        <v>142.41938099999999</v>
      </c>
      <c r="J1203" s="65">
        <v>157.10069848000001</v>
      </c>
      <c r="K1203" s="65">
        <f t="shared" si="18"/>
        <v>14.681317480000018</v>
      </c>
    </row>
    <row r="1204" spans="2:11" ht="14.25" x14ac:dyDescent="0.2">
      <c r="B1204" s="42"/>
      <c r="C1204" s="43"/>
      <c r="D1204" s="46">
        <v>18</v>
      </c>
      <c r="E1204" s="47" t="s">
        <v>328</v>
      </c>
      <c r="F1204" s="47"/>
      <c r="G1204" s="67"/>
      <c r="H1204" s="88"/>
      <c r="I1204" s="48">
        <v>3088.826125</v>
      </c>
      <c r="J1204" s="48">
        <v>111529.77999523999</v>
      </c>
      <c r="K1204" s="48">
        <f t="shared" si="18"/>
        <v>108440.95387023999</v>
      </c>
    </row>
    <row r="1205" spans="2:11" ht="14.25" x14ac:dyDescent="0.2">
      <c r="B1205" s="42"/>
      <c r="C1205" s="43"/>
      <c r="D1205" s="42"/>
      <c r="E1205" s="42"/>
      <c r="F1205" s="44" t="s">
        <v>2</v>
      </c>
      <c r="G1205" s="41"/>
      <c r="H1205" s="89"/>
      <c r="I1205" s="45">
        <v>1624.3741190000001</v>
      </c>
      <c r="J1205" s="45">
        <v>5793.2880311099989</v>
      </c>
      <c r="K1205" s="45">
        <f t="shared" si="18"/>
        <v>4168.9139121099988</v>
      </c>
    </row>
    <row r="1206" spans="2:11" x14ac:dyDescent="0.2">
      <c r="B1206" s="42"/>
      <c r="C1206" s="43"/>
      <c r="D1206" s="42"/>
      <c r="E1206" s="42"/>
      <c r="F1206" s="62"/>
      <c r="G1206" s="61">
        <v>100</v>
      </c>
      <c r="H1206" s="87" t="s">
        <v>1880</v>
      </c>
      <c r="I1206" s="65">
        <v>61.140051</v>
      </c>
      <c r="J1206" s="65">
        <v>67.54557487000001</v>
      </c>
      <c r="K1206" s="65">
        <f t="shared" si="18"/>
        <v>6.4055238700000103</v>
      </c>
    </row>
    <row r="1207" spans="2:11" x14ac:dyDescent="0.2">
      <c r="B1207" s="42"/>
      <c r="C1207" s="43"/>
      <c r="D1207" s="42"/>
      <c r="E1207" s="42"/>
      <c r="F1207" s="62"/>
      <c r="G1207" s="61">
        <v>110</v>
      </c>
      <c r="H1207" s="87" t="s">
        <v>1817</v>
      </c>
      <c r="I1207" s="65">
        <v>35.733662000000002</v>
      </c>
      <c r="J1207" s="65">
        <v>37.598584379999998</v>
      </c>
      <c r="K1207" s="65">
        <f t="shared" si="18"/>
        <v>1.8649223799999959</v>
      </c>
    </row>
    <row r="1208" spans="2:11" x14ac:dyDescent="0.2">
      <c r="B1208" s="42"/>
      <c r="C1208" s="43"/>
      <c r="D1208" s="42"/>
      <c r="E1208" s="42"/>
      <c r="F1208" s="62"/>
      <c r="G1208" s="61">
        <v>111</v>
      </c>
      <c r="H1208" s="87" t="s">
        <v>2506</v>
      </c>
      <c r="I1208" s="65">
        <v>215.703767</v>
      </c>
      <c r="J1208" s="65">
        <v>225.49446125</v>
      </c>
      <c r="K1208" s="65">
        <f t="shared" si="18"/>
        <v>9.7906942500000014</v>
      </c>
    </row>
    <row r="1209" spans="2:11" x14ac:dyDescent="0.2">
      <c r="B1209" s="42"/>
      <c r="C1209" s="43"/>
      <c r="D1209" s="42"/>
      <c r="E1209" s="42"/>
      <c r="F1209" s="62"/>
      <c r="G1209" s="61">
        <v>112</v>
      </c>
      <c r="H1209" s="87" t="s">
        <v>2507</v>
      </c>
      <c r="I1209" s="65">
        <v>28.321097999999999</v>
      </c>
      <c r="J1209" s="65">
        <v>32.921401509999995</v>
      </c>
      <c r="K1209" s="65">
        <f t="shared" si="18"/>
        <v>4.6003035099999963</v>
      </c>
    </row>
    <row r="1210" spans="2:11" x14ac:dyDescent="0.2">
      <c r="B1210" s="42"/>
      <c r="C1210" s="43"/>
      <c r="D1210" s="42"/>
      <c r="E1210" s="42"/>
      <c r="F1210" s="62"/>
      <c r="G1210" s="61">
        <v>113</v>
      </c>
      <c r="H1210" s="87" t="s">
        <v>1791</v>
      </c>
      <c r="I1210" s="65">
        <v>29.996850999999999</v>
      </c>
      <c r="J1210" s="65">
        <v>25.053947829999998</v>
      </c>
      <c r="K1210" s="65">
        <f t="shared" si="18"/>
        <v>-4.942903170000001</v>
      </c>
    </row>
    <row r="1211" spans="2:11" x14ac:dyDescent="0.2">
      <c r="B1211" s="42"/>
      <c r="C1211" s="43"/>
      <c r="D1211" s="42"/>
      <c r="E1211" s="42"/>
      <c r="F1211" s="62"/>
      <c r="G1211" s="61">
        <v>114</v>
      </c>
      <c r="H1211" s="87" t="s">
        <v>2508</v>
      </c>
      <c r="I1211" s="65">
        <v>4.1844999999999999</v>
      </c>
      <c r="J1211" s="65">
        <v>10.242729090000001</v>
      </c>
      <c r="K1211" s="65">
        <f t="shared" si="18"/>
        <v>6.0582290900000011</v>
      </c>
    </row>
    <row r="1212" spans="2:11" x14ac:dyDescent="0.2">
      <c r="B1212" s="42"/>
      <c r="C1212" s="43"/>
      <c r="D1212" s="42"/>
      <c r="E1212" s="42"/>
      <c r="F1212" s="62"/>
      <c r="G1212" s="61">
        <v>115</v>
      </c>
      <c r="H1212" s="87" t="s">
        <v>2677</v>
      </c>
      <c r="I1212" s="65">
        <v>0</v>
      </c>
      <c r="J1212" s="65">
        <v>0.30460345</v>
      </c>
      <c r="K1212" s="65">
        <f t="shared" si="18"/>
        <v>0.30460345</v>
      </c>
    </row>
    <row r="1213" spans="2:11" ht="25.5" x14ac:dyDescent="0.2">
      <c r="B1213" s="42"/>
      <c r="C1213" s="43"/>
      <c r="D1213" s="42"/>
      <c r="E1213" s="42"/>
      <c r="F1213" s="62"/>
      <c r="G1213" s="61">
        <v>116</v>
      </c>
      <c r="H1213" s="87" t="s">
        <v>2509</v>
      </c>
      <c r="I1213" s="65">
        <v>0</v>
      </c>
      <c r="J1213" s="65">
        <v>2.0311282400000001</v>
      </c>
      <c r="K1213" s="65">
        <f t="shared" si="18"/>
        <v>2.0311282400000001</v>
      </c>
    </row>
    <row r="1214" spans="2:11" ht="25.5" x14ac:dyDescent="0.2">
      <c r="B1214" s="42"/>
      <c r="C1214" s="43"/>
      <c r="D1214" s="42"/>
      <c r="E1214" s="42"/>
      <c r="F1214" s="62"/>
      <c r="G1214" s="61">
        <v>117</v>
      </c>
      <c r="H1214" s="87" t="s">
        <v>2510</v>
      </c>
      <c r="I1214" s="65">
        <v>0</v>
      </c>
      <c r="J1214" s="65">
        <v>2.7236745700000005</v>
      </c>
      <c r="K1214" s="65">
        <f t="shared" si="18"/>
        <v>2.7236745700000005</v>
      </c>
    </row>
    <row r="1215" spans="2:11" x14ac:dyDescent="0.2">
      <c r="B1215" s="42"/>
      <c r="C1215" s="43"/>
      <c r="D1215" s="42"/>
      <c r="E1215" s="42"/>
      <c r="F1215" s="62"/>
      <c r="G1215" s="61">
        <v>200</v>
      </c>
      <c r="H1215" s="87" t="s">
        <v>2511</v>
      </c>
      <c r="I1215" s="65">
        <v>52.734493999999998</v>
      </c>
      <c r="J1215" s="65">
        <v>45.821123550000003</v>
      </c>
      <c r="K1215" s="65">
        <f t="shared" si="18"/>
        <v>-6.9133704499999951</v>
      </c>
    </row>
    <row r="1216" spans="2:11" ht="25.5" x14ac:dyDescent="0.2">
      <c r="B1216" s="42"/>
      <c r="C1216" s="43"/>
      <c r="D1216" s="42"/>
      <c r="E1216" s="42"/>
      <c r="F1216" s="62"/>
      <c r="G1216" s="61">
        <v>210</v>
      </c>
      <c r="H1216" s="87" t="s">
        <v>2512</v>
      </c>
      <c r="I1216" s="65">
        <v>23.832158</v>
      </c>
      <c r="J1216" s="65">
        <v>4209.7240359299994</v>
      </c>
      <c r="K1216" s="65">
        <f t="shared" si="18"/>
        <v>4185.8918779299993</v>
      </c>
    </row>
    <row r="1217" spans="2:11" x14ac:dyDescent="0.2">
      <c r="B1217" s="42"/>
      <c r="C1217" s="43"/>
      <c r="D1217" s="42"/>
      <c r="E1217" s="42"/>
      <c r="F1217" s="62"/>
      <c r="G1217" s="61">
        <v>211</v>
      </c>
      <c r="H1217" s="87" t="s">
        <v>2513</v>
      </c>
      <c r="I1217" s="65">
        <v>441.841161</v>
      </c>
      <c r="J1217" s="65">
        <v>558.06454766000002</v>
      </c>
      <c r="K1217" s="65">
        <f t="shared" si="18"/>
        <v>116.22338666000002</v>
      </c>
    </row>
    <row r="1218" spans="2:11" ht="25.5" x14ac:dyDescent="0.2">
      <c r="B1218" s="42"/>
      <c r="C1218" s="43"/>
      <c r="D1218" s="42"/>
      <c r="E1218" s="42"/>
      <c r="F1218" s="62"/>
      <c r="G1218" s="61">
        <v>212</v>
      </c>
      <c r="H1218" s="87" t="s">
        <v>2514</v>
      </c>
      <c r="I1218" s="65">
        <v>6.5469280000000003</v>
      </c>
      <c r="J1218" s="65">
        <v>14.064473100000001</v>
      </c>
      <c r="K1218" s="65">
        <f t="shared" si="18"/>
        <v>7.5175451000000004</v>
      </c>
    </row>
    <row r="1219" spans="2:11" ht="25.5" x14ac:dyDescent="0.2">
      <c r="B1219" s="42"/>
      <c r="C1219" s="43"/>
      <c r="D1219" s="42"/>
      <c r="E1219" s="42"/>
      <c r="F1219" s="62"/>
      <c r="G1219" s="61">
        <v>213</v>
      </c>
      <c r="H1219" s="87" t="s">
        <v>2515</v>
      </c>
      <c r="I1219" s="65">
        <v>0</v>
      </c>
      <c r="J1219" s="65">
        <v>1.0313817300000001</v>
      </c>
      <c r="K1219" s="65">
        <f t="shared" si="18"/>
        <v>1.0313817300000001</v>
      </c>
    </row>
    <row r="1220" spans="2:11" x14ac:dyDescent="0.2">
      <c r="B1220" s="42"/>
      <c r="C1220" s="43"/>
      <c r="D1220" s="42"/>
      <c r="E1220" s="42"/>
      <c r="F1220" s="62"/>
      <c r="G1220" s="61">
        <v>300</v>
      </c>
      <c r="H1220" s="87" t="s">
        <v>2516</v>
      </c>
      <c r="I1220" s="65">
        <v>151.49997400000001</v>
      </c>
      <c r="J1220" s="65">
        <v>140.48774274999997</v>
      </c>
      <c r="K1220" s="65">
        <f t="shared" si="18"/>
        <v>-11.012231250000042</v>
      </c>
    </row>
    <row r="1221" spans="2:11" ht="25.5" x14ac:dyDescent="0.2">
      <c r="B1221" s="42"/>
      <c r="C1221" s="43"/>
      <c r="D1221" s="42"/>
      <c r="E1221" s="42"/>
      <c r="F1221" s="62"/>
      <c r="G1221" s="61">
        <v>311</v>
      </c>
      <c r="H1221" s="87" t="s">
        <v>2517</v>
      </c>
      <c r="I1221" s="65">
        <v>21.462942999999999</v>
      </c>
      <c r="J1221" s="65">
        <v>19.513795049999995</v>
      </c>
      <c r="K1221" s="65">
        <f t="shared" si="18"/>
        <v>-1.949147950000004</v>
      </c>
    </row>
    <row r="1222" spans="2:11" ht="25.5" x14ac:dyDescent="0.2">
      <c r="B1222" s="42"/>
      <c r="C1222" s="43"/>
      <c r="D1222" s="42"/>
      <c r="E1222" s="42"/>
      <c r="F1222" s="62"/>
      <c r="G1222" s="61">
        <v>314</v>
      </c>
      <c r="H1222" s="87" t="s">
        <v>2518</v>
      </c>
      <c r="I1222" s="65">
        <v>28.980093</v>
      </c>
      <c r="J1222" s="65">
        <v>30.345149790000008</v>
      </c>
      <c r="K1222" s="65">
        <f t="shared" ref="K1222:K1285" si="19">+J1222-I1222</f>
        <v>1.3650567900000077</v>
      </c>
    </row>
    <row r="1223" spans="2:11" ht="25.5" x14ac:dyDescent="0.2">
      <c r="B1223" s="42"/>
      <c r="C1223" s="43"/>
      <c r="D1223" s="42"/>
      <c r="E1223" s="42"/>
      <c r="F1223" s="62"/>
      <c r="G1223" s="61">
        <v>315</v>
      </c>
      <c r="H1223" s="87" t="s">
        <v>2519</v>
      </c>
      <c r="I1223" s="65">
        <v>7.0970659999999999</v>
      </c>
      <c r="J1223" s="65">
        <v>11.154857249999997</v>
      </c>
      <c r="K1223" s="65">
        <f t="shared" si="19"/>
        <v>4.0577912499999975</v>
      </c>
    </row>
    <row r="1224" spans="2:11" x14ac:dyDescent="0.2">
      <c r="B1224" s="42"/>
      <c r="C1224" s="43"/>
      <c r="D1224" s="42"/>
      <c r="E1224" s="42"/>
      <c r="F1224" s="62"/>
      <c r="G1224" s="61">
        <v>316</v>
      </c>
      <c r="H1224" s="87" t="s">
        <v>2678</v>
      </c>
      <c r="I1224" s="65">
        <v>0</v>
      </c>
      <c r="J1224" s="65">
        <v>0.12136779</v>
      </c>
      <c r="K1224" s="65">
        <f t="shared" si="19"/>
        <v>0.12136779</v>
      </c>
    </row>
    <row r="1225" spans="2:11" ht="25.5" x14ac:dyDescent="0.2">
      <c r="B1225" s="42"/>
      <c r="C1225" s="43"/>
      <c r="D1225" s="42"/>
      <c r="E1225" s="42"/>
      <c r="F1225" s="62"/>
      <c r="G1225" s="61">
        <v>317</v>
      </c>
      <c r="H1225" s="87" t="s">
        <v>2679</v>
      </c>
      <c r="I1225" s="65">
        <v>0</v>
      </c>
      <c r="J1225" s="65">
        <v>0.38371744000000002</v>
      </c>
      <c r="K1225" s="65">
        <f t="shared" si="19"/>
        <v>0.38371744000000002</v>
      </c>
    </row>
    <row r="1226" spans="2:11" ht="25.5" x14ac:dyDescent="0.2">
      <c r="B1226" s="42"/>
      <c r="C1226" s="43"/>
      <c r="D1226" s="42"/>
      <c r="E1226" s="42"/>
      <c r="F1226" s="62"/>
      <c r="G1226" s="61">
        <v>318</v>
      </c>
      <c r="H1226" s="87" t="s">
        <v>2680</v>
      </c>
      <c r="I1226" s="65">
        <v>0</v>
      </c>
      <c r="J1226" s="65">
        <v>0.24129547000000004</v>
      </c>
      <c r="K1226" s="65">
        <f t="shared" si="19"/>
        <v>0.24129547000000004</v>
      </c>
    </row>
    <row r="1227" spans="2:11" x14ac:dyDescent="0.2">
      <c r="B1227" s="42"/>
      <c r="C1227" s="43"/>
      <c r="D1227" s="42"/>
      <c r="E1227" s="42"/>
      <c r="F1227" s="62"/>
      <c r="G1227" s="61">
        <v>400</v>
      </c>
      <c r="H1227" s="87" t="s">
        <v>1790</v>
      </c>
      <c r="I1227" s="65">
        <v>88.785111999999998</v>
      </c>
      <c r="J1227" s="65">
        <v>46.554518460000018</v>
      </c>
      <c r="K1227" s="65">
        <f t="shared" si="19"/>
        <v>-42.23059353999998</v>
      </c>
    </row>
    <row r="1228" spans="2:11" ht="25.5" x14ac:dyDescent="0.2">
      <c r="B1228" s="42"/>
      <c r="C1228" s="43"/>
      <c r="D1228" s="42"/>
      <c r="E1228" s="42"/>
      <c r="F1228" s="62"/>
      <c r="G1228" s="61">
        <v>410</v>
      </c>
      <c r="H1228" s="87" t="s">
        <v>2520</v>
      </c>
      <c r="I1228" s="65">
        <v>127.935202</v>
      </c>
      <c r="J1228" s="65">
        <v>64.025842100000006</v>
      </c>
      <c r="K1228" s="65">
        <f t="shared" si="19"/>
        <v>-63.909359899999998</v>
      </c>
    </row>
    <row r="1229" spans="2:11" x14ac:dyDescent="0.2">
      <c r="B1229" s="42"/>
      <c r="C1229" s="43"/>
      <c r="D1229" s="42"/>
      <c r="E1229" s="42"/>
      <c r="F1229" s="62"/>
      <c r="G1229" s="61">
        <v>411</v>
      </c>
      <c r="H1229" s="87" t="s">
        <v>1934</v>
      </c>
      <c r="I1229" s="65">
        <v>38.784345000000002</v>
      </c>
      <c r="J1229" s="65">
        <v>31.616573399999996</v>
      </c>
      <c r="K1229" s="65">
        <f t="shared" si="19"/>
        <v>-7.1677716000000053</v>
      </c>
    </row>
    <row r="1230" spans="2:11" ht="25.5" x14ac:dyDescent="0.2">
      <c r="B1230" s="42"/>
      <c r="C1230" s="43"/>
      <c r="D1230" s="42"/>
      <c r="E1230" s="42"/>
      <c r="F1230" s="62"/>
      <c r="G1230" s="61">
        <v>412</v>
      </c>
      <c r="H1230" s="87" t="s">
        <v>2521</v>
      </c>
      <c r="I1230" s="65">
        <v>3.4787569999999999</v>
      </c>
      <c r="J1230" s="65">
        <v>14.839062819999999</v>
      </c>
      <c r="K1230" s="65">
        <f t="shared" si="19"/>
        <v>11.360305819999999</v>
      </c>
    </row>
    <row r="1231" spans="2:11" ht="25.5" x14ac:dyDescent="0.2">
      <c r="B1231" s="42"/>
      <c r="C1231" s="43"/>
      <c r="D1231" s="42"/>
      <c r="E1231" s="42"/>
      <c r="F1231" s="62"/>
      <c r="G1231" s="61">
        <v>413</v>
      </c>
      <c r="H1231" s="87" t="s">
        <v>2522</v>
      </c>
      <c r="I1231" s="65">
        <v>0</v>
      </c>
      <c r="J1231" s="65">
        <v>0.37504059999999995</v>
      </c>
      <c r="K1231" s="65">
        <f t="shared" si="19"/>
        <v>0.37504059999999995</v>
      </c>
    </row>
    <row r="1232" spans="2:11" x14ac:dyDescent="0.2">
      <c r="B1232" s="42"/>
      <c r="C1232" s="43"/>
      <c r="D1232" s="42"/>
      <c r="E1232" s="42"/>
      <c r="F1232" s="62"/>
      <c r="G1232" s="61">
        <v>500</v>
      </c>
      <c r="H1232" s="87" t="s">
        <v>2523</v>
      </c>
      <c r="I1232" s="65">
        <v>124.635668</v>
      </c>
      <c r="J1232" s="65">
        <v>85.171544900000001</v>
      </c>
      <c r="K1232" s="65">
        <f t="shared" si="19"/>
        <v>-39.464123099999995</v>
      </c>
    </row>
    <row r="1233" spans="2:11" x14ac:dyDescent="0.2">
      <c r="B1233" s="42"/>
      <c r="C1233" s="43"/>
      <c r="D1233" s="42"/>
      <c r="E1233" s="42"/>
      <c r="F1233" s="62"/>
      <c r="G1233" s="61">
        <v>511</v>
      </c>
      <c r="H1233" s="87" t="s">
        <v>2524</v>
      </c>
      <c r="I1233" s="65">
        <v>32.032957000000003</v>
      </c>
      <c r="J1233" s="65">
        <v>26.832643319999995</v>
      </c>
      <c r="K1233" s="65">
        <f t="shared" si="19"/>
        <v>-5.2003136800000078</v>
      </c>
    </row>
    <row r="1234" spans="2:11" ht="25.5" x14ac:dyDescent="0.2">
      <c r="B1234" s="42"/>
      <c r="C1234" s="43"/>
      <c r="D1234" s="42"/>
      <c r="E1234" s="42"/>
      <c r="F1234" s="62"/>
      <c r="G1234" s="61">
        <v>512</v>
      </c>
      <c r="H1234" s="87" t="s">
        <v>2525</v>
      </c>
      <c r="I1234" s="65">
        <v>51.662450999999997</v>
      </c>
      <c r="J1234" s="65">
        <v>53.151861320000023</v>
      </c>
      <c r="K1234" s="65">
        <f t="shared" si="19"/>
        <v>1.4894103200000259</v>
      </c>
    </row>
    <row r="1235" spans="2:11" x14ac:dyDescent="0.2">
      <c r="B1235" s="42"/>
      <c r="C1235" s="43"/>
      <c r="D1235" s="42"/>
      <c r="E1235" s="42"/>
      <c r="F1235" s="62"/>
      <c r="G1235" s="61">
        <v>513</v>
      </c>
      <c r="H1235" s="87" t="s">
        <v>2526</v>
      </c>
      <c r="I1235" s="65">
        <v>47.984881000000001</v>
      </c>
      <c r="J1235" s="65">
        <v>33.830814650000008</v>
      </c>
      <c r="K1235" s="65">
        <f t="shared" si="19"/>
        <v>-14.154066349999994</v>
      </c>
    </row>
    <row r="1236" spans="2:11" x14ac:dyDescent="0.2">
      <c r="B1236" s="42"/>
      <c r="C1236" s="43"/>
      <c r="D1236" s="42"/>
      <c r="E1236" s="42"/>
      <c r="F1236" s="62"/>
      <c r="G1236" s="61">
        <v>515</v>
      </c>
      <c r="H1236" s="87" t="s">
        <v>2527</v>
      </c>
      <c r="I1236" s="65">
        <v>0</v>
      </c>
      <c r="J1236" s="65">
        <v>1.2281907599999997</v>
      </c>
      <c r="K1236" s="65">
        <f t="shared" si="19"/>
        <v>1.2281907599999997</v>
      </c>
    </row>
    <row r="1237" spans="2:11" ht="25.5" x14ac:dyDescent="0.2">
      <c r="B1237" s="42"/>
      <c r="C1237" s="43"/>
      <c r="D1237" s="42"/>
      <c r="E1237" s="42"/>
      <c r="F1237" s="62"/>
      <c r="G1237" s="61">
        <v>520</v>
      </c>
      <c r="H1237" s="87" t="s">
        <v>2681</v>
      </c>
      <c r="I1237" s="65">
        <v>0</v>
      </c>
      <c r="J1237" s="65">
        <v>0.11852688</v>
      </c>
      <c r="K1237" s="65">
        <f t="shared" si="19"/>
        <v>0.11852688</v>
      </c>
    </row>
    <row r="1238" spans="2:11" x14ac:dyDescent="0.2">
      <c r="B1238" s="42"/>
      <c r="C1238" s="43"/>
      <c r="D1238" s="42"/>
      <c r="E1238" s="42"/>
      <c r="F1238" s="62"/>
      <c r="G1238" s="61">
        <v>522</v>
      </c>
      <c r="H1238" s="87" t="s">
        <v>2682</v>
      </c>
      <c r="I1238" s="65">
        <v>0</v>
      </c>
      <c r="J1238" s="65">
        <v>0.55819922999999994</v>
      </c>
      <c r="K1238" s="65">
        <f t="shared" si="19"/>
        <v>0.55819922999999994</v>
      </c>
    </row>
    <row r="1239" spans="2:11" x14ac:dyDescent="0.2">
      <c r="B1239" s="42"/>
      <c r="C1239" s="43"/>
      <c r="D1239" s="42"/>
      <c r="E1239" s="42"/>
      <c r="F1239" s="62"/>
      <c r="G1239" s="61">
        <v>530</v>
      </c>
      <c r="H1239" s="87" t="s">
        <v>2683</v>
      </c>
      <c r="I1239" s="65">
        <v>0</v>
      </c>
      <c r="J1239" s="65">
        <v>0.11561997</v>
      </c>
      <c r="K1239" s="65">
        <f t="shared" si="19"/>
        <v>0.11561997</v>
      </c>
    </row>
    <row r="1240" spans="2:11" ht="14.25" x14ac:dyDescent="0.2">
      <c r="B1240" s="42"/>
      <c r="C1240" s="43"/>
      <c r="D1240" s="42"/>
      <c r="E1240" s="42"/>
      <c r="F1240" s="44" t="s">
        <v>16</v>
      </c>
      <c r="G1240" s="41"/>
      <c r="H1240" s="89"/>
      <c r="I1240" s="45">
        <v>262.76496400000002</v>
      </c>
      <c r="J1240" s="45">
        <v>296.45867536999998</v>
      </c>
      <c r="K1240" s="45">
        <f t="shared" si="19"/>
        <v>33.69371136999996</v>
      </c>
    </row>
    <row r="1241" spans="2:11" ht="15" customHeight="1" x14ac:dyDescent="0.2">
      <c r="B1241" s="42"/>
      <c r="C1241" s="43"/>
      <c r="D1241" s="42"/>
      <c r="E1241" s="42"/>
      <c r="F1241" s="62"/>
      <c r="G1241" s="61" t="s">
        <v>17</v>
      </c>
      <c r="H1241" s="87" t="s">
        <v>329</v>
      </c>
      <c r="I1241" s="65">
        <v>149.725246</v>
      </c>
      <c r="J1241" s="65">
        <v>186.23018306000006</v>
      </c>
      <c r="K1241" s="65">
        <f t="shared" si="19"/>
        <v>36.50493706000006</v>
      </c>
    </row>
    <row r="1242" spans="2:11" x14ac:dyDescent="0.2">
      <c r="B1242" s="42"/>
      <c r="C1242" s="43"/>
      <c r="D1242" s="42"/>
      <c r="E1242" s="42"/>
      <c r="F1242" s="62"/>
      <c r="G1242" s="61" t="s">
        <v>63</v>
      </c>
      <c r="H1242" s="87" t="s">
        <v>330</v>
      </c>
      <c r="I1242" s="65">
        <v>0</v>
      </c>
      <c r="J1242" s="65">
        <v>0</v>
      </c>
      <c r="K1242" s="65">
        <f t="shared" si="19"/>
        <v>0</v>
      </c>
    </row>
    <row r="1243" spans="2:11" x14ac:dyDescent="0.2">
      <c r="B1243" s="42"/>
      <c r="C1243" s="43"/>
      <c r="D1243" s="42"/>
      <c r="E1243" s="42"/>
      <c r="F1243" s="62"/>
      <c r="G1243" s="61" t="s">
        <v>19</v>
      </c>
      <c r="H1243" s="87" t="s">
        <v>331</v>
      </c>
      <c r="I1243" s="65">
        <v>0</v>
      </c>
      <c r="J1243" s="65">
        <v>0</v>
      </c>
      <c r="K1243" s="65">
        <f t="shared" si="19"/>
        <v>0</v>
      </c>
    </row>
    <row r="1244" spans="2:11" x14ac:dyDescent="0.2">
      <c r="B1244" s="42"/>
      <c r="C1244" s="43"/>
      <c r="D1244" s="42"/>
      <c r="E1244" s="42"/>
      <c r="F1244" s="62"/>
      <c r="G1244" s="61" t="s">
        <v>70</v>
      </c>
      <c r="H1244" s="87" t="s">
        <v>332</v>
      </c>
      <c r="I1244" s="65">
        <v>113.03971799999999</v>
      </c>
      <c r="J1244" s="65">
        <v>110.22849230999996</v>
      </c>
      <c r="K1244" s="65">
        <f t="shared" si="19"/>
        <v>-2.811225690000029</v>
      </c>
    </row>
    <row r="1245" spans="2:11" ht="14.25" x14ac:dyDescent="0.2">
      <c r="B1245" s="42"/>
      <c r="C1245" s="43"/>
      <c r="D1245" s="42"/>
      <c r="E1245" s="42"/>
      <c r="F1245" s="44" t="s">
        <v>53</v>
      </c>
      <c r="G1245" s="41"/>
      <c r="H1245" s="89"/>
      <c r="I1245" s="45">
        <v>1201.687042</v>
      </c>
      <c r="J1245" s="45">
        <v>105440.03328876001</v>
      </c>
      <c r="K1245" s="45">
        <f t="shared" si="19"/>
        <v>104238.34624676</v>
      </c>
    </row>
    <row r="1246" spans="2:11" x14ac:dyDescent="0.2">
      <c r="B1246" s="42"/>
      <c r="C1246" s="43"/>
      <c r="D1246" s="42"/>
      <c r="E1246" s="42"/>
      <c r="F1246" s="62"/>
      <c r="G1246" s="61" t="s">
        <v>333</v>
      </c>
      <c r="H1246" s="87" t="s">
        <v>334</v>
      </c>
      <c r="I1246" s="65">
        <v>255.78816900000001</v>
      </c>
      <c r="J1246" s="65">
        <v>257.78816899999998</v>
      </c>
      <c r="K1246" s="65">
        <f t="shared" si="19"/>
        <v>1.9999999999999716</v>
      </c>
    </row>
    <row r="1247" spans="2:11" x14ac:dyDescent="0.2">
      <c r="B1247" s="42"/>
      <c r="C1247" s="43"/>
      <c r="D1247" s="42"/>
      <c r="E1247" s="42"/>
      <c r="F1247" s="62"/>
      <c r="G1247" s="61" t="s">
        <v>335</v>
      </c>
      <c r="H1247" s="87" t="s">
        <v>336</v>
      </c>
      <c r="I1247" s="65">
        <v>0</v>
      </c>
      <c r="J1247" s="65">
        <v>737.19681800000001</v>
      </c>
      <c r="K1247" s="65">
        <f t="shared" si="19"/>
        <v>737.19681800000001</v>
      </c>
    </row>
    <row r="1248" spans="2:11" x14ac:dyDescent="0.2">
      <c r="B1248" s="42"/>
      <c r="C1248" s="43"/>
      <c r="D1248" s="42"/>
      <c r="E1248" s="42"/>
      <c r="F1248" s="62"/>
      <c r="G1248" s="61" t="s">
        <v>337</v>
      </c>
      <c r="H1248" s="87" t="s">
        <v>338</v>
      </c>
      <c r="I1248" s="65">
        <v>565.89887299999998</v>
      </c>
      <c r="J1248" s="65">
        <v>582.34668513999986</v>
      </c>
      <c r="K1248" s="65">
        <f t="shared" si="19"/>
        <v>16.447812139999883</v>
      </c>
    </row>
    <row r="1249" spans="2:11" x14ac:dyDescent="0.2">
      <c r="B1249" s="42"/>
      <c r="C1249" s="43"/>
      <c r="D1249" s="42"/>
      <c r="E1249" s="42"/>
      <c r="F1249" s="62"/>
      <c r="G1249" s="61" t="s">
        <v>1704</v>
      </c>
      <c r="H1249" s="87" t="s">
        <v>1705</v>
      </c>
      <c r="I1249" s="65">
        <v>190</v>
      </c>
      <c r="J1249" s="65">
        <v>52</v>
      </c>
      <c r="K1249" s="65">
        <f t="shared" si="19"/>
        <v>-138</v>
      </c>
    </row>
    <row r="1250" spans="2:11" x14ac:dyDescent="0.2">
      <c r="B1250" s="42"/>
      <c r="C1250" s="43"/>
      <c r="D1250" s="42"/>
      <c r="E1250" s="42"/>
      <c r="F1250" s="62"/>
      <c r="G1250" s="61" t="s">
        <v>1706</v>
      </c>
      <c r="H1250" s="87" t="s">
        <v>2505</v>
      </c>
      <c r="I1250" s="65">
        <v>190</v>
      </c>
      <c r="J1250" s="65">
        <v>96.825032619999988</v>
      </c>
      <c r="K1250" s="65">
        <f t="shared" si="19"/>
        <v>-93.174967380000012</v>
      </c>
    </row>
    <row r="1251" spans="2:11" x14ac:dyDescent="0.2">
      <c r="B1251" s="42"/>
      <c r="C1251" s="43"/>
      <c r="D1251" s="42"/>
      <c r="E1251" s="42"/>
      <c r="F1251" s="62"/>
      <c r="G1251" s="61" t="s">
        <v>1615</v>
      </c>
      <c r="H1251" s="87" t="s">
        <v>434</v>
      </c>
      <c r="I1251" s="65">
        <v>0</v>
      </c>
      <c r="J1251" s="65">
        <v>43713.876583999998</v>
      </c>
      <c r="K1251" s="65">
        <f t="shared" si="19"/>
        <v>43713.876583999998</v>
      </c>
    </row>
    <row r="1252" spans="2:11" x14ac:dyDescent="0.2">
      <c r="B1252" s="42"/>
      <c r="C1252" s="43"/>
      <c r="D1252" s="42"/>
      <c r="E1252" s="42"/>
      <c r="F1252" s="62"/>
      <c r="G1252" s="61" t="s">
        <v>1614</v>
      </c>
      <c r="H1252" s="87" t="s">
        <v>339</v>
      </c>
      <c r="I1252" s="65">
        <v>0</v>
      </c>
      <c r="J1252" s="65">
        <v>60000</v>
      </c>
      <c r="K1252" s="65">
        <f t="shared" si="19"/>
        <v>60000</v>
      </c>
    </row>
    <row r="1253" spans="2:11" ht="14.25" x14ac:dyDescent="0.2">
      <c r="B1253" s="42"/>
      <c r="C1253" s="43"/>
      <c r="D1253" s="46">
        <v>20</v>
      </c>
      <c r="E1253" s="47" t="s">
        <v>340</v>
      </c>
      <c r="F1253" s="47"/>
      <c r="G1253" s="67"/>
      <c r="H1253" s="88"/>
      <c r="I1253" s="48">
        <v>114504.009056</v>
      </c>
      <c r="J1253" s="48">
        <v>112907.58384912004</v>
      </c>
      <c r="K1253" s="48">
        <f t="shared" si="19"/>
        <v>-1596.4252068799542</v>
      </c>
    </row>
    <row r="1254" spans="2:11" ht="14.25" x14ac:dyDescent="0.2">
      <c r="B1254" s="42"/>
      <c r="C1254" s="43"/>
      <c r="D1254" s="42"/>
      <c r="E1254" s="42"/>
      <c r="F1254" s="44" t="s">
        <v>2</v>
      </c>
      <c r="G1254" s="41"/>
      <c r="H1254" s="89"/>
      <c r="I1254" s="45">
        <v>61159.778516999999</v>
      </c>
      <c r="J1254" s="45">
        <v>60378.848146609984</v>
      </c>
      <c r="K1254" s="45">
        <f t="shared" si="19"/>
        <v>-780.93037039001501</v>
      </c>
    </row>
    <row r="1255" spans="2:11" x14ac:dyDescent="0.2">
      <c r="B1255" s="42"/>
      <c r="C1255" s="43"/>
      <c r="D1255" s="42"/>
      <c r="E1255" s="42"/>
      <c r="F1255" s="62"/>
      <c r="G1255" s="61">
        <v>100</v>
      </c>
      <c r="H1255" s="87" t="s">
        <v>1880</v>
      </c>
      <c r="I1255" s="65">
        <v>114.873152</v>
      </c>
      <c r="J1255" s="65">
        <v>68.622536890000006</v>
      </c>
      <c r="K1255" s="65">
        <f t="shared" si="19"/>
        <v>-46.250615109999998</v>
      </c>
    </row>
    <row r="1256" spans="2:11" ht="25.5" x14ac:dyDescent="0.2">
      <c r="B1256" s="42"/>
      <c r="C1256" s="43"/>
      <c r="D1256" s="42"/>
      <c r="E1256" s="42"/>
      <c r="F1256" s="62"/>
      <c r="G1256" s="61">
        <v>110</v>
      </c>
      <c r="H1256" s="87" t="s">
        <v>2528</v>
      </c>
      <c r="I1256" s="65">
        <v>61.492877</v>
      </c>
      <c r="J1256" s="65">
        <v>963.75796879999996</v>
      </c>
      <c r="K1256" s="65">
        <f t="shared" si="19"/>
        <v>902.26509179999994</v>
      </c>
    </row>
    <row r="1257" spans="2:11" x14ac:dyDescent="0.2">
      <c r="B1257" s="42"/>
      <c r="C1257" s="43"/>
      <c r="D1257" s="42"/>
      <c r="E1257" s="42"/>
      <c r="F1257" s="62"/>
      <c r="G1257" s="61">
        <v>112</v>
      </c>
      <c r="H1257" s="87" t="s">
        <v>2529</v>
      </c>
      <c r="I1257" s="65">
        <v>35.818492999999997</v>
      </c>
      <c r="J1257" s="65">
        <v>196.45824059</v>
      </c>
      <c r="K1257" s="65">
        <f t="shared" si="19"/>
        <v>160.63974759000001</v>
      </c>
    </row>
    <row r="1258" spans="2:11" x14ac:dyDescent="0.2">
      <c r="B1258" s="42"/>
      <c r="C1258" s="43"/>
      <c r="D1258" s="42"/>
      <c r="E1258" s="42"/>
      <c r="F1258" s="62"/>
      <c r="G1258" s="61">
        <v>114</v>
      </c>
      <c r="H1258" s="87" t="s">
        <v>1791</v>
      </c>
      <c r="I1258" s="65">
        <v>35.225433000000002</v>
      </c>
      <c r="J1258" s="65">
        <v>32.831290260000003</v>
      </c>
      <c r="K1258" s="65">
        <f t="shared" si="19"/>
        <v>-2.3941427399999995</v>
      </c>
    </row>
    <row r="1259" spans="2:11" x14ac:dyDescent="0.2">
      <c r="B1259" s="42"/>
      <c r="C1259" s="43"/>
      <c r="D1259" s="42"/>
      <c r="E1259" s="42"/>
      <c r="F1259" s="62"/>
      <c r="G1259" s="61">
        <v>115</v>
      </c>
      <c r="H1259" s="87" t="s">
        <v>2508</v>
      </c>
      <c r="I1259" s="65">
        <v>23.953747</v>
      </c>
      <c r="J1259" s="65">
        <v>23.787969189999998</v>
      </c>
      <c r="K1259" s="65">
        <f t="shared" si="19"/>
        <v>-0.16577781000000158</v>
      </c>
    </row>
    <row r="1260" spans="2:11" x14ac:dyDescent="0.2">
      <c r="B1260" s="42"/>
      <c r="C1260" s="43"/>
      <c r="D1260" s="42"/>
      <c r="E1260" s="42"/>
      <c r="F1260" s="62"/>
      <c r="G1260" s="61">
        <v>121</v>
      </c>
      <c r="H1260" s="87" t="s">
        <v>2530</v>
      </c>
      <c r="I1260" s="65">
        <v>85.155303000000004</v>
      </c>
      <c r="J1260" s="65">
        <v>124.31810237000002</v>
      </c>
      <c r="K1260" s="65">
        <f t="shared" si="19"/>
        <v>39.162799370000016</v>
      </c>
    </row>
    <row r="1261" spans="2:11" x14ac:dyDescent="0.2">
      <c r="B1261" s="42"/>
      <c r="C1261" s="43"/>
      <c r="D1261" s="42"/>
      <c r="E1261" s="42"/>
      <c r="F1261" s="62"/>
      <c r="G1261" s="61">
        <v>122</v>
      </c>
      <c r="H1261" s="87" t="s">
        <v>2531</v>
      </c>
      <c r="I1261" s="65">
        <v>62.727764000000001</v>
      </c>
      <c r="J1261" s="65">
        <v>76.988238030000019</v>
      </c>
      <c r="K1261" s="65">
        <f t="shared" si="19"/>
        <v>14.260474030000019</v>
      </c>
    </row>
    <row r="1262" spans="2:11" x14ac:dyDescent="0.2">
      <c r="B1262" s="42"/>
      <c r="C1262" s="43"/>
      <c r="D1262" s="42"/>
      <c r="E1262" s="42"/>
      <c r="F1262" s="62"/>
      <c r="G1262" s="61">
        <v>123</v>
      </c>
      <c r="H1262" s="87" t="s">
        <v>2532</v>
      </c>
      <c r="I1262" s="65">
        <v>39.737935999999998</v>
      </c>
      <c r="J1262" s="65">
        <v>59.043341749999989</v>
      </c>
      <c r="K1262" s="65">
        <f t="shared" si="19"/>
        <v>19.305405749999991</v>
      </c>
    </row>
    <row r="1263" spans="2:11" x14ac:dyDescent="0.2">
      <c r="B1263" s="42"/>
      <c r="C1263" s="43"/>
      <c r="D1263" s="42"/>
      <c r="E1263" s="42"/>
      <c r="F1263" s="62"/>
      <c r="G1263" s="61">
        <v>124</v>
      </c>
      <c r="H1263" s="87" t="s">
        <v>2533</v>
      </c>
      <c r="I1263" s="65">
        <v>58.785995999999997</v>
      </c>
      <c r="J1263" s="65">
        <v>94.638153260000024</v>
      </c>
      <c r="K1263" s="65">
        <f t="shared" si="19"/>
        <v>35.852157260000027</v>
      </c>
    </row>
    <row r="1264" spans="2:11" x14ac:dyDescent="0.2">
      <c r="B1264" s="42"/>
      <c r="C1264" s="43"/>
      <c r="D1264" s="42"/>
      <c r="E1264" s="42"/>
      <c r="F1264" s="62"/>
      <c r="G1264" s="61">
        <v>125</v>
      </c>
      <c r="H1264" s="87" t="s">
        <v>2534</v>
      </c>
      <c r="I1264" s="65">
        <v>87.231060999999997</v>
      </c>
      <c r="J1264" s="65">
        <v>139.09930548000003</v>
      </c>
      <c r="K1264" s="65">
        <f t="shared" si="19"/>
        <v>51.86824448000003</v>
      </c>
    </row>
    <row r="1265" spans="2:11" x14ac:dyDescent="0.2">
      <c r="B1265" s="42"/>
      <c r="C1265" s="43"/>
      <c r="D1265" s="42"/>
      <c r="E1265" s="42"/>
      <c r="F1265" s="62"/>
      <c r="G1265" s="61">
        <v>126</v>
      </c>
      <c r="H1265" s="87" t="s">
        <v>2535</v>
      </c>
      <c r="I1265" s="65">
        <v>56.527096999999998</v>
      </c>
      <c r="J1265" s="65">
        <v>101.01691916999997</v>
      </c>
      <c r="K1265" s="65">
        <f t="shared" si="19"/>
        <v>44.489822169999968</v>
      </c>
    </row>
    <row r="1266" spans="2:11" x14ac:dyDescent="0.2">
      <c r="B1266" s="42"/>
      <c r="C1266" s="43"/>
      <c r="D1266" s="42"/>
      <c r="E1266" s="42"/>
      <c r="F1266" s="62"/>
      <c r="G1266" s="61">
        <v>127</v>
      </c>
      <c r="H1266" s="87" t="s">
        <v>2536</v>
      </c>
      <c r="I1266" s="65">
        <v>149.202945</v>
      </c>
      <c r="J1266" s="65">
        <v>541.22818947999997</v>
      </c>
      <c r="K1266" s="65">
        <f t="shared" si="19"/>
        <v>392.02524447999997</v>
      </c>
    </row>
    <row r="1267" spans="2:11" x14ac:dyDescent="0.2">
      <c r="B1267" s="42"/>
      <c r="C1267" s="43"/>
      <c r="D1267" s="42"/>
      <c r="E1267" s="42"/>
      <c r="F1267" s="62"/>
      <c r="G1267" s="61">
        <v>128</v>
      </c>
      <c r="H1267" s="87" t="s">
        <v>2537</v>
      </c>
      <c r="I1267" s="65">
        <v>114.180836</v>
      </c>
      <c r="J1267" s="65">
        <v>232.75010831999995</v>
      </c>
      <c r="K1267" s="65">
        <f t="shared" si="19"/>
        <v>118.56927231999995</v>
      </c>
    </row>
    <row r="1268" spans="2:11" x14ac:dyDescent="0.2">
      <c r="B1268" s="42"/>
      <c r="C1268" s="43"/>
      <c r="D1268" s="42"/>
      <c r="E1268" s="42"/>
      <c r="F1268" s="62"/>
      <c r="G1268" s="61">
        <v>129</v>
      </c>
      <c r="H1268" s="87" t="s">
        <v>2538</v>
      </c>
      <c r="I1268" s="65">
        <v>215.84951899999999</v>
      </c>
      <c r="J1268" s="65">
        <v>246.34523039000007</v>
      </c>
      <c r="K1268" s="65">
        <f t="shared" si="19"/>
        <v>30.495711390000082</v>
      </c>
    </row>
    <row r="1269" spans="2:11" x14ac:dyDescent="0.2">
      <c r="B1269" s="42"/>
      <c r="C1269" s="43"/>
      <c r="D1269" s="42"/>
      <c r="E1269" s="42"/>
      <c r="F1269" s="62"/>
      <c r="G1269" s="61">
        <v>130</v>
      </c>
      <c r="H1269" s="87" t="s">
        <v>2539</v>
      </c>
      <c r="I1269" s="65">
        <v>100.642951</v>
      </c>
      <c r="J1269" s="65">
        <v>213.90225107000003</v>
      </c>
      <c r="K1269" s="65">
        <f t="shared" si="19"/>
        <v>113.25930007000004</v>
      </c>
    </row>
    <row r="1270" spans="2:11" x14ac:dyDescent="0.2">
      <c r="B1270" s="42"/>
      <c r="C1270" s="43"/>
      <c r="D1270" s="42"/>
      <c r="E1270" s="42"/>
      <c r="F1270" s="62"/>
      <c r="G1270" s="61">
        <v>131</v>
      </c>
      <c r="H1270" s="87" t="s">
        <v>2540</v>
      </c>
      <c r="I1270" s="65">
        <v>211.583451</v>
      </c>
      <c r="J1270" s="65">
        <v>306.84501660000001</v>
      </c>
      <c r="K1270" s="65">
        <f t="shared" si="19"/>
        <v>95.261565600000012</v>
      </c>
    </row>
    <row r="1271" spans="2:11" x14ac:dyDescent="0.2">
      <c r="B1271" s="42"/>
      <c r="C1271" s="43"/>
      <c r="D1271" s="42"/>
      <c r="E1271" s="42"/>
      <c r="F1271" s="62"/>
      <c r="G1271" s="61">
        <v>132</v>
      </c>
      <c r="H1271" s="87" t="s">
        <v>2541</v>
      </c>
      <c r="I1271" s="65">
        <v>122.728782</v>
      </c>
      <c r="J1271" s="65">
        <v>415.38662681000017</v>
      </c>
      <c r="K1271" s="65">
        <f t="shared" si="19"/>
        <v>292.65784481000014</v>
      </c>
    </row>
    <row r="1272" spans="2:11" x14ac:dyDescent="0.2">
      <c r="B1272" s="42"/>
      <c r="C1272" s="43"/>
      <c r="D1272" s="42"/>
      <c r="E1272" s="42"/>
      <c r="F1272" s="62"/>
      <c r="G1272" s="61">
        <v>133</v>
      </c>
      <c r="H1272" s="87" t="s">
        <v>2542</v>
      </c>
      <c r="I1272" s="65">
        <v>106.182446</v>
      </c>
      <c r="J1272" s="65">
        <v>198.98147944999999</v>
      </c>
      <c r="K1272" s="65">
        <f t="shared" si="19"/>
        <v>92.799033449999996</v>
      </c>
    </row>
    <row r="1273" spans="2:11" x14ac:dyDescent="0.2">
      <c r="B1273" s="42"/>
      <c r="C1273" s="43"/>
      <c r="D1273" s="42"/>
      <c r="E1273" s="42"/>
      <c r="F1273" s="62"/>
      <c r="G1273" s="61">
        <v>134</v>
      </c>
      <c r="H1273" s="87" t="s">
        <v>2543</v>
      </c>
      <c r="I1273" s="65">
        <v>227.366467</v>
      </c>
      <c r="J1273" s="65">
        <v>343.17911963999984</v>
      </c>
      <c r="K1273" s="65">
        <f t="shared" si="19"/>
        <v>115.81265263999984</v>
      </c>
    </row>
    <row r="1274" spans="2:11" x14ac:dyDescent="0.2">
      <c r="B1274" s="42"/>
      <c r="C1274" s="43"/>
      <c r="D1274" s="42"/>
      <c r="E1274" s="42"/>
      <c r="F1274" s="62"/>
      <c r="G1274" s="61">
        <v>135</v>
      </c>
      <c r="H1274" s="87" t="s">
        <v>2544</v>
      </c>
      <c r="I1274" s="65">
        <v>426.51349399999998</v>
      </c>
      <c r="J1274" s="65">
        <v>698.29605031999984</v>
      </c>
      <c r="K1274" s="65">
        <f t="shared" si="19"/>
        <v>271.78255631999986</v>
      </c>
    </row>
    <row r="1275" spans="2:11" x14ac:dyDescent="0.2">
      <c r="B1275" s="42"/>
      <c r="C1275" s="43"/>
      <c r="D1275" s="42"/>
      <c r="E1275" s="42"/>
      <c r="F1275" s="62"/>
      <c r="G1275" s="61">
        <v>136</v>
      </c>
      <c r="H1275" s="87" t="s">
        <v>2545</v>
      </c>
      <c r="I1275" s="65">
        <v>146.36692500000001</v>
      </c>
      <c r="J1275" s="65">
        <v>277.81145797000005</v>
      </c>
      <c r="K1275" s="65">
        <f t="shared" si="19"/>
        <v>131.44453297000004</v>
      </c>
    </row>
    <row r="1276" spans="2:11" x14ac:dyDescent="0.2">
      <c r="B1276" s="42"/>
      <c r="C1276" s="43"/>
      <c r="D1276" s="42"/>
      <c r="E1276" s="42"/>
      <c r="F1276" s="62"/>
      <c r="G1276" s="61">
        <v>137</v>
      </c>
      <c r="H1276" s="87" t="s">
        <v>2546</v>
      </c>
      <c r="I1276" s="65">
        <v>96.648190999999997</v>
      </c>
      <c r="J1276" s="65">
        <v>171.87266916000004</v>
      </c>
      <c r="K1276" s="65">
        <f t="shared" si="19"/>
        <v>75.224478160000047</v>
      </c>
    </row>
    <row r="1277" spans="2:11" x14ac:dyDescent="0.2">
      <c r="B1277" s="42"/>
      <c r="C1277" s="43"/>
      <c r="D1277" s="42"/>
      <c r="E1277" s="42"/>
      <c r="F1277" s="62"/>
      <c r="G1277" s="61">
        <v>138</v>
      </c>
      <c r="H1277" s="87" t="s">
        <v>2547</v>
      </c>
      <c r="I1277" s="65">
        <v>112.80998599999999</v>
      </c>
      <c r="J1277" s="65">
        <v>157.15194151</v>
      </c>
      <c r="K1277" s="65">
        <f t="shared" si="19"/>
        <v>44.341955510000005</v>
      </c>
    </row>
    <row r="1278" spans="2:11" x14ac:dyDescent="0.2">
      <c r="B1278" s="42"/>
      <c r="C1278" s="43"/>
      <c r="D1278" s="42"/>
      <c r="E1278" s="42"/>
      <c r="F1278" s="62"/>
      <c r="G1278" s="61">
        <v>139</v>
      </c>
      <c r="H1278" s="87" t="s">
        <v>2548</v>
      </c>
      <c r="I1278" s="65">
        <v>83.565138000000005</v>
      </c>
      <c r="J1278" s="65">
        <v>102.96154847999999</v>
      </c>
      <c r="K1278" s="65">
        <f t="shared" si="19"/>
        <v>19.396410479999986</v>
      </c>
    </row>
    <row r="1279" spans="2:11" x14ac:dyDescent="0.2">
      <c r="B1279" s="42"/>
      <c r="C1279" s="43"/>
      <c r="D1279" s="42"/>
      <c r="E1279" s="42"/>
      <c r="F1279" s="62"/>
      <c r="G1279" s="61">
        <v>140</v>
      </c>
      <c r="H1279" s="87" t="s">
        <v>2549</v>
      </c>
      <c r="I1279" s="65">
        <v>135.58639700000001</v>
      </c>
      <c r="J1279" s="65">
        <v>319.05742772999992</v>
      </c>
      <c r="K1279" s="65">
        <f t="shared" si="19"/>
        <v>183.47103072999991</v>
      </c>
    </row>
    <row r="1280" spans="2:11" x14ac:dyDescent="0.2">
      <c r="B1280" s="42"/>
      <c r="C1280" s="43"/>
      <c r="D1280" s="42"/>
      <c r="E1280" s="42"/>
      <c r="F1280" s="62"/>
      <c r="G1280" s="61">
        <v>141</v>
      </c>
      <c r="H1280" s="87" t="s">
        <v>2550</v>
      </c>
      <c r="I1280" s="65">
        <v>168.774295</v>
      </c>
      <c r="J1280" s="65">
        <v>373.34791222000001</v>
      </c>
      <c r="K1280" s="65">
        <f t="shared" si="19"/>
        <v>204.57361722000002</v>
      </c>
    </row>
    <row r="1281" spans="2:11" x14ac:dyDescent="0.2">
      <c r="B1281" s="42"/>
      <c r="C1281" s="43"/>
      <c r="D1281" s="42"/>
      <c r="E1281" s="42"/>
      <c r="F1281" s="62"/>
      <c r="G1281" s="61">
        <v>142</v>
      </c>
      <c r="H1281" s="87" t="s">
        <v>2551</v>
      </c>
      <c r="I1281" s="65">
        <v>72.548918</v>
      </c>
      <c r="J1281" s="65">
        <v>129.39907698000002</v>
      </c>
      <c r="K1281" s="65">
        <f t="shared" si="19"/>
        <v>56.850158980000018</v>
      </c>
    </row>
    <row r="1282" spans="2:11" x14ac:dyDescent="0.2">
      <c r="B1282" s="42"/>
      <c r="C1282" s="43"/>
      <c r="D1282" s="42"/>
      <c r="E1282" s="42"/>
      <c r="F1282" s="62"/>
      <c r="G1282" s="61">
        <v>143</v>
      </c>
      <c r="H1282" s="87" t="s">
        <v>2552</v>
      </c>
      <c r="I1282" s="65">
        <v>55.563290000000002</v>
      </c>
      <c r="J1282" s="65">
        <v>75.207425500000014</v>
      </c>
      <c r="K1282" s="65">
        <f t="shared" si="19"/>
        <v>19.644135500000012</v>
      </c>
    </row>
    <row r="1283" spans="2:11" x14ac:dyDescent="0.2">
      <c r="B1283" s="42"/>
      <c r="C1283" s="43"/>
      <c r="D1283" s="42"/>
      <c r="E1283" s="42"/>
      <c r="F1283" s="62"/>
      <c r="G1283" s="61">
        <v>144</v>
      </c>
      <c r="H1283" s="87" t="s">
        <v>2553</v>
      </c>
      <c r="I1283" s="65">
        <v>98.849322999999998</v>
      </c>
      <c r="J1283" s="65">
        <v>164.81719293999996</v>
      </c>
      <c r="K1283" s="65">
        <f t="shared" si="19"/>
        <v>65.967869939999957</v>
      </c>
    </row>
    <row r="1284" spans="2:11" x14ac:dyDescent="0.2">
      <c r="B1284" s="42"/>
      <c r="C1284" s="43"/>
      <c r="D1284" s="42"/>
      <c r="E1284" s="42"/>
      <c r="F1284" s="62"/>
      <c r="G1284" s="61">
        <v>145</v>
      </c>
      <c r="H1284" s="87" t="s">
        <v>2554</v>
      </c>
      <c r="I1284" s="65">
        <v>131.15757099999999</v>
      </c>
      <c r="J1284" s="65">
        <v>255.96901176999992</v>
      </c>
      <c r="K1284" s="65">
        <f t="shared" si="19"/>
        <v>124.81144076999993</v>
      </c>
    </row>
    <row r="1285" spans="2:11" x14ac:dyDescent="0.2">
      <c r="B1285" s="42"/>
      <c r="C1285" s="43"/>
      <c r="D1285" s="42"/>
      <c r="E1285" s="42"/>
      <c r="F1285" s="62"/>
      <c r="G1285" s="61">
        <v>146</v>
      </c>
      <c r="H1285" s="87" t="s">
        <v>2555</v>
      </c>
      <c r="I1285" s="65">
        <v>89.147842999999995</v>
      </c>
      <c r="J1285" s="65">
        <v>171.87820500999996</v>
      </c>
      <c r="K1285" s="65">
        <f t="shared" si="19"/>
        <v>82.730362009999965</v>
      </c>
    </row>
    <row r="1286" spans="2:11" x14ac:dyDescent="0.2">
      <c r="B1286" s="42"/>
      <c r="C1286" s="43"/>
      <c r="D1286" s="42"/>
      <c r="E1286" s="42"/>
      <c r="F1286" s="62"/>
      <c r="G1286" s="61">
        <v>147</v>
      </c>
      <c r="H1286" s="87" t="s">
        <v>2556</v>
      </c>
      <c r="I1286" s="65">
        <v>86.074340000000007</v>
      </c>
      <c r="J1286" s="65">
        <v>141.75460891</v>
      </c>
      <c r="K1286" s="65">
        <f t="shared" ref="K1286:K1349" si="20">+J1286-I1286</f>
        <v>55.680268909999995</v>
      </c>
    </row>
    <row r="1287" spans="2:11" x14ac:dyDescent="0.2">
      <c r="B1287" s="42"/>
      <c r="C1287" s="43"/>
      <c r="D1287" s="42"/>
      <c r="E1287" s="42"/>
      <c r="F1287" s="62"/>
      <c r="G1287" s="61">
        <v>148</v>
      </c>
      <c r="H1287" s="87" t="s">
        <v>2557</v>
      </c>
      <c r="I1287" s="65">
        <v>122.673456</v>
      </c>
      <c r="J1287" s="65">
        <v>186.74297290000007</v>
      </c>
      <c r="K1287" s="65">
        <f t="shared" si="20"/>
        <v>64.069516900000067</v>
      </c>
    </row>
    <row r="1288" spans="2:11" x14ac:dyDescent="0.2">
      <c r="B1288" s="42"/>
      <c r="C1288" s="43"/>
      <c r="D1288" s="42"/>
      <c r="E1288" s="42"/>
      <c r="F1288" s="62"/>
      <c r="G1288" s="61">
        <v>149</v>
      </c>
      <c r="H1288" s="87" t="s">
        <v>2558</v>
      </c>
      <c r="I1288" s="65">
        <v>81.345264</v>
      </c>
      <c r="J1288" s="65">
        <v>130.30088663000004</v>
      </c>
      <c r="K1288" s="65">
        <f t="shared" si="20"/>
        <v>48.955622630000036</v>
      </c>
    </row>
    <row r="1289" spans="2:11" x14ac:dyDescent="0.2">
      <c r="B1289" s="42"/>
      <c r="C1289" s="43"/>
      <c r="D1289" s="42"/>
      <c r="E1289" s="42"/>
      <c r="F1289" s="62"/>
      <c r="G1289" s="61">
        <v>150</v>
      </c>
      <c r="H1289" s="87" t="s">
        <v>2559</v>
      </c>
      <c r="I1289" s="65">
        <v>98.081356</v>
      </c>
      <c r="J1289" s="65">
        <v>525.88119365000011</v>
      </c>
      <c r="K1289" s="65">
        <f t="shared" si="20"/>
        <v>427.79983765000009</v>
      </c>
    </row>
    <row r="1290" spans="2:11" x14ac:dyDescent="0.2">
      <c r="B1290" s="42"/>
      <c r="C1290" s="43"/>
      <c r="D1290" s="42"/>
      <c r="E1290" s="42"/>
      <c r="F1290" s="62"/>
      <c r="G1290" s="61">
        <v>151</v>
      </c>
      <c r="H1290" s="87" t="s">
        <v>2560</v>
      </c>
      <c r="I1290" s="65">
        <v>87.029756000000006</v>
      </c>
      <c r="J1290" s="65">
        <v>168.44465725000001</v>
      </c>
      <c r="K1290" s="65">
        <f t="shared" si="20"/>
        <v>81.41490125</v>
      </c>
    </row>
    <row r="1291" spans="2:11" x14ac:dyDescent="0.2">
      <c r="B1291" s="42"/>
      <c r="C1291" s="43"/>
      <c r="D1291" s="42"/>
      <c r="E1291" s="42"/>
      <c r="F1291" s="62"/>
      <c r="G1291" s="61">
        <v>152</v>
      </c>
      <c r="H1291" s="87" t="s">
        <v>2561</v>
      </c>
      <c r="I1291" s="65">
        <v>101.98669</v>
      </c>
      <c r="J1291" s="65">
        <v>181.01545118999991</v>
      </c>
      <c r="K1291" s="65">
        <f t="shared" si="20"/>
        <v>79.028761189999912</v>
      </c>
    </row>
    <row r="1292" spans="2:11" x14ac:dyDescent="0.2">
      <c r="B1292" s="42"/>
      <c r="C1292" s="43"/>
      <c r="D1292" s="42"/>
      <c r="E1292" s="42"/>
      <c r="F1292" s="62"/>
      <c r="G1292" s="61">
        <v>200</v>
      </c>
      <c r="H1292" s="87" t="s">
        <v>2562</v>
      </c>
      <c r="I1292" s="65">
        <v>1065.9813019999999</v>
      </c>
      <c r="J1292" s="65">
        <v>26.348197349999992</v>
      </c>
      <c r="K1292" s="65">
        <f t="shared" si="20"/>
        <v>-1039.63310465</v>
      </c>
    </row>
    <row r="1293" spans="2:11" x14ac:dyDescent="0.2">
      <c r="B1293" s="42"/>
      <c r="C1293" s="43"/>
      <c r="D1293" s="42"/>
      <c r="E1293" s="42"/>
      <c r="F1293" s="62"/>
      <c r="G1293" s="61">
        <v>210</v>
      </c>
      <c r="H1293" s="87" t="s">
        <v>2563</v>
      </c>
      <c r="I1293" s="65">
        <v>465.541382</v>
      </c>
      <c r="J1293" s="65">
        <v>51.064749079999999</v>
      </c>
      <c r="K1293" s="65">
        <f t="shared" si="20"/>
        <v>-414.47663291999999</v>
      </c>
    </row>
    <row r="1294" spans="2:11" x14ac:dyDescent="0.2">
      <c r="B1294" s="42"/>
      <c r="C1294" s="43"/>
      <c r="D1294" s="42"/>
      <c r="E1294" s="42"/>
      <c r="F1294" s="62"/>
      <c r="G1294" s="61">
        <v>211</v>
      </c>
      <c r="H1294" s="87" t="s">
        <v>2564</v>
      </c>
      <c r="I1294" s="65">
        <v>839.98260700000003</v>
      </c>
      <c r="J1294" s="65">
        <v>317.8875200899999</v>
      </c>
      <c r="K1294" s="65">
        <f t="shared" si="20"/>
        <v>-522.09508691000019</v>
      </c>
    </row>
    <row r="1295" spans="2:11" x14ac:dyDescent="0.2">
      <c r="B1295" s="42"/>
      <c r="C1295" s="43"/>
      <c r="D1295" s="42"/>
      <c r="E1295" s="42"/>
      <c r="F1295" s="62"/>
      <c r="G1295" s="61">
        <v>212</v>
      </c>
      <c r="H1295" s="87" t="s">
        <v>2565</v>
      </c>
      <c r="I1295" s="65">
        <v>6090.0187889999997</v>
      </c>
      <c r="J1295" s="65">
        <v>2178.4198937599995</v>
      </c>
      <c r="K1295" s="65">
        <f t="shared" si="20"/>
        <v>-3911.5988952400003</v>
      </c>
    </row>
    <row r="1296" spans="2:11" x14ac:dyDescent="0.2">
      <c r="B1296" s="42"/>
      <c r="C1296" s="43"/>
      <c r="D1296" s="42"/>
      <c r="E1296" s="42"/>
      <c r="F1296" s="62"/>
      <c r="G1296" s="61">
        <v>213</v>
      </c>
      <c r="H1296" s="87" t="s">
        <v>2566</v>
      </c>
      <c r="I1296" s="65">
        <v>44158.130952</v>
      </c>
      <c r="J1296" s="65">
        <v>42048.004355979996</v>
      </c>
      <c r="K1296" s="65">
        <f t="shared" si="20"/>
        <v>-2110.1265960200035</v>
      </c>
    </row>
    <row r="1297" spans="2:11" x14ac:dyDescent="0.2">
      <c r="B1297" s="42"/>
      <c r="C1297" s="43"/>
      <c r="D1297" s="42"/>
      <c r="E1297" s="42"/>
      <c r="F1297" s="62"/>
      <c r="G1297" s="61">
        <v>214</v>
      </c>
      <c r="H1297" s="87" t="s">
        <v>2567</v>
      </c>
      <c r="I1297" s="65">
        <v>35.569184999999997</v>
      </c>
      <c r="J1297" s="65">
        <v>36.393742070000002</v>
      </c>
      <c r="K1297" s="65">
        <f t="shared" si="20"/>
        <v>0.82455707000000444</v>
      </c>
    </row>
    <row r="1298" spans="2:11" ht="15" customHeight="1" x14ac:dyDescent="0.2">
      <c r="B1298" s="42"/>
      <c r="C1298" s="43"/>
      <c r="D1298" s="42"/>
      <c r="E1298" s="42"/>
      <c r="F1298" s="62"/>
      <c r="G1298" s="61">
        <v>215</v>
      </c>
      <c r="H1298" s="87" t="s">
        <v>2568</v>
      </c>
      <c r="I1298" s="65">
        <v>0</v>
      </c>
      <c r="J1298" s="65">
        <v>1037.5398843</v>
      </c>
      <c r="K1298" s="65">
        <f t="shared" si="20"/>
        <v>1037.5398843</v>
      </c>
    </row>
    <row r="1299" spans="2:11" x14ac:dyDescent="0.2">
      <c r="B1299" s="42"/>
      <c r="C1299" s="43"/>
      <c r="D1299" s="42"/>
      <c r="E1299" s="42"/>
      <c r="F1299" s="62"/>
      <c r="G1299" s="61">
        <v>400</v>
      </c>
      <c r="H1299" s="87" t="s">
        <v>1790</v>
      </c>
      <c r="I1299" s="65">
        <v>25.473312</v>
      </c>
      <c r="J1299" s="65">
        <v>34.855932729999999</v>
      </c>
      <c r="K1299" s="65">
        <f t="shared" si="20"/>
        <v>9.3826207299999993</v>
      </c>
    </row>
    <row r="1300" spans="2:11" x14ac:dyDescent="0.2">
      <c r="B1300" s="42"/>
      <c r="C1300" s="43"/>
      <c r="D1300" s="42"/>
      <c r="E1300" s="42"/>
      <c r="F1300" s="62"/>
      <c r="G1300" s="61">
        <v>410</v>
      </c>
      <c r="H1300" s="87" t="s">
        <v>1934</v>
      </c>
      <c r="I1300" s="65">
        <v>43.12144</v>
      </c>
      <c r="J1300" s="65">
        <v>50.286276810000004</v>
      </c>
      <c r="K1300" s="65">
        <f t="shared" si="20"/>
        <v>7.1648368100000042</v>
      </c>
    </row>
    <row r="1301" spans="2:11" x14ac:dyDescent="0.2">
      <c r="B1301" s="42"/>
      <c r="C1301" s="43"/>
      <c r="D1301" s="42"/>
      <c r="E1301" s="42"/>
      <c r="F1301" s="62"/>
      <c r="G1301" s="61">
        <v>411</v>
      </c>
      <c r="H1301" s="87" t="s">
        <v>2139</v>
      </c>
      <c r="I1301" s="65">
        <v>106.577493</v>
      </c>
      <c r="J1301" s="65">
        <v>219.08990318000008</v>
      </c>
      <c r="K1301" s="65">
        <f t="shared" si="20"/>
        <v>112.51241018000007</v>
      </c>
    </row>
    <row r="1302" spans="2:11" x14ac:dyDescent="0.2">
      <c r="B1302" s="42"/>
      <c r="C1302" s="43"/>
      <c r="D1302" s="42"/>
      <c r="E1302" s="42"/>
      <c r="F1302" s="62"/>
      <c r="G1302" s="61">
        <v>412</v>
      </c>
      <c r="H1302" s="87" t="s">
        <v>1860</v>
      </c>
      <c r="I1302" s="65">
        <v>294.14874099999997</v>
      </c>
      <c r="J1302" s="65">
        <v>473.94527876999996</v>
      </c>
      <c r="K1302" s="65">
        <f t="shared" si="20"/>
        <v>179.79653776999999</v>
      </c>
    </row>
    <row r="1303" spans="2:11" ht="25.5" x14ac:dyDescent="0.2">
      <c r="B1303" s="42"/>
      <c r="C1303" s="43"/>
      <c r="D1303" s="42"/>
      <c r="E1303" s="42"/>
      <c r="F1303" s="62"/>
      <c r="G1303" s="61">
        <v>413</v>
      </c>
      <c r="H1303" s="87" t="s">
        <v>1935</v>
      </c>
      <c r="I1303" s="65">
        <v>25.992529999999999</v>
      </c>
      <c r="J1303" s="65">
        <v>130.44179123999999</v>
      </c>
      <c r="K1303" s="65">
        <f t="shared" si="20"/>
        <v>104.44926123999998</v>
      </c>
    </row>
    <row r="1304" spans="2:11" ht="25.5" x14ac:dyDescent="0.2">
      <c r="B1304" s="42"/>
      <c r="C1304" s="43"/>
      <c r="D1304" s="42"/>
      <c r="E1304" s="42"/>
      <c r="F1304" s="62"/>
      <c r="G1304" s="61">
        <v>414</v>
      </c>
      <c r="H1304" s="87" t="s">
        <v>2569</v>
      </c>
      <c r="I1304" s="65">
        <v>23.763110999999999</v>
      </c>
      <c r="J1304" s="65">
        <v>35.274076890000003</v>
      </c>
      <c r="K1304" s="65">
        <f t="shared" si="20"/>
        <v>11.510965890000005</v>
      </c>
    </row>
    <row r="1305" spans="2:11" ht="25.5" x14ac:dyDescent="0.2">
      <c r="B1305" s="42"/>
      <c r="C1305" s="43"/>
      <c r="D1305" s="42"/>
      <c r="E1305" s="42"/>
      <c r="F1305" s="62"/>
      <c r="G1305" s="61">
        <v>500</v>
      </c>
      <c r="H1305" s="87" t="s">
        <v>2570</v>
      </c>
      <c r="I1305" s="65">
        <v>26.798190000000002</v>
      </c>
      <c r="J1305" s="65">
        <v>23.497909770000003</v>
      </c>
      <c r="K1305" s="65">
        <f t="shared" si="20"/>
        <v>-3.3002802299999985</v>
      </c>
    </row>
    <row r="1306" spans="2:11" ht="25.5" x14ac:dyDescent="0.2">
      <c r="B1306" s="42"/>
      <c r="C1306" s="43"/>
      <c r="D1306" s="42"/>
      <c r="E1306" s="42"/>
      <c r="F1306" s="62"/>
      <c r="G1306" s="61">
        <v>510</v>
      </c>
      <c r="H1306" s="87" t="s">
        <v>2571</v>
      </c>
      <c r="I1306" s="65">
        <v>23.376693</v>
      </c>
      <c r="J1306" s="65">
        <v>36.802117289999998</v>
      </c>
      <c r="K1306" s="65">
        <f t="shared" si="20"/>
        <v>13.425424289999999</v>
      </c>
    </row>
    <row r="1307" spans="2:11" ht="25.5" x14ac:dyDescent="0.2">
      <c r="B1307" s="42"/>
      <c r="C1307" s="43"/>
      <c r="D1307" s="42"/>
      <c r="E1307" s="42"/>
      <c r="F1307" s="62"/>
      <c r="G1307" s="61">
        <v>600</v>
      </c>
      <c r="H1307" s="87" t="s">
        <v>2572</v>
      </c>
      <c r="I1307" s="65">
        <v>130.38829899999999</v>
      </c>
      <c r="J1307" s="65">
        <v>153.40782605000004</v>
      </c>
      <c r="K1307" s="65">
        <f t="shared" si="20"/>
        <v>23.01952705000005</v>
      </c>
    </row>
    <row r="1308" spans="2:11" ht="25.5" x14ac:dyDescent="0.2">
      <c r="B1308" s="42"/>
      <c r="C1308" s="43"/>
      <c r="D1308" s="42"/>
      <c r="E1308" s="42"/>
      <c r="F1308" s="62"/>
      <c r="G1308" s="61">
        <v>610</v>
      </c>
      <c r="H1308" s="87" t="s">
        <v>2573</v>
      </c>
      <c r="I1308" s="65">
        <v>24.453741999999998</v>
      </c>
      <c r="J1308" s="65">
        <v>19.081524609999999</v>
      </c>
      <c r="K1308" s="65">
        <f t="shared" si="20"/>
        <v>-5.3722173899999994</v>
      </c>
    </row>
    <row r="1309" spans="2:11" x14ac:dyDescent="0.2">
      <c r="B1309" s="42"/>
      <c r="C1309" s="43"/>
      <c r="D1309" s="42"/>
      <c r="E1309" s="42"/>
      <c r="F1309" s="62"/>
      <c r="G1309" s="61">
        <v>611</v>
      </c>
      <c r="H1309" s="87" t="s">
        <v>2574</v>
      </c>
      <c r="I1309" s="65">
        <v>19.998822000000001</v>
      </c>
      <c r="J1309" s="65">
        <v>15.049915390000001</v>
      </c>
      <c r="K1309" s="65">
        <f t="shared" si="20"/>
        <v>-4.9489066099999999</v>
      </c>
    </row>
    <row r="1310" spans="2:11" ht="25.5" x14ac:dyDescent="0.2">
      <c r="B1310" s="42"/>
      <c r="C1310" s="43"/>
      <c r="D1310" s="42"/>
      <c r="E1310" s="42"/>
      <c r="F1310" s="62"/>
      <c r="G1310" s="61">
        <v>612</v>
      </c>
      <c r="H1310" s="87" t="s">
        <v>2575</v>
      </c>
      <c r="I1310" s="65">
        <v>29.231831</v>
      </c>
      <c r="J1310" s="65">
        <v>129.58786311</v>
      </c>
      <c r="K1310" s="65">
        <f t="shared" si="20"/>
        <v>100.35603211</v>
      </c>
    </row>
    <row r="1311" spans="2:11" x14ac:dyDescent="0.2">
      <c r="B1311" s="42"/>
      <c r="C1311" s="43"/>
      <c r="D1311" s="42"/>
      <c r="E1311" s="42"/>
      <c r="F1311" s="62"/>
      <c r="G1311" s="61">
        <v>613</v>
      </c>
      <c r="H1311" s="87" t="s">
        <v>2576</v>
      </c>
      <c r="I1311" s="65">
        <v>17.152528</v>
      </c>
      <c r="J1311" s="65">
        <v>399.90925800999997</v>
      </c>
      <c r="K1311" s="65">
        <f t="shared" si="20"/>
        <v>382.75673000999996</v>
      </c>
    </row>
    <row r="1312" spans="2:11" x14ac:dyDescent="0.2">
      <c r="B1312" s="42"/>
      <c r="C1312" s="43"/>
      <c r="D1312" s="42"/>
      <c r="E1312" s="42"/>
      <c r="F1312" s="62"/>
      <c r="G1312" s="61">
        <v>614</v>
      </c>
      <c r="H1312" s="87" t="s">
        <v>2382</v>
      </c>
      <c r="I1312" s="65">
        <v>0</v>
      </c>
      <c r="J1312" s="65">
        <v>10.36894027</v>
      </c>
      <c r="K1312" s="65">
        <f t="shared" si="20"/>
        <v>10.36894027</v>
      </c>
    </row>
    <row r="1313" spans="2:11" ht="25.5" x14ac:dyDescent="0.2">
      <c r="B1313" s="42"/>
      <c r="C1313" s="43"/>
      <c r="D1313" s="42"/>
      <c r="E1313" s="42"/>
      <c r="F1313" s="62"/>
      <c r="G1313" s="61">
        <v>700</v>
      </c>
      <c r="H1313" s="87" t="s">
        <v>2577</v>
      </c>
      <c r="I1313" s="65">
        <v>21.647096999999999</v>
      </c>
      <c r="J1313" s="65">
        <v>85.40422027000001</v>
      </c>
      <c r="K1313" s="65">
        <f t="shared" si="20"/>
        <v>63.757123270000008</v>
      </c>
    </row>
    <row r="1314" spans="2:11" x14ac:dyDescent="0.2">
      <c r="B1314" s="42"/>
      <c r="C1314" s="43"/>
      <c r="D1314" s="42"/>
      <c r="E1314" s="42"/>
      <c r="F1314" s="62"/>
      <c r="G1314" s="61">
        <v>710</v>
      </c>
      <c r="H1314" s="87" t="s">
        <v>2578</v>
      </c>
      <c r="I1314" s="65">
        <v>522.55526499999996</v>
      </c>
      <c r="J1314" s="65">
        <v>676.62049880999996</v>
      </c>
      <c r="K1314" s="65">
        <f t="shared" si="20"/>
        <v>154.06523381</v>
      </c>
    </row>
    <row r="1315" spans="2:11" x14ac:dyDescent="0.2">
      <c r="B1315" s="42"/>
      <c r="C1315" s="43"/>
      <c r="D1315" s="42"/>
      <c r="E1315" s="42"/>
      <c r="F1315" s="62"/>
      <c r="G1315" s="61">
        <v>711</v>
      </c>
      <c r="H1315" s="87" t="s">
        <v>2579</v>
      </c>
      <c r="I1315" s="65">
        <v>3065.8867169999999</v>
      </c>
      <c r="J1315" s="65">
        <v>3571.8429291100006</v>
      </c>
      <c r="K1315" s="65">
        <f t="shared" si="20"/>
        <v>505.95621211000071</v>
      </c>
    </row>
    <row r="1316" spans="2:11" x14ac:dyDescent="0.2">
      <c r="B1316" s="42"/>
      <c r="C1316" s="43"/>
      <c r="D1316" s="42"/>
      <c r="E1316" s="42"/>
      <c r="F1316" s="62"/>
      <c r="G1316" s="61">
        <v>712</v>
      </c>
      <c r="H1316" s="87" t="s">
        <v>2580</v>
      </c>
      <c r="I1316" s="65">
        <v>0</v>
      </c>
      <c r="J1316" s="65">
        <v>6.6337639999999993</v>
      </c>
      <c r="K1316" s="65">
        <f t="shared" si="20"/>
        <v>6.6337639999999993</v>
      </c>
    </row>
    <row r="1317" spans="2:11" ht="14.25" x14ac:dyDescent="0.2">
      <c r="B1317" s="42"/>
      <c r="C1317" s="43"/>
      <c r="D1317" s="42"/>
      <c r="E1317" s="42"/>
      <c r="F1317" s="44" t="s">
        <v>16</v>
      </c>
      <c r="G1317" s="41"/>
      <c r="H1317" s="89"/>
      <c r="I1317" s="45">
        <v>46530.329904999999</v>
      </c>
      <c r="J1317" s="45">
        <v>45596.371182300049</v>
      </c>
      <c r="K1317" s="45">
        <f t="shared" si="20"/>
        <v>-933.95872269995016</v>
      </c>
    </row>
    <row r="1318" spans="2:11" x14ac:dyDescent="0.2">
      <c r="B1318" s="42"/>
      <c r="C1318" s="43"/>
      <c r="D1318" s="42"/>
      <c r="E1318" s="42"/>
      <c r="F1318" s="62"/>
      <c r="G1318" s="61" t="s">
        <v>19</v>
      </c>
      <c r="H1318" s="87" t="s">
        <v>341</v>
      </c>
      <c r="I1318" s="65">
        <v>766.026118</v>
      </c>
      <c r="J1318" s="65">
        <v>609.42909866000002</v>
      </c>
      <c r="K1318" s="65">
        <f t="shared" si="20"/>
        <v>-156.59701933999997</v>
      </c>
    </row>
    <row r="1319" spans="2:11" ht="25.5" x14ac:dyDescent="0.2">
      <c r="B1319" s="42"/>
      <c r="C1319" s="43"/>
      <c r="D1319" s="42"/>
      <c r="E1319" s="42"/>
      <c r="F1319" s="62"/>
      <c r="G1319" s="61" t="s">
        <v>23</v>
      </c>
      <c r="H1319" s="87" t="s">
        <v>342</v>
      </c>
      <c r="I1319" s="65">
        <v>45764.303786999997</v>
      </c>
      <c r="J1319" s="65">
        <v>44986.942083640046</v>
      </c>
      <c r="K1319" s="65">
        <f t="shared" si="20"/>
        <v>-777.36170335995121</v>
      </c>
    </row>
    <row r="1320" spans="2:11" ht="14.25" x14ac:dyDescent="0.2">
      <c r="B1320" s="42"/>
      <c r="C1320" s="43"/>
      <c r="D1320" s="42"/>
      <c r="E1320" s="42"/>
      <c r="F1320" s="44" t="s">
        <v>53</v>
      </c>
      <c r="G1320" s="41"/>
      <c r="H1320" s="89"/>
      <c r="I1320" s="45">
        <v>6813.9006339999996</v>
      </c>
      <c r="J1320" s="45">
        <v>6932.3645202099988</v>
      </c>
      <c r="K1320" s="45">
        <f t="shared" si="20"/>
        <v>118.46388620999915</v>
      </c>
    </row>
    <row r="1321" spans="2:11" x14ac:dyDescent="0.2">
      <c r="B1321" s="42"/>
      <c r="C1321" s="43"/>
      <c r="D1321" s="42"/>
      <c r="E1321" s="42"/>
      <c r="F1321" s="62"/>
      <c r="G1321" s="61" t="s">
        <v>343</v>
      </c>
      <c r="H1321" s="87" t="s">
        <v>344</v>
      </c>
      <c r="I1321" s="65">
        <v>365.11428100000001</v>
      </c>
      <c r="J1321" s="65">
        <v>400.20854512999995</v>
      </c>
      <c r="K1321" s="65">
        <f t="shared" si="20"/>
        <v>35.094264129999942</v>
      </c>
    </row>
    <row r="1322" spans="2:11" ht="25.5" x14ac:dyDescent="0.2">
      <c r="B1322" s="42"/>
      <c r="C1322" s="43"/>
      <c r="D1322" s="42"/>
      <c r="E1322" s="42"/>
      <c r="F1322" s="62"/>
      <c r="G1322" s="61" t="s">
        <v>345</v>
      </c>
      <c r="H1322" s="87" t="s">
        <v>346</v>
      </c>
      <c r="I1322" s="65">
        <v>440.60485999999997</v>
      </c>
      <c r="J1322" s="65">
        <v>371.93619260999992</v>
      </c>
      <c r="K1322" s="65">
        <f t="shared" si="20"/>
        <v>-68.668667390000053</v>
      </c>
    </row>
    <row r="1323" spans="2:11" ht="25.5" x14ac:dyDescent="0.2">
      <c r="B1323" s="42"/>
      <c r="C1323" s="43"/>
      <c r="D1323" s="42"/>
      <c r="E1323" s="42"/>
      <c r="F1323" s="62"/>
      <c r="G1323" s="61" t="s">
        <v>347</v>
      </c>
      <c r="H1323" s="87" t="s">
        <v>348</v>
      </c>
      <c r="I1323" s="65">
        <v>78.160878999999994</v>
      </c>
      <c r="J1323" s="65">
        <v>73.738711200000012</v>
      </c>
      <c r="K1323" s="65">
        <f t="shared" si="20"/>
        <v>-4.4221677999999827</v>
      </c>
    </row>
    <row r="1324" spans="2:11" x14ac:dyDescent="0.2">
      <c r="B1324" s="42"/>
      <c r="C1324" s="43"/>
      <c r="D1324" s="42"/>
      <c r="E1324" s="42"/>
      <c r="F1324" s="62"/>
      <c r="G1324" s="61" t="s">
        <v>349</v>
      </c>
      <c r="H1324" s="87" t="s">
        <v>350</v>
      </c>
      <c r="I1324" s="65">
        <v>1995.0387029999999</v>
      </c>
      <c r="J1324" s="65">
        <v>1994.4374210000001</v>
      </c>
      <c r="K1324" s="65">
        <f t="shared" si="20"/>
        <v>-0.60128199999985554</v>
      </c>
    </row>
    <row r="1325" spans="2:11" x14ac:dyDescent="0.2">
      <c r="B1325" s="42"/>
      <c r="C1325" s="43"/>
      <c r="D1325" s="42"/>
      <c r="E1325" s="42"/>
      <c r="F1325" s="62"/>
      <c r="G1325" s="61" t="s">
        <v>351</v>
      </c>
      <c r="H1325" s="87" t="s">
        <v>352</v>
      </c>
      <c r="I1325" s="65">
        <v>3349.5741710000002</v>
      </c>
      <c r="J1325" s="65">
        <v>3452.4486155699997</v>
      </c>
      <c r="K1325" s="65">
        <f t="shared" si="20"/>
        <v>102.87444456999947</v>
      </c>
    </row>
    <row r="1326" spans="2:11" x14ac:dyDescent="0.2">
      <c r="B1326" s="42"/>
      <c r="C1326" s="43"/>
      <c r="D1326" s="42"/>
      <c r="E1326" s="42"/>
      <c r="F1326" s="62"/>
      <c r="G1326" s="61" t="s">
        <v>353</v>
      </c>
      <c r="H1326" s="87" t="s">
        <v>354</v>
      </c>
      <c r="I1326" s="65">
        <v>346.545613</v>
      </c>
      <c r="J1326" s="65">
        <v>398.03607991999991</v>
      </c>
      <c r="K1326" s="65">
        <f t="shared" si="20"/>
        <v>51.490466919999903</v>
      </c>
    </row>
    <row r="1327" spans="2:11" x14ac:dyDescent="0.2">
      <c r="B1327" s="42"/>
      <c r="C1327" s="43"/>
      <c r="D1327" s="42"/>
      <c r="E1327" s="42"/>
      <c r="F1327" s="62"/>
      <c r="G1327" s="61" t="s">
        <v>355</v>
      </c>
      <c r="H1327" s="87" t="s">
        <v>356</v>
      </c>
      <c r="I1327" s="65">
        <v>238.86212699999999</v>
      </c>
      <c r="J1327" s="65">
        <v>241.55895477999997</v>
      </c>
      <c r="K1327" s="65">
        <f t="shared" si="20"/>
        <v>2.6968277799999782</v>
      </c>
    </row>
    <row r="1328" spans="2:11" ht="14.25" x14ac:dyDescent="0.2">
      <c r="B1328" s="42"/>
      <c r="C1328" s="43"/>
      <c r="D1328" s="46">
        <v>21</v>
      </c>
      <c r="E1328" s="47" t="s">
        <v>357</v>
      </c>
      <c r="F1328" s="47"/>
      <c r="G1328" s="67"/>
      <c r="H1328" s="88"/>
      <c r="I1328" s="48">
        <v>6844.9153660000002</v>
      </c>
      <c r="J1328" s="48">
        <v>11199.532536899998</v>
      </c>
      <c r="K1328" s="48">
        <f t="shared" si="20"/>
        <v>4354.6171708999982</v>
      </c>
    </row>
    <row r="1329" spans="2:11" ht="14.25" x14ac:dyDescent="0.2">
      <c r="B1329" s="42"/>
      <c r="C1329" s="43"/>
      <c r="D1329" s="42"/>
      <c r="E1329" s="42"/>
      <c r="F1329" s="44" t="s">
        <v>2</v>
      </c>
      <c r="G1329" s="41"/>
      <c r="H1329" s="89"/>
      <c r="I1329" s="45">
        <v>2728.743226</v>
      </c>
      <c r="J1329" s="45">
        <v>2298.5029434700004</v>
      </c>
      <c r="K1329" s="45">
        <f t="shared" si="20"/>
        <v>-430.2402825299996</v>
      </c>
    </row>
    <row r="1330" spans="2:11" x14ac:dyDescent="0.2">
      <c r="B1330" s="42"/>
      <c r="C1330" s="43"/>
      <c r="D1330" s="42"/>
      <c r="E1330" s="42"/>
      <c r="F1330" s="62"/>
      <c r="G1330" s="61">
        <v>100</v>
      </c>
      <c r="H1330" s="87" t="s">
        <v>1880</v>
      </c>
      <c r="I1330" s="65">
        <v>84.830526000000006</v>
      </c>
      <c r="J1330" s="65">
        <v>130.28190336999998</v>
      </c>
      <c r="K1330" s="65">
        <f t="shared" si="20"/>
        <v>45.451377369999975</v>
      </c>
    </row>
    <row r="1331" spans="2:11" x14ac:dyDescent="0.2">
      <c r="B1331" s="42"/>
      <c r="C1331" s="43"/>
      <c r="D1331" s="42"/>
      <c r="E1331" s="42"/>
      <c r="F1331" s="62"/>
      <c r="G1331" s="61">
        <v>110</v>
      </c>
      <c r="H1331" s="87" t="s">
        <v>1791</v>
      </c>
      <c r="I1331" s="65">
        <v>18.076193</v>
      </c>
      <c r="J1331" s="65">
        <v>18.10058587</v>
      </c>
      <c r="K1331" s="65">
        <f t="shared" si="20"/>
        <v>2.4392869999999789E-2</v>
      </c>
    </row>
    <row r="1332" spans="2:11" x14ac:dyDescent="0.2">
      <c r="B1332" s="42"/>
      <c r="C1332" s="43"/>
      <c r="D1332" s="42"/>
      <c r="E1332" s="42"/>
      <c r="F1332" s="62"/>
      <c r="G1332" s="61">
        <v>111</v>
      </c>
      <c r="H1332" s="87" t="s">
        <v>1882</v>
      </c>
      <c r="I1332" s="65">
        <v>33.834983000000001</v>
      </c>
      <c r="J1332" s="65">
        <v>34.034753579999993</v>
      </c>
      <c r="K1332" s="65">
        <f t="shared" si="20"/>
        <v>0.19977057999999204</v>
      </c>
    </row>
    <row r="1333" spans="2:11" x14ac:dyDescent="0.2">
      <c r="B1333" s="42"/>
      <c r="C1333" s="43"/>
      <c r="D1333" s="42"/>
      <c r="E1333" s="42"/>
      <c r="F1333" s="62"/>
      <c r="G1333" s="61">
        <v>112</v>
      </c>
      <c r="H1333" s="87" t="s">
        <v>1792</v>
      </c>
      <c r="I1333" s="65">
        <v>24.168925999999999</v>
      </c>
      <c r="J1333" s="65">
        <v>16.757362149999999</v>
      </c>
      <c r="K1333" s="65">
        <f t="shared" si="20"/>
        <v>-7.4115638500000003</v>
      </c>
    </row>
    <row r="1334" spans="2:11" x14ac:dyDescent="0.2">
      <c r="B1334" s="42"/>
      <c r="C1334" s="43"/>
      <c r="D1334" s="42"/>
      <c r="E1334" s="42"/>
      <c r="F1334" s="62"/>
      <c r="G1334" s="61">
        <v>113</v>
      </c>
      <c r="H1334" s="87" t="s">
        <v>2581</v>
      </c>
      <c r="I1334" s="65">
        <v>9.0362589999999994</v>
      </c>
      <c r="J1334" s="65">
        <v>11.954986650000002</v>
      </c>
      <c r="K1334" s="65">
        <f t="shared" si="20"/>
        <v>2.9187276500000028</v>
      </c>
    </row>
    <row r="1335" spans="2:11" x14ac:dyDescent="0.2">
      <c r="B1335" s="42"/>
      <c r="C1335" s="43"/>
      <c r="D1335" s="42"/>
      <c r="E1335" s="42"/>
      <c r="F1335" s="62"/>
      <c r="G1335" s="61">
        <v>120</v>
      </c>
      <c r="H1335" s="87" t="s">
        <v>2582</v>
      </c>
      <c r="I1335" s="65">
        <v>8.1158579999999994</v>
      </c>
      <c r="J1335" s="65">
        <v>7.0122109600000009</v>
      </c>
      <c r="K1335" s="65">
        <f t="shared" si="20"/>
        <v>-1.1036470399999985</v>
      </c>
    </row>
    <row r="1336" spans="2:11" x14ac:dyDescent="0.2">
      <c r="B1336" s="42"/>
      <c r="C1336" s="43"/>
      <c r="D1336" s="42"/>
      <c r="E1336" s="42"/>
      <c r="F1336" s="62"/>
      <c r="G1336" s="61">
        <v>121</v>
      </c>
      <c r="H1336" s="87" t="s">
        <v>2583</v>
      </c>
      <c r="I1336" s="65">
        <v>6.1228400000000001</v>
      </c>
      <c r="J1336" s="65">
        <v>6.2954643000000008</v>
      </c>
      <c r="K1336" s="65">
        <f t="shared" si="20"/>
        <v>0.17262430000000073</v>
      </c>
    </row>
    <row r="1337" spans="2:11" x14ac:dyDescent="0.2">
      <c r="B1337" s="42"/>
      <c r="C1337" s="43"/>
      <c r="D1337" s="42"/>
      <c r="E1337" s="42"/>
      <c r="F1337" s="62"/>
      <c r="G1337" s="61">
        <v>122</v>
      </c>
      <c r="H1337" s="87" t="s">
        <v>2584</v>
      </c>
      <c r="I1337" s="65">
        <v>6.1228400000000001</v>
      </c>
      <c r="J1337" s="65">
        <v>6.9613856199999997</v>
      </c>
      <c r="K1337" s="65">
        <f t="shared" si="20"/>
        <v>0.83854561999999966</v>
      </c>
    </row>
    <row r="1338" spans="2:11" x14ac:dyDescent="0.2">
      <c r="B1338" s="42"/>
      <c r="C1338" s="43"/>
      <c r="D1338" s="42"/>
      <c r="E1338" s="42"/>
      <c r="F1338" s="62"/>
      <c r="G1338" s="61">
        <v>123</v>
      </c>
      <c r="H1338" s="87" t="s">
        <v>2585</v>
      </c>
      <c r="I1338" s="65">
        <v>6.1231400000000002</v>
      </c>
      <c r="J1338" s="65">
        <v>6.5735552700000008</v>
      </c>
      <c r="K1338" s="65">
        <f t="shared" si="20"/>
        <v>0.45041527000000059</v>
      </c>
    </row>
    <row r="1339" spans="2:11" x14ac:dyDescent="0.2">
      <c r="B1339" s="42"/>
      <c r="C1339" s="43"/>
      <c r="D1339" s="42"/>
      <c r="E1339" s="42"/>
      <c r="F1339" s="62"/>
      <c r="G1339" s="61">
        <v>124</v>
      </c>
      <c r="H1339" s="87" t="s">
        <v>2586</v>
      </c>
      <c r="I1339" s="65">
        <v>6.1591399999999998</v>
      </c>
      <c r="J1339" s="65">
        <v>6.1441018999999981</v>
      </c>
      <c r="K1339" s="65">
        <f t="shared" si="20"/>
        <v>-1.503810000000172E-2</v>
      </c>
    </row>
    <row r="1340" spans="2:11" x14ac:dyDescent="0.2">
      <c r="B1340" s="42"/>
      <c r="C1340" s="43"/>
      <c r="D1340" s="42"/>
      <c r="E1340" s="42"/>
      <c r="F1340" s="62"/>
      <c r="G1340" s="61">
        <v>125</v>
      </c>
      <c r="H1340" s="87" t="s">
        <v>2587</v>
      </c>
      <c r="I1340" s="65">
        <v>6.1590290000000003</v>
      </c>
      <c r="J1340" s="65">
        <v>6.5039954700000004</v>
      </c>
      <c r="K1340" s="65">
        <f t="shared" si="20"/>
        <v>0.34496647000000014</v>
      </c>
    </row>
    <row r="1341" spans="2:11" x14ac:dyDescent="0.2">
      <c r="B1341" s="42"/>
      <c r="C1341" s="43"/>
      <c r="D1341" s="42"/>
      <c r="E1341" s="42"/>
      <c r="F1341" s="62"/>
      <c r="G1341" s="61">
        <v>200</v>
      </c>
      <c r="H1341" s="87" t="s">
        <v>2588</v>
      </c>
      <c r="I1341" s="65">
        <v>30.994827000000001</v>
      </c>
      <c r="J1341" s="65">
        <v>24.095837340000006</v>
      </c>
      <c r="K1341" s="65">
        <f t="shared" si="20"/>
        <v>-6.8989896599999945</v>
      </c>
    </row>
    <row r="1342" spans="2:11" ht="25.5" x14ac:dyDescent="0.2">
      <c r="B1342" s="42"/>
      <c r="C1342" s="43"/>
      <c r="D1342" s="42"/>
      <c r="E1342" s="42"/>
      <c r="F1342" s="62"/>
      <c r="G1342" s="61">
        <v>210</v>
      </c>
      <c r="H1342" s="87" t="s">
        <v>2589</v>
      </c>
      <c r="I1342" s="65">
        <v>1584.082541</v>
      </c>
      <c r="J1342" s="65">
        <v>1133.0561799</v>
      </c>
      <c r="K1342" s="65">
        <f t="shared" si="20"/>
        <v>-451.02636110000003</v>
      </c>
    </row>
    <row r="1343" spans="2:11" x14ac:dyDescent="0.2">
      <c r="B1343" s="42"/>
      <c r="C1343" s="43"/>
      <c r="D1343" s="42"/>
      <c r="E1343" s="42"/>
      <c r="F1343" s="62"/>
      <c r="G1343" s="61">
        <v>211</v>
      </c>
      <c r="H1343" s="87" t="s">
        <v>2590</v>
      </c>
      <c r="I1343" s="65">
        <v>23.291416999999999</v>
      </c>
      <c r="J1343" s="65">
        <v>24.799304700000008</v>
      </c>
      <c r="K1343" s="65">
        <f t="shared" si="20"/>
        <v>1.5078877000000084</v>
      </c>
    </row>
    <row r="1344" spans="2:11" x14ac:dyDescent="0.2">
      <c r="B1344" s="42"/>
      <c r="C1344" s="43"/>
      <c r="D1344" s="42"/>
      <c r="E1344" s="42"/>
      <c r="F1344" s="62"/>
      <c r="G1344" s="61">
        <v>214</v>
      </c>
      <c r="H1344" s="87" t="s">
        <v>2591</v>
      </c>
      <c r="I1344" s="65">
        <v>516.79326000000003</v>
      </c>
      <c r="J1344" s="65">
        <v>511.77232219999996</v>
      </c>
      <c r="K1344" s="65">
        <f t="shared" si="20"/>
        <v>-5.0209378000000697</v>
      </c>
    </row>
    <row r="1345" spans="2:11" ht="25.5" x14ac:dyDescent="0.2">
      <c r="B1345" s="42"/>
      <c r="C1345" s="43"/>
      <c r="D1345" s="42"/>
      <c r="E1345" s="42"/>
      <c r="F1345" s="62"/>
      <c r="G1345" s="61">
        <v>215</v>
      </c>
      <c r="H1345" s="87" t="s">
        <v>2592</v>
      </c>
      <c r="I1345" s="65">
        <v>14.401659</v>
      </c>
      <c r="J1345" s="65">
        <v>12.836934729999999</v>
      </c>
      <c r="K1345" s="65">
        <f t="shared" si="20"/>
        <v>-1.564724270000001</v>
      </c>
    </row>
    <row r="1346" spans="2:11" x14ac:dyDescent="0.2">
      <c r="B1346" s="42"/>
      <c r="C1346" s="43"/>
      <c r="D1346" s="42"/>
      <c r="E1346" s="42"/>
      <c r="F1346" s="62"/>
      <c r="G1346" s="61">
        <v>300</v>
      </c>
      <c r="H1346" s="87" t="s">
        <v>2593</v>
      </c>
      <c r="I1346" s="65">
        <v>25.400532999999999</v>
      </c>
      <c r="J1346" s="65">
        <v>29.251049999999999</v>
      </c>
      <c r="K1346" s="65">
        <f t="shared" si="20"/>
        <v>3.850517</v>
      </c>
    </row>
    <row r="1347" spans="2:11" ht="25.5" x14ac:dyDescent="0.2">
      <c r="B1347" s="42"/>
      <c r="C1347" s="43"/>
      <c r="D1347" s="42"/>
      <c r="E1347" s="42"/>
      <c r="F1347" s="62"/>
      <c r="G1347" s="61">
        <v>310</v>
      </c>
      <c r="H1347" s="87" t="s">
        <v>2594</v>
      </c>
      <c r="I1347" s="65">
        <v>16.737707</v>
      </c>
      <c r="J1347" s="65">
        <v>17.459888429999996</v>
      </c>
      <c r="K1347" s="65">
        <f t="shared" si="20"/>
        <v>0.72218142999999557</v>
      </c>
    </row>
    <row r="1348" spans="2:11" x14ac:dyDescent="0.2">
      <c r="B1348" s="42"/>
      <c r="C1348" s="43"/>
      <c r="D1348" s="42"/>
      <c r="E1348" s="42"/>
      <c r="F1348" s="62"/>
      <c r="G1348" s="61">
        <v>311</v>
      </c>
      <c r="H1348" s="87" t="s">
        <v>2595</v>
      </c>
      <c r="I1348" s="65">
        <v>15.834206999999999</v>
      </c>
      <c r="J1348" s="65">
        <v>16.29891696</v>
      </c>
      <c r="K1348" s="65">
        <f t="shared" si="20"/>
        <v>0.46470996000000042</v>
      </c>
    </row>
    <row r="1349" spans="2:11" x14ac:dyDescent="0.2">
      <c r="B1349" s="42"/>
      <c r="C1349" s="43"/>
      <c r="D1349" s="42"/>
      <c r="E1349" s="42"/>
      <c r="F1349" s="62"/>
      <c r="G1349" s="61">
        <v>312</v>
      </c>
      <c r="H1349" s="87" t="s">
        <v>2596</v>
      </c>
      <c r="I1349" s="65">
        <v>11.98592</v>
      </c>
      <c r="J1349" s="65">
        <v>9.1435463699999993</v>
      </c>
      <c r="K1349" s="65">
        <f t="shared" si="20"/>
        <v>-2.8423736300000009</v>
      </c>
    </row>
    <row r="1350" spans="2:11" x14ac:dyDescent="0.2">
      <c r="B1350" s="42"/>
      <c r="C1350" s="43"/>
      <c r="D1350" s="42"/>
      <c r="E1350" s="42"/>
      <c r="F1350" s="62"/>
      <c r="G1350" s="61">
        <v>500</v>
      </c>
      <c r="H1350" s="87" t="s">
        <v>1790</v>
      </c>
      <c r="I1350" s="65">
        <v>29.820858000000001</v>
      </c>
      <c r="J1350" s="65">
        <v>22.210036079999995</v>
      </c>
      <c r="K1350" s="65">
        <f t="shared" ref="K1350:K1413" si="21">+J1350-I1350</f>
        <v>-7.6108219200000065</v>
      </c>
    </row>
    <row r="1351" spans="2:11" x14ac:dyDescent="0.2">
      <c r="B1351" s="42"/>
      <c r="C1351" s="43"/>
      <c r="D1351" s="42"/>
      <c r="E1351" s="42"/>
      <c r="F1351" s="62"/>
      <c r="G1351" s="61">
        <v>510</v>
      </c>
      <c r="H1351" s="87" t="s">
        <v>1822</v>
      </c>
      <c r="I1351" s="65">
        <v>61.588349999999998</v>
      </c>
      <c r="J1351" s="65">
        <v>57.204166099999981</v>
      </c>
      <c r="K1351" s="65">
        <f t="shared" si="21"/>
        <v>-4.3841839000000178</v>
      </c>
    </row>
    <row r="1352" spans="2:11" x14ac:dyDescent="0.2">
      <c r="B1352" s="42"/>
      <c r="C1352" s="43"/>
      <c r="D1352" s="42"/>
      <c r="E1352" s="42"/>
      <c r="F1352" s="62"/>
      <c r="G1352" s="61">
        <v>512</v>
      </c>
      <c r="H1352" s="87" t="s">
        <v>1934</v>
      </c>
      <c r="I1352" s="65">
        <v>20.755752000000001</v>
      </c>
      <c r="J1352" s="65">
        <v>22.488305450000002</v>
      </c>
      <c r="K1352" s="65">
        <f t="shared" si="21"/>
        <v>1.732553450000001</v>
      </c>
    </row>
    <row r="1353" spans="2:11" ht="25.5" x14ac:dyDescent="0.2">
      <c r="B1353" s="42"/>
      <c r="C1353" s="43"/>
      <c r="D1353" s="42"/>
      <c r="E1353" s="42"/>
      <c r="F1353" s="62"/>
      <c r="G1353" s="61">
        <v>513</v>
      </c>
      <c r="H1353" s="87" t="s">
        <v>2597</v>
      </c>
      <c r="I1353" s="65">
        <v>14.861487</v>
      </c>
      <c r="J1353" s="65">
        <v>16.973375309999998</v>
      </c>
      <c r="K1353" s="65">
        <f t="shared" si="21"/>
        <v>2.1118883099999977</v>
      </c>
    </row>
    <row r="1354" spans="2:11" x14ac:dyDescent="0.2">
      <c r="B1354" s="42"/>
      <c r="C1354" s="43"/>
      <c r="D1354" s="42"/>
      <c r="E1354" s="42"/>
      <c r="F1354" s="62"/>
      <c r="G1354" s="61">
        <v>600</v>
      </c>
      <c r="H1354" s="87" t="s">
        <v>2598</v>
      </c>
      <c r="I1354" s="65">
        <v>95.804856000000001</v>
      </c>
      <c r="J1354" s="65">
        <v>90.077049529999996</v>
      </c>
      <c r="K1354" s="65">
        <f t="shared" si="21"/>
        <v>-5.7278064700000044</v>
      </c>
    </row>
    <row r="1355" spans="2:11" ht="15" customHeight="1" x14ac:dyDescent="0.2">
      <c r="B1355" s="42"/>
      <c r="C1355" s="43"/>
      <c r="D1355" s="42"/>
      <c r="E1355" s="42"/>
      <c r="F1355" s="62"/>
      <c r="G1355" s="61">
        <v>610</v>
      </c>
      <c r="H1355" s="87" t="s">
        <v>2599</v>
      </c>
      <c r="I1355" s="65">
        <v>23.986377999999998</v>
      </c>
      <c r="J1355" s="65">
        <v>21.978573309999998</v>
      </c>
      <c r="K1355" s="65">
        <f t="shared" si="21"/>
        <v>-2.0078046900000004</v>
      </c>
    </row>
    <row r="1356" spans="2:11" x14ac:dyDescent="0.2">
      <c r="B1356" s="42"/>
      <c r="C1356" s="43"/>
      <c r="D1356" s="42"/>
      <c r="E1356" s="42"/>
      <c r="F1356" s="62"/>
      <c r="G1356" s="61">
        <v>611</v>
      </c>
      <c r="H1356" s="87" t="s">
        <v>2087</v>
      </c>
      <c r="I1356" s="65">
        <v>15.246608999999999</v>
      </c>
      <c r="J1356" s="65">
        <v>12.828722279999999</v>
      </c>
      <c r="K1356" s="65">
        <f t="shared" si="21"/>
        <v>-2.4178867200000003</v>
      </c>
    </row>
    <row r="1357" spans="2:11" ht="15" customHeight="1" x14ac:dyDescent="0.2">
      <c r="B1357" s="42"/>
      <c r="C1357" s="43"/>
      <c r="D1357" s="42"/>
      <c r="E1357" s="42"/>
      <c r="F1357" s="62"/>
      <c r="G1357" s="61">
        <v>612</v>
      </c>
      <c r="H1357" s="87" t="s">
        <v>2600</v>
      </c>
      <c r="I1357" s="65">
        <v>8.9571039999999993</v>
      </c>
      <c r="J1357" s="65">
        <v>13.92656854</v>
      </c>
      <c r="K1357" s="65">
        <f t="shared" si="21"/>
        <v>4.9694645400000006</v>
      </c>
    </row>
    <row r="1358" spans="2:11" x14ac:dyDescent="0.2">
      <c r="B1358" s="42"/>
      <c r="C1358" s="43"/>
      <c r="D1358" s="42"/>
      <c r="E1358" s="42"/>
      <c r="F1358" s="62"/>
      <c r="G1358" s="61">
        <v>613</v>
      </c>
      <c r="H1358" s="87" t="s">
        <v>2601</v>
      </c>
      <c r="I1358" s="65">
        <v>9.4500270000000004</v>
      </c>
      <c r="J1358" s="65">
        <v>11.481861100000001</v>
      </c>
      <c r="K1358" s="65">
        <f t="shared" si="21"/>
        <v>2.0318341000000011</v>
      </c>
    </row>
    <row r="1359" spans="2:11" ht="14.25" x14ac:dyDescent="0.2">
      <c r="B1359" s="42"/>
      <c r="C1359" s="43"/>
      <c r="D1359" s="42"/>
      <c r="E1359" s="42"/>
      <c r="F1359" s="44" t="s">
        <v>16</v>
      </c>
      <c r="G1359" s="41"/>
      <c r="H1359" s="89"/>
      <c r="I1359" s="45">
        <v>307.23996099999999</v>
      </c>
      <c r="J1359" s="45">
        <v>316.43691752000001</v>
      </c>
      <c r="K1359" s="45">
        <f t="shared" si="21"/>
        <v>9.1969565200000147</v>
      </c>
    </row>
    <row r="1360" spans="2:11" x14ac:dyDescent="0.2">
      <c r="B1360" s="42"/>
      <c r="C1360" s="43"/>
      <c r="D1360" s="42"/>
      <c r="E1360" s="42"/>
      <c r="F1360" s="62"/>
      <c r="G1360" s="61" t="s">
        <v>17</v>
      </c>
      <c r="H1360" s="87" t="s">
        <v>358</v>
      </c>
      <c r="I1360" s="65">
        <v>30.810459999999999</v>
      </c>
      <c r="J1360" s="65">
        <v>29.643965359999996</v>
      </c>
      <c r="K1360" s="65">
        <f t="shared" si="21"/>
        <v>-1.1664946400000034</v>
      </c>
    </row>
    <row r="1361" spans="2:11" x14ac:dyDescent="0.2">
      <c r="B1361" s="42"/>
      <c r="C1361" s="43"/>
      <c r="D1361" s="42"/>
      <c r="E1361" s="42"/>
      <c r="F1361" s="62"/>
      <c r="G1361" s="61" t="s">
        <v>61</v>
      </c>
      <c r="H1361" s="87" t="s">
        <v>359</v>
      </c>
      <c r="I1361" s="65">
        <v>276.42950100000002</v>
      </c>
      <c r="J1361" s="65">
        <v>286.79295215999997</v>
      </c>
      <c r="K1361" s="65">
        <f t="shared" si="21"/>
        <v>10.363451159999954</v>
      </c>
    </row>
    <row r="1362" spans="2:11" ht="14.25" x14ac:dyDescent="0.2">
      <c r="B1362" s="42"/>
      <c r="C1362" s="43"/>
      <c r="D1362" s="42"/>
      <c r="E1362" s="42"/>
      <c r="F1362" s="44" t="s">
        <v>53</v>
      </c>
      <c r="G1362" s="41"/>
      <c r="H1362" s="89"/>
      <c r="I1362" s="45">
        <v>3808.9321789999999</v>
      </c>
      <c r="J1362" s="45">
        <v>8584.5926759099984</v>
      </c>
      <c r="K1362" s="45">
        <f t="shared" si="21"/>
        <v>4775.660496909999</v>
      </c>
    </row>
    <row r="1363" spans="2:11" x14ac:dyDescent="0.2">
      <c r="B1363" s="42"/>
      <c r="C1363" s="43"/>
      <c r="D1363" s="42"/>
      <c r="E1363" s="42"/>
      <c r="F1363" s="62"/>
      <c r="G1363" s="61" t="s">
        <v>360</v>
      </c>
      <c r="H1363" s="87" t="s">
        <v>361</v>
      </c>
      <c r="I1363" s="65">
        <v>878.38387599999999</v>
      </c>
      <c r="J1363" s="65">
        <v>5681.9386699399975</v>
      </c>
      <c r="K1363" s="65">
        <f t="shared" si="21"/>
        <v>4803.5547939399976</v>
      </c>
    </row>
    <row r="1364" spans="2:11" x14ac:dyDescent="0.2">
      <c r="B1364" s="42"/>
      <c r="C1364" s="43"/>
      <c r="D1364" s="42"/>
      <c r="E1364" s="42"/>
      <c r="F1364" s="62"/>
      <c r="G1364" s="61" t="s">
        <v>362</v>
      </c>
      <c r="H1364" s="87" t="s">
        <v>363</v>
      </c>
      <c r="I1364" s="65">
        <v>2676.9606549999999</v>
      </c>
      <c r="J1364" s="65">
        <v>2650.4109312300002</v>
      </c>
      <c r="K1364" s="65">
        <f t="shared" si="21"/>
        <v>-26.549723769999673</v>
      </c>
    </row>
    <row r="1365" spans="2:11" x14ac:dyDescent="0.2">
      <c r="B1365" s="42"/>
      <c r="C1365" s="43"/>
      <c r="D1365" s="42"/>
      <c r="E1365" s="42"/>
      <c r="F1365" s="62"/>
      <c r="G1365" s="61" t="s">
        <v>364</v>
      </c>
      <c r="H1365" s="87" t="s">
        <v>365</v>
      </c>
      <c r="I1365" s="65">
        <v>253.587648</v>
      </c>
      <c r="J1365" s="65">
        <v>252.24307473999988</v>
      </c>
      <c r="K1365" s="65">
        <f t="shared" si="21"/>
        <v>-1.3445732600001179</v>
      </c>
    </row>
    <row r="1366" spans="2:11" ht="14.25" x14ac:dyDescent="0.2">
      <c r="B1366" s="42"/>
      <c r="C1366" s="43"/>
      <c r="D1366" s="46">
        <v>27</v>
      </c>
      <c r="E1366" s="47" t="s">
        <v>366</v>
      </c>
      <c r="F1366" s="47"/>
      <c r="G1366" s="67"/>
      <c r="H1366" s="88"/>
      <c r="I1366" s="48">
        <v>1483.9479249999999</v>
      </c>
      <c r="J1366" s="48">
        <v>2044.3777732700003</v>
      </c>
      <c r="K1366" s="48">
        <f t="shared" si="21"/>
        <v>560.42984827000032</v>
      </c>
    </row>
    <row r="1367" spans="2:11" ht="14.25" x14ac:dyDescent="0.2">
      <c r="B1367" s="42"/>
      <c r="C1367" s="43"/>
      <c r="D1367" s="42"/>
      <c r="E1367" s="42"/>
      <c r="F1367" s="44" t="s">
        <v>2</v>
      </c>
      <c r="G1367" s="41"/>
      <c r="H1367" s="89"/>
      <c r="I1367" s="45">
        <v>1251.7599540000001</v>
      </c>
      <c r="J1367" s="45">
        <v>1425.0338463700004</v>
      </c>
      <c r="K1367" s="45">
        <f t="shared" si="21"/>
        <v>173.27389237000034</v>
      </c>
    </row>
    <row r="1368" spans="2:11" x14ac:dyDescent="0.2">
      <c r="B1368" s="42"/>
      <c r="C1368" s="43"/>
      <c r="D1368" s="42"/>
      <c r="E1368" s="42"/>
      <c r="F1368" s="62"/>
      <c r="G1368" s="61">
        <v>100</v>
      </c>
      <c r="H1368" s="87" t="s">
        <v>1880</v>
      </c>
      <c r="I1368" s="65">
        <v>34.131824000000002</v>
      </c>
      <c r="J1368" s="65">
        <v>35.100753190000006</v>
      </c>
      <c r="K1368" s="65">
        <f t="shared" si="21"/>
        <v>0.96892919000000433</v>
      </c>
    </row>
    <row r="1369" spans="2:11" x14ac:dyDescent="0.2">
      <c r="B1369" s="42"/>
      <c r="C1369" s="43"/>
      <c r="D1369" s="42"/>
      <c r="E1369" s="42"/>
      <c r="F1369" s="62"/>
      <c r="G1369" s="61">
        <v>112</v>
      </c>
      <c r="H1369" s="87" t="s">
        <v>8</v>
      </c>
      <c r="I1369" s="65">
        <v>56.505363000000003</v>
      </c>
      <c r="J1369" s="65">
        <v>55.56242855</v>
      </c>
      <c r="K1369" s="65">
        <f t="shared" si="21"/>
        <v>-0.94293445000000276</v>
      </c>
    </row>
    <row r="1370" spans="2:11" x14ac:dyDescent="0.2">
      <c r="B1370" s="42"/>
      <c r="C1370" s="43"/>
      <c r="D1370" s="42"/>
      <c r="E1370" s="42"/>
      <c r="F1370" s="62"/>
      <c r="G1370" s="61">
        <v>116</v>
      </c>
      <c r="H1370" s="87" t="s">
        <v>1882</v>
      </c>
      <c r="I1370" s="65">
        <v>39.008859999999999</v>
      </c>
      <c r="J1370" s="65">
        <v>36.635843800000004</v>
      </c>
      <c r="K1370" s="65">
        <f t="shared" si="21"/>
        <v>-2.373016199999995</v>
      </c>
    </row>
    <row r="1371" spans="2:11" ht="25.5" x14ac:dyDescent="0.2">
      <c r="B1371" s="42"/>
      <c r="C1371" s="43"/>
      <c r="D1371" s="42"/>
      <c r="E1371" s="42"/>
      <c r="F1371" s="62"/>
      <c r="G1371" s="61">
        <v>117</v>
      </c>
      <c r="H1371" s="87" t="s">
        <v>2602</v>
      </c>
      <c r="I1371" s="65">
        <v>26.268381999999999</v>
      </c>
      <c r="J1371" s="65">
        <v>34.858060180000003</v>
      </c>
      <c r="K1371" s="65">
        <f t="shared" si="21"/>
        <v>8.5896781800000035</v>
      </c>
    </row>
    <row r="1372" spans="2:11" ht="25.5" x14ac:dyDescent="0.2">
      <c r="B1372" s="42"/>
      <c r="C1372" s="43"/>
      <c r="D1372" s="42"/>
      <c r="E1372" s="42"/>
      <c r="F1372" s="62"/>
      <c r="G1372" s="61">
        <v>119</v>
      </c>
      <c r="H1372" s="87" t="s">
        <v>2684</v>
      </c>
      <c r="I1372" s="65">
        <v>0</v>
      </c>
      <c r="J1372" s="65">
        <v>2.0161621800000002</v>
      </c>
      <c r="K1372" s="65">
        <f t="shared" si="21"/>
        <v>2.0161621800000002</v>
      </c>
    </row>
    <row r="1373" spans="2:11" ht="15" customHeight="1" x14ac:dyDescent="0.2">
      <c r="B1373" s="42"/>
      <c r="C1373" s="43"/>
      <c r="D1373" s="42"/>
      <c r="E1373" s="42"/>
      <c r="F1373" s="62"/>
      <c r="G1373" s="61">
        <v>200</v>
      </c>
      <c r="H1373" s="87" t="s">
        <v>2603</v>
      </c>
      <c r="I1373" s="65">
        <v>19.134184000000001</v>
      </c>
      <c r="J1373" s="65">
        <v>18.55962421000001</v>
      </c>
      <c r="K1373" s="65">
        <f t="shared" si="21"/>
        <v>-0.57455978999999147</v>
      </c>
    </row>
    <row r="1374" spans="2:11" x14ac:dyDescent="0.2">
      <c r="B1374" s="42"/>
      <c r="C1374" s="43"/>
      <c r="D1374" s="42"/>
      <c r="E1374" s="42"/>
      <c r="F1374" s="62"/>
      <c r="G1374" s="61">
        <v>208</v>
      </c>
      <c r="H1374" s="87" t="s">
        <v>2604</v>
      </c>
      <c r="I1374" s="65">
        <v>30.779202999999999</v>
      </c>
      <c r="J1374" s="65">
        <v>106.34029753000003</v>
      </c>
      <c r="K1374" s="65">
        <f t="shared" si="21"/>
        <v>75.561094530000034</v>
      </c>
    </row>
    <row r="1375" spans="2:11" x14ac:dyDescent="0.2">
      <c r="B1375" s="42"/>
      <c r="C1375" s="43"/>
      <c r="D1375" s="42"/>
      <c r="E1375" s="42"/>
      <c r="F1375" s="62"/>
      <c r="G1375" s="61">
        <v>209</v>
      </c>
      <c r="H1375" s="87" t="s">
        <v>2605</v>
      </c>
      <c r="I1375" s="65">
        <v>25.042235999999999</v>
      </c>
      <c r="J1375" s="65">
        <v>28.504990780000007</v>
      </c>
      <c r="K1375" s="65">
        <f t="shared" si="21"/>
        <v>3.462754780000008</v>
      </c>
    </row>
    <row r="1376" spans="2:11" x14ac:dyDescent="0.2">
      <c r="B1376" s="42"/>
      <c r="C1376" s="43"/>
      <c r="D1376" s="42"/>
      <c r="E1376" s="42"/>
      <c r="F1376" s="62"/>
      <c r="G1376" s="61">
        <v>210</v>
      </c>
      <c r="H1376" s="87" t="s">
        <v>2606</v>
      </c>
      <c r="I1376" s="65">
        <v>69.023021</v>
      </c>
      <c r="J1376" s="65">
        <v>78.503094310000009</v>
      </c>
      <c r="K1376" s="65">
        <f t="shared" si="21"/>
        <v>9.4800733100000087</v>
      </c>
    </row>
    <row r="1377" spans="2:11" x14ac:dyDescent="0.2">
      <c r="B1377" s="42"/>
      <c r="C1377" s="43"/>
      <c r="D1377" s="42"/>
      <c r="E1377" s="42"/>
      <c r="F1377" s="62"/>
      <c r="G1377" s="61">
        <v>211</v>
      </c>
      <c r="H1377" s="87" t="s">
        <v>2607</v>
      </c>
      <c r="I1377" s="65">
        <v>40.598618999999999</v>
      </c>
      <c r="J1377" s="65">
        <v>157.68042772000004</v>
      </c>
      <c r="K1377" s="65">
        <f t="shared" si="21"/>
        <v>117.08180872000004</v>
      </c>
    </row>
    <row r="1378" spans="2:11" x14ac:dyDescent="0.2">
      <c r="B1378" s="42"/>
      <c r="C1378" s="43"/>
      <c r="D1378" s="42"/>
      <c r="E1378" s="42"/>
      <c r="F1378" s="62"/>
      <c r="G1378" s="61">
        <v>212</v>
      </c>
      <c r="H1378" s="87" t="s">
        <v>2608</v>
      </c>
      <c r="I1378" s="65">
        <v>14.702457000000001</v>
      </c>
      <c r="J1378" s="65">
        <v>23.517333369999999</v>
      </c>
      <c r="K1378" s="65">
        <f t="shared" si="21"/>
        <v>8.8148763699999986</v>
      </c>
    </row>
    <row r="1379" spans="2:11" ht="25.5" x14ac:dyDescent="0.2">
      <c r="B1379" s="42"/>
      <c r="C1379" s="43"/>
      <c r="D1379" s="42"/>
      <c r="E1379" s="42"/>
      <c r="F1379" s="62"/>
      <c r="G1379" s="61">
        <v>300</v>
      </c>
      <c r="H1379" s="87" t="s">
        <v>2609</v>
      </c>
      <c r="I1379" s="65">
        <v>13.752813</v>
      </c>
      <c r="J1379" s="65">
        <v>11.547642549999997</v>
      </c>
      <c r="K1379" s="65">
        <f t="shared" si="21"/>
        <v>-2.2051704500000024</v>
      </c>
    </row>
    <row r="1380" spans="2:11" x14ac:dyDescent="0.2">
      <c r="B1380" s="42"/>
      <c r="C1380" s="43"/>
      <c r="D1380" s="42"/>
      <c r="E1380" s="42"/>
      <c r="F1380" s="62"/>
      <c r="G1380" s="61">
        <v>308</v>
      </c>
      <c r="H1380" s="87" t="s">
        <v>2610</v>
      </c>
      <c r="I1380" s="65">
        <v>34.766165000000001</v>
      </c>
      <c r="J1380" s="65">
        <v>37.712081220000002</v>
      </c>
      <c r="K1380" s="65">
        <f t="shared" si="21"/>
        <v>2.9459162200000009</v>
      </c>
    </row>
    <row r="1381" spans="2:11" x14ac:dyDescent="0.2">
      <c r="B1381" s="42"/>
      <c r="C1381" s="43"/>
      <c r="D1381" s="42"/>
      <c r="E1381" s="42"/>
      <c r="F1381" s="62"/>
      <c r="G1381" s="61">
        <v>309</v>
      </c>
      <c r="H1381" s="87" t="s">
        <v>2611</v>
      </c>
      <c r="I1381" s="65">
        <v>29.89472</v>
      </c>
      <c r="J1381" s="65">
        <v>24.270147829999999</v>
      </c>
      <c r="K1381" s="65">
        <f t="shared" si="21"/>
        <v>-5.6245721700000004</v>
      </c>
    </row>
    <row r="1382" spans="2:11" x14ac:dyDescent="0.2">
      <c r="B1382" s="42"/>
      <c r="C1382" s="43"/>
      <c r="D1382" s="42"/>
      <c r="E1382" s="42"/>
      <c r="F1382" s="62"/>
      <c r="G1382" s="61">
        <v>310</v>
      </c>
      <c r="H1382" s="87" t="s">
        <v>2612</v>
      </c>
      <c r="I1382" s="65">
        <v>22.340534999999999</v>
      </c>
      <c r="J1382" s="65">
        <v>19.755550999999997</v>
      </c>
      <c r="K1382" s="65">
        <f t="shared" si="21"/>
        <v>-2.5849840000000022</v>
      </c>
    </row>
    <row r="1383" spans="2:11" ht="25.5" x14ac:dyDescent="0.2">
      <c r="B1383" s="42"/>
      <c r="C1383" s="43"/>
      <c r="D1383" s="42"/>
      <c r="E1383" s="42"/>
      <c r="F1383" s="62"/>
      <c r="G1383" s="61">
        <v>311</v>
      </c>
      <c r="H1383" s="87" t="s">
        <v>2613</v>
      </c>
      <c r="I1383" s="65">
        <v>41.276750999999997</v>
      </c>
      <c r="J1383" s="65">
        <v>36.853560370000004</v>
      </c>
      <c r="K1383" s="65">
        <f t="shared" si="21"/>
        <v>-4.4231906299999935</v>
      </c>
    </row>
    <row r="1384" spans="2:11" ht="25.5" x14ac:dyDescent="0.2">
      <c r="B1384" s="42"/>
      <c r="C1384" s="43"/>
      <c r="D1384" s="42"/>
      <c r="E1384" s="42"/>
      <c r="F1384" s="62"/>
      <c r="G1384" s="61">
        <v>312</v>
      </c>
      <c r="H1384" s="87" t="s">
        <v>2614</v>
      </c>
      <c r="I1384" s="65">
        <v>42.133913</v>
      </c>
      <c r="J1384" s="65">
        <v>34.694884810000005</v>
      </c>
      <c r="K1384" s="65">
        <f t="shared" si="21"/>
        <v>-7.4390281899999948</v>
      </c>
    </row>
    <row r="1385" spans="2:11" ht="15" customHeight="1" x14ac:dyDescent="0.2">
      <c r="B1385" s="42"/>
      <c r="C1385" s="43"/>
      <c r="D1385" s="42"/>
      <c r="E1385" s="42"/>
      <c r="F1385" s="62"/>
      <c r="G1385" s="61">
        <v>313</v>
      </c>
      <c r="H1385" s="87" t="s">
        <v>2615</v>
      </c>
      <c r="I1385" s="65">
        <v>141.03628900000001</v>
      </c>
      <c r="J1385" s="65">
        <v>139.01877010999996</v>
      </c>
      <c r="K1385" s="65">
        <f t="shared" si="21"/>
        <v>-2.0175188900000478</v>
      </c>
    </row>
    <row r="1386" spans="2:11" x14ac:dyDescent="0.2">
      <c r="B1386" s="42"/>
      <c r="C1386" s="43"/>
      <c r="D1386" s="42"/>
      <c r="E1386" s="42"/>
      <c r="F1386" s="62"/>
      <c r="G1386" s="61">
        <v>314</v>
      </c>
      <c r="H1386" s="87" t="s">
        <v>2616</v>
      </c>
      <c r="I1386" s="65">
        <v>53.657575999999999</v>
      </c>
      <c r="J1386" s="65">
        <v>50.621842760000007</v>
      </c>
      <c r="K1386" s="65">
        <f t="shared" si="21"/>
        <v>-3.0357332399999919</v>
      </c>
    </row>
    <row r="1387" spans="2:11" x14ac:dyDescent="0.2">
      <c r="B1387" s="42"/>
      <c r="C1387" s="43"/>
      <c r="D1387" s="42"/>
      <c r="E1387" s="42"/>
      <c r="F1387" s="62"/>
      <c r="G1387" s="61">
        <v>315</v>
      </c>
      <c r="H1387" s="87" t="s">
        <v>1817</v>
      </c>
      <c r="I1387" s="65">
        <v>104.11138200000001</v>
      </c>
      <c r="J1387" s="65">
        <v>97.493153089999993</v>
      </c>
      <c r="K1387" s="65">
        <f t="shared" si="21"/>
        <v>-6.6182289100000133</v>
      </c>
    </row>
    <row r="1388" spans="2:11" x14ac:dyDescent="0.2">
      <c r="B1388" s="42"/>
      <c r="C1388" s="43"/>
      <c r="D1388" s="42"/>
      <c r="E1388" s="42"/>
      <c r="F1388" s="62"/>
      <c r="G1388" s="61">
        <v>400</v>
      </c>
      <c r="H1388" s="87" t="s">
        <v>2617</v>
      </c>
      <c r="I1388" s="65">
        <v>16.93796</v>
      </c>
      <c r="J1388" s="65">
        <v>12.832075789999999</v>
      </c>
      <c r="K1388" s="65">
        <f t="shared" si="21"/>
        <v>-4.105884210000001</v>
      </c>
    </row>
    <row r="1389" spans="2:11" ht="25.5" x14ac:dyDescent="0.2">
      <c r="B1389" s="42"/>
      <c r="C1389" s="43"/>
      <c r="D1389" s="42"/>
      <c r="E1389" s="42"/>
      <c r="F1389" s="62"/>
      <c r="G1389" s="61">
        <v>408</v>
      </c>
      <c r="H1389" s="87" t="s">
        <v>2618</v>
      </c>
      <c r="I1389" s="65">
        <v>68.341140999999993</v>
      </c>
      <c r="J1389" s="65">
        <v>76.041466740000004</v>
      </c>
      <c r="K1389" s="65">
        <f t="shared" si="21"/>
        <v>7.7003257400000109</v>
      </c>
    </row>
    <row r="1390" spans="2:11" x14ac:dyDescent="0.2">
      <c r="B1390" s="42"/>
      <c r="C1390" s="43"/>
      <c r="D1390" s="42"/>
      <c r="E1390" s="42"/>
      <c r="F1390" s="62"/>
      <c r="G1390" s="61">
        <v>409</v>
      </c>
      <c r="H1390" s="87" t="s">
        <v>2619</v>
      </c>
      <c r="I1390" s="65">
        <v>65.803837999999999</v>
      </c>
      <c r="J1390" s="65">
        <v>50.749152299999992</v>
      </c>
      <c r="K1390" s="65">
        <f t="shared" si="21"/>
        <v>-15.054685700000007</v>
      </c>
    </row>
    <row r="1391" spans="2:11" x14ac:dyDescent="0.2">
      <c r="B1391" s="42"/>
      <c r="C1391" s="43"/>
      <c r="D1391" s="42"/>
      <c r="E1391" s="42"/>
      <c r="F1391" s="62"/>
      <c r="G1391" s="61">
        <v>411</v>
      </c>
      <c r="H1391" s="87" t="s">
        <v>2620</v>
      </c>
      <c r="I1391" s="65">
        <v>59.680453</v>
      </c>
      <c r="J1391" s="65">
        <v>42.385507990000001</v>
      </c>
      <c r="K1391" s="65">
        <f t="shared" si="21"/>
        <v>-17.294945009999999</v>
      </c>
    </row>
    <row r="1392" spans="2:11" ht="25.5" x14ac:dyDescent="0.2">
      <c r="B1392" s="42"/>
      <c r="C1392" s="43"/>
      <c r="D1392" s="42"/>
      <c r="E1392" s="42"/>
      <c r="F1392" s="62"/>
      <c r="G1392" s="61">
        <v>416</v>
      </c>
      <c r="H1392" s="87" t="s">
        <v>2621</v>
      </c>
      <c r="I1392" s="65">
        <v>39.891356000000002</v>
      </c>
      <c r="J1392" s="65">
        <v>23.740455650000001</v>
      </c>
      <c r="K1392" s="65">
        <f t="shared" si="21"/>
        <v>-16.150900350000001</v>
      </c>
    </row>
    <row r="1393" spans="2:11" x14ac:dyDescent="0.2">
      <c r="B1393" s="42"/>
      <c r="C1393" s="43"/>
      <c r="D1393" s="42"/>
      <c r="E1393" s="42"/>
      <c r="F1393" s="62"/>
      <c r="G1393" s="61">
        <v>500</v>
      </c>
      <c r="H1393" s="87" t="s">
        <v>1790</v>
      </c>
      <c r="I1393" s="65">
        <v>16.241071999999999</v>
      </c>
      <c r="J1393" s="65">
        <v>12.838186289999998</v>
      </c>
      <c r="K1393" s="65">
        <f t="shared" si="21"/>
        <v>-3.4028857100000014</v>
      </c>
    </row>
    <row r="1394" spans="2:11" x14ac:dyDescent="0.2">
      <c r="B1394" s="42"/>
      <c r="C1394" s="43"/>
      <c r="D1394" s="42"/>
      <c r="E1394" s="42"/>
      <c r="F1394" s="62"/>
      <c r="G1394" s="61">
        <v>510</v>
      </c>
      <c r="H1394" s="87" t="s">
        <v>1860</v>
      </c>
      <c r="I1394" s="65">
        <v>44.375964000000003</v>
      </c>
      <c r="J1394" s="65">
        <v>64.782832470000002</v>
      </c>
      <c r="K1394" s="65">
        <f t="shared" si="21"/>
        <v>20.406868469999999</v>
      </c>
    </row>
    <row r="1395" spans="2:11" x14ac:dyDescent="0.2">
      <c r="B1395" s="42"/>
      <c r="C1395" s="43"/>
      <c r="D1395" s="42"/>
      <c r="E1395" s="42"/>
      <c r="F1395" s="62"/>
      <c r="G1395" s="61">
        <v>511</v>
      </c>
      <c r="H1395" s="87" t="s">
        <v>2622</v>
      </c>
      <c r="I1395" s="65">
        <v>49.942813999999998</v>
      </c>
      <c r="J1395" s="65">
        <v>42.777196999999994</v>
      </c>
      <c r="K1395" s="65">
        <f t="shared" si="21"/>
        <v>-7.1656170000000046</v>
      </c>
    </row>
    <row r="1396" spans="2:11" x14ac:dyDescent="0.2">
      <c r="B1396" s="42"/>
      <c r="C1396" s="43"/>
      <c r="D1396" s="42"/>
      <c r="E1396" s="42"/>
      <c r="F1396" s="62"/>
      <c r="G1396" s="61">
        <v>512</v>
      </c>
      <c r="H1396" s="87" t="s">
        <v>1934</v>
      </c>
      <c r="I1396" s="65">
        <v>18.16225</v>
      </c>
      <c r="J1396" s="65">
        <v>19.502905700000003</v>
      </c>
      <c r="K1396" s="65">
        <f t="shared" si="21"/>
        <v>1.3406557000000028</v>
      </c>
    </row>
    <row r="1397" spans="2:11" ht="25.5" x14ac:dyDescent="0.2">
      <c r="B1397" s="42"/>
      <c r="C1397" s="43"/>
      <c r="D1397" s="42"/>
      <c r="E1397" s="42"/>
      <c r="F1397" s="62"/>
      <c r="G1397" s="61">
        <v>514</v>
      </c>
      <c r="H1397" s="87" t="s">
        <v>1862</v>
      </c>
      <c r="I1397" s="65">
        <v>34.218812999999997</v>
      </c>
      <c r="J1397" s="65">
        <v>50.137416880000011</v>
      </c>
      <c r="K1397" s="65">
        <f t="shared" si="21"/>
        <v>15.918603880000013</v>
      </c>
    </row>
    <row r="1398" spans="2:11" ht="14.25" x14ac:dyDescent="0.2">
      <c r="B1398" s="42"/>
      <c r="C1398" s="43"/>
      <c r="D1398" s="42"/>
      <c r="E1398" s="42"/>
      <c r="F1398" s="44" t="s">
        <v>16</v>
      </c>
      <c r="G1398" s="41"/>
      <c r="H1398" s="89"/>
      <c r="I1398" s="45">
        <v>232.187971</v>
      </c>
      <c r="J1398" s="45">
        <v>619.34392689999981</v>
      </c>
      <c r="K1398" s="45">
        <f t="shared" si="21"/>
        <v>387.15595589999981</v>
      </c>
    </row>
    <row r="1399" spans="2:11" ht="25.5" x14ac:dyDescent="0.2">
      <c r="B1399" s="42"/>
      <c r="C1399" s="43"/>
      <c r="D1399" s="42"/>
      <c r="E1399" s="42"/>
      <c r="F1399" s="62"/>
      <c r="G1399" s="61" t="s">
        <v>17</v>
      </c>
      <c r="H1399" s="87" t="s">
        <v>367</v>
      </c>
      <c r="I1399" s="65">
        <v>232.187971</v>
      </c>
      <c r="J1399" s="65">
        <v>619.34392689999981</v>
      </c>
      <c r="K1399" s="65">
        <f t="shared" si="21"/>
        <v>387.15595589999981</v>
      </c>
    </row>
    <row r="1400" spans="2:11" ht="14.25" x14ac:dyDescent="0.2">
      <c r="B1400" s="42"/>
      <c r="C1400" s="43"/>
      <c r="D1400" s="46">
        <v>31</v>
      </c>
      <c r="E1400" s="47" t="s">
        <v>368</v>
      </c>
      <c r="F1400" s="47"/>
      <c r="G1400" s="67"/>
      <c r="H1400" s="88"/>
      <c r="I1400" s="48">
        <v>1039.948451</v>
      </c>
      <c r="J1400" s="48">
        <v>995.95632404999913</v>
      </c>
      <c r="K1400" s="48">
        <f t="shared" si="21"/>
        <v>-43.992126950000852</v>
      </c>
    </row>
    <row r="1401" spans="2:11" ht="14.25" x14ac:dyDescent="0.2">
      <c r="B1401" s="42"/>
      <c r="C1401" s="43"/>
      <c r="D1401" s="42"/>
      <c r="E1401" s="42"/>
      <c r="F1401" s="44" t="s">
        <v>2</v>
      </c>
      <c r="G1401" s="41"/>
      <c r="H1401" s="89"/>
      <c r="I1401" s="45">
        <v>1039.948451</v>
      </c>
      <c r="J1401" s="45">
        <v>995.95632404999913</v>
      </c>
      <c r="K1401" s="45">
        <f t="shared" si="21"/>
        <v>-43.992126950000852</v>
      </c>
    </row>
    <row r="1402" spans="2:11" x14ac:dyDescent="0.2">
      <c r="B1402" s="42"/>
      <c r="C1402" s="43"/>
      <c r="D1402" s="42"/>
      <c r="E1402" s="42"/>
      <c r="F1402" s="62"/>
      <c r="G1402" s="61">
        <v>100</v>
      </c>
      <c r="H1402" s="87" t="s">
        <v>2623</v>
      </c>
      <c r="I1402" s="65">
        <v>284.58274499999999</v>
      </c>
      <c r="J1402" s="65">
        <v>271.39593754999987</v>
      </c>
      <c r="K1402" s="65">
        <f t="shared" si="21"/>
        <v>-13.186807450000117</v>
      </c>
    </row>
    <row r="1403" spans="2:11" x14ac:dyDescent="0.2">
      <c r="B1403" s="42"/>
      <c r="C1403" s="43"/>
      <c r="D1403" s="42"/>
      <c r="E1403" s="42"/>
      <c r="F1403" s="62"/>
      <c r="G1403" s="61">
        <v>200</v>
      </c>
      <c r="H1403" s="87" t="s">
        <v>2624</v>
      </c>
      <c r="I1403" s="65">
        <v>677.03755699999999</v>
      </c>
      <c r="J1403" s="65">
        <v>654.78863464999927</v>
      </c>
      <c r="K1403" s="65">
        <f t="shared" si="21"/>
        <v>-22.248922350000726</v>
      </c>
    </row>
    <row r="1404" spans="2:11" x14ac:dyDescent="0.2">
      <c r="B1404" s="42"/>
      <c r="C1404" s="43"/>
      <c r="D1404" s="42"/>
      <c r="E1404" s="42"/>
      <c r="F1404" s="62"/>
      <c r="G1404" s="61">
        <v>300</v>
      </c>
      <c r="H1404" s="87" t="s">
        <v>1790</v>
      </c>
      <c r="I1404" s="65">
        <v>78.328148999999996</v>
      </c>
      <c r="J1404" s="65">
        <v>69.77175185000003</v>
      </c>
      <c r="K1404" s="65">
        <f t="shared" si="21"/>
        <v>-8.5563971499999667</v>
      </c>
    </row>
    <row r="1405" spans="2:11" ht="14.25" x14ac:dyDescent="0.2">
      <c r="B1405" s="42"/>
      <c r="C1405" s="43"/>
      <c r="D1405" s="46">
        <v>37</v>
      </c>
      <c r="E1405" s="47" t="s">
        <v>369</v>
      </c>
      <c r="F1405" s="47"/>
      <c r="G1405" s="67"/>
      <c r="H1405" s="88"/>
      <c r="I1405" s="48">
        <v>130.09090399999999</v>
      </c>
      <c r="J1405" s="48">
        <v>141.30515926999999</v>
      </c>
      <c r="K1405" s="48">
        <f t="shared" si="21"/>
        <v>11.214255269999995</v>
      </c>
    </row>
    <row r="1406" spans="2:11" ht="14.25" x14ac:dyDescent="0.2">
      <c r="B1406" s="42"/>
      <c r="C1406" s="43"/>
      <c r="D1406" s="42"/>
      <c r="E1406" s="42"/>
      <c r="F1406" s="44" t="s">
        <v>2</v>
      </c>
      <c r="G1406" s="41"/>
      <c r="H1406" s="89"/>
      <c r="I1406" s="45">
        <v>130.09090399999999</v>
      </c>
      <c r="J1406" s="45">
        <v>141.30515926999999</v>
      </c>
      <c r="K1406" s="45">
        <f t="shared" si="21"/>
        <v>11.214255269999995</v>
      </c>
    </row>
    <row r="1407" spans="2:11" x14ac:dyDescent="0.2">
      <c r="B1407" s="42"/>
      <c r="C1407" s="43"/>
      <c r="D1407" s="42"/>
      <c r="E1407" s="42"/>
      <c r="F1407" s="62"/>
      <c r="G1407" s="61">
        <v>100</v>
      </c>
      <c r="H1407" s="87" t="s">
        <v>369</v>
      </c>
      <c r="I1407" s="65">
        <v>23.534072999999999</v>
      </c>
      <c r="J1407" s="65">
        <v>21.340076039999996</v>
      </c>
      <c r="K1407" s="65">
        <f t="shared" si="21"/>
        <v>-2.1939969600000033</v>
      </c>
    </row>
    <row r="1408" spans="2:11" x14ac:dyDescent="0.2">
      <c r="B1408" s="42"/>
      <c r="C1408" s="43"/>
      <c r="D1408" s="42"/>
      <c r="E1408" s="42"/>
      <c r="F1408" s="62"/>
      <c r="G1408" s="61">
        <v>109</v>
      </c>
      <c r="H1408" s="87" t="s">
        <v>2625</v>
      </c>
      <c r="I1408" s="65">
        <v>22.696726999999999</v>
      </c>
      <c r="J1408" s="65">
        <v>24.889141339999995</v>
      </c>
      <c r="K1408" s="65">
        <f t="shared" si="21"/>
        <v>2.1924143399999956</v>
      </c>
    </row>
    <row r="1409" spans="2:11" x14ac:dyDescent="0.2">
      <c r="B1409" s="42"/>
      <c r="C1409" s="43"/>
      <c r="D1409" s="42"/>
      <c r="E1409" s="42"/>
      <c r="F1409" s="62"/>
      <c r="G1409" s="61">
        <v>110</v>
      </c>
      <c r="H1409" s="87" t="s">
        <v>1791</v>
      </c>
      <c r="I1409" s="65">
        <v>6.132396</v>
      </c>
      <c r="J1409" s="65">
        <v>6.3764223100000006</v>
      </c>
      <c r="K1409" s="65">
        <f t="shared" si="21"/>
        <v>0.24402631000000063</v>
      </c>
    </row>
    <row r="1410" spans="2:11" x14ac:dyDescent="0.2">
      <c r="B1410" s="42"/>
      <c r="C1410" s="43"/>
      <c r="D1410" s="42"/>
      <c r="E1410" s="42"/>
      <c r="F1410" s="62"/>
      <c r="G1410" s="61">
        <v>111</v>
      </c>
      <c r="H1410" s="87" t="s">
        <v>2626</v>
      </c>
      <c r="I1410" s="65">
        <v>10.614934999999999</v>
      </c>
      <c r="J1410" s="65">
        <v>11.261881110000003</v>
      </c>
      <c r="K1410" s="65">
        <f t="shared" si="21"/>
        <v>0.64694611000000357</v>
      </c>
    </row>
    <row r="1411" spans="2:11" ht="25.5" x14ac:dyDescent="0.2">
      <c r="B1411" s="42"/>
      <c r="C1411" s="43"/>
      <c r="D1411" s="42"/>
      <c r="E1411" s="42"/>
      <c r="F1411" s="62"/>
      <c r="G1411" s="61">
        <v>112</v>
      </c>
      <c r="H1411" s="87" t="s">
        <v>2627</v>
      </c>
      <c r="I1411" s="65">
        <v>20.653841</v>
      </c>
      <c r="J1411" s="65">
        <v>25.427663450000008</v>
      </c>
      <c r="K1411" s="65">
        <f t="shared" si="21"/>
        <v>4.7738224500000079</v>
      </c>
    </row>
    <row r="1412" spans="2:11" ht="15" customHeight="1" x14ac:dyDescent="0.2">
      <c r="B1412" s="42"/>
      <c r="C1412" s="43"/>
      <c r="D1412" s="42"/>
      <c r="E1412" s="42"/>
      <c r="F1412" s="62"/>
      <c r="G1412" s="61">
        <v>113</v>
      </c>
      <c r="H1412" s="87" t="s">
        <v>2628</v>
      </c>
      <c r="I1412" s="65">
        <v>21.241350000000001</v>
      </c>
      <c r="J1412" s="65">
        <v>23.92950927</v>
      </c>
      <c r="K1412" s="65">
        <f t="shared" si="21"/>
        <v>2.6881592699999999</v>
      </c>
    </row>
    <row r="1413" spans="2:11" ht="25.5" x14ac:dyDescent="0.2">
      <c r="B1413" s="42"/>
      <c r="C1413" s="43"/>
      <c r="D1413" s="42"/>
      <c r="E1413" s="42"/>
      <c r="F1413" s="62"/>
      <c r="G1413" s="61">
        <v>114</v>
      </c>
      <c r="H1413" s="87" t="s">
        <v>2629</v>
      </c>
      <c r="I1413" s="65">
        <v>25.217582</v>
      </c>
      <c r="J1413" s="65">
        <v>28.080465749999991</v>
      </c>
      <c r="K1413" s="65">
        <f t="shared" si="21"/>
        <v>2.8628837499999911</v>
      </c>
    </row>
    <row r="1414" spans="2:11" ht="14.25" x14ac:dyDescent="0.2">
      <c r="B1414" s="42"/>
      <c r="C1414" s="43"/>
      <c r="D1414" s="46">
        <v>38</v>
      </c>
      <c r="E1414" s="47" t="s">
        <v>370</v>
      </c>
      <c r="F1414" s="47"/>
      <c r="G1414" s="67"/>
      <c r="H1414" s="88"/>
      <c r="I1414" s="48">
        <v>33706.667621000001</v>
      </c>
      <c r="J1414" s="48">
        <v>31900.825092400013</v>
      </c>
      <c r="K1414" s="48">
        <f t="shared" ref="K1414:K1477" si="22">+J1414-I1414</f>
        <v>-1805.8425285999874</v>
      </c>
    </row>
    <row r="1415" spans="2:11" ht="14.25" x14ac:dyDescent="0.2">
      <c r="B1415" s="42"/>
      <c r="C1415" s="43"/>
      <c r="D1415" s="42"/>
      <c r="E1415" s="42"/>
      <c r="F1415" s="44" t="s">
        <v>53</v>
      </c>
      <c r="G1415" s="41"/>
      <c r="H1415" s="89"/>
      <c r="I1415" s="45">
        <v>33706.667621000001</v>
      </c>
      <c r="J1415" s="45">
        <v>31900.825092400013</v>
      </c>
      <c r="K1415" s="45">
        <f t="shared" si="22"/>
        <v>-1805.8425285999874</v>
      </c>
    </row>
    <row r="1416" spans="2:11" ht="25.5" x14ac:dyDescent="0.2">
      <c r="B1416" s="42"/>
      <c r="C1416" s="43"/>
      <c r="D1416" s="42"/>
      <c r="E1416" s="42"/>
      <c r="F1416" s="62"/>
      <c r="G1416" s="61" t="s">
        <v>371</v>
      </c>
      <c r="H1416" s="87" t="s">
        <v>2630</v>
      </c>
      <c r="I1416" s="65">
        <v>67.036541</v>
      </c>
      <c r="J1416" s="65">
        <v>67.777690629999995</v>
      </c>
      <c r="K1416" s="65">
        <f t="shared" si="22"/>
        <v>0.74114962999999534</v>
      </c>
    </row>
    <row r="1417" spans="2:11" x14ac:dyDescent="0.2">
      <c r="B1417" s="42"/>
      <c r="C1417" s="43"/>
      <c r="D1417" s="42"/>
      <c r="E1417" s="42"/>
      <c r="F1417" s="62"/>
      <c r="G1417" s="61" t="s">
        <v>372</v>
      </c>
      <c r="H1417" s="87" t="s">
        <v>373</v>
      </c>
      <c r="I1417" s="65">
        <v>227.83303599999999</v>
      </c>
      <c r="J1417" s="65">
        <v>225.65731638999998</v>
      </c>
      <c r="K1417" s="65">
        <f t="shared" si="22"/>
        <v>-2.1757196100000158</v>
      </c>
    </row>
    <row r="1418" spans="2:11" x14ac:dyDescent="0.2">
      <c r="B1418" s="42"/>
      <c r="C1418" s="43"/>
      <c r="D1418" s="42"/>
      <c r="E1418" s="42"/>
      <c r="F1418" s="62"/>
      <c r="G1418" s="61" t="s">
        <v>374</v>
      </c>
      <c r="H1418" s="87" t="s">
        <v>375</v>
      </c>
      <c r="I1418" s="65">
        <v>179.98739399999999</v>
      </c>
      <c r="J1418" s="65">
        <v>205.77372514999999</v>
      </c>
      <c r="K1418" s="65">
        <f t="shared" si="22"/>
        <v>25.786331149999995</v>
      </c>
    </row>
    <row r="1419" spans="2:11" ht="25.5" x14ac:dyDescent="0.2">
      <c r="B1419" s="42"/>
      <c r="C1419" s="43"/>
      <c r="D1419" s="42"/>
      <c r="E1419" s="42"/>
      <c r="F1419" s="62"/>
      <c r="G1419" s="61" t="s">
        <v>376</v>
      </c>
      <c r="H1419" s="87" t="s">
        <v>377</v>
      </c>
      <c r="I1419" s="65">
        <v>200.649339</v>
      </c>
      <c r="J1419" s="65">
        <v>232.32694667000001</v>
      </c>
      <c r="K1419" s="65">
        <f t="shared" si="22"/>
        <v>31.677607670000015</v>
      </c>
    </row>
    <row r="1420" spans="2:11" ht="25.5" x14ac:dyDescent="0.2">
      <c r="B1420" s="42"/>
      <c r="C1420" s="43"/>
      <c r="D1420" s="42"/>
      <c r="E1420" s="42"/>
      <c r="F1420" s="62"/>
      <c r="G1420" s="61" t="s">
        <v>378</v>
      </c>
      <c r="H1420" s="87" t="s">
        <v>379</v>
      </c>
      <c r="I1420" s="65">
        <v>194.12285299999999</v>
      </c>
      <c r="J1420" s="65">
        <v>222.6421235</v>
      </c>
      <c r="K1420" s="65">
        <f t="shared" si="22"/>
        <v>28.519270500000005</v>
      </c>
    </row>
    <row r="1421" spans="2:11" ht="25.5" x14ac:dyDescent="0.2">
      <c r="B1421" s="42"/>
      <c r="C1421" s="43"/>
      <c r="D1421" s="42"/>
      <c r="E1421" s="42"/>
      <c r="F1421" s="62"/>
      <c r="G1421" s="61" t="s">
        <v>380</v>
      </c>
      <c r="H1421" s="87" t="s">
        <v>381</v>
      </c>
      <c r="I1421" s="65">
        <v>160.297405</v>
      </c>
      <c r="J1421" s="65">
        <v>162.04427013999998</v>
      </c>
      <c r="K1421" s="65">
        <f t="shared" si="22"/>
        <v>1.7468651399999828</v>
      </c>
    </row>
    <row r="1422" spans="2:11" x14ac:dyDescent="0.2">
      <c r="B1422" s="42"/>
      <c r="C1422" s="43"/>
      <c r="D1422" s="42"/>
      <c r="E1422" s="42"/>
      <c r="F1422" s="62"/>
      <c r="G1422" s="61" t="s">
        <v>382</v>
      </c>
      <c r="H1422" s="87" t="s">
        <v>383</v>
      </c>
      <c r="I1422" s="65">
        <v>505.673655</v>
      </c>
      <c r="J1422" s="65">
        <v>412.43353999999999</v>
      </c>
      <c r="K1422" s="65">
        <f t="shared" si="22"/>
        <v>-93.240115000000003</v>
      </c>
    </row>
    <row r="1423" spans="2:11" x14ac:dyDescent="0.2">
      <c r="B1423" s="42"/>
      <c r="C1423" s="43"/>
      <c r="D1423" s="42"/>
      <c r="E1423" s="42"/>
      <c r="F1423" s="62"/>
      <c r="G1423" s="61" t="s">
        <v>384</v>
      </c>
      <c r="H1423" s="87" t="s">
        <v>385</v>
      </c>
      <c r="I1423" s="65">
        <v>432.45287000000002</v>
      </c>
      <c r="J1423" s="65">
        <v>443.94563662999991</v>
      </c>
      <c r="K1423" s="65">
        <f t="shared" si="22"/>
        <v>11.492766629999892</v>
      </c>
    </row>
    <row r="1424" spans="2:11" x14ac:dyDescent="0.2">
      <c r="B1424" s="42"/>
      <c r="C1424" s="43"/>
      <c r="D1424" s="42"/>
      <c r="E1424" s="42"/>
      <c r="F1424" s="62"/>
      <c r="G1424" s="61" t="s">
        <v>386</v>
      </c>
      <c r="H1424" s="87" t="s">
        <v>387</v>
      </c>
      <c r="I1424" s="65">
        <v>257.05771600000003</v>
      </c>
      <c r="J1424" s="65">
        <v>261.35232252000003</v>
      </c>
      <c r="K1424" s="65">
        <f t="shared" si="22"/>
        <v>4.2946065200000021</v>
      </c>
    </row>
    <row r="1425" spans="2:11" x14ac:dyDescent="0.2">
      <c r="B1425" s="42"/>
      <c r="C1425" s="43"/>
      <c r="D1425" s="42"/>
      <c r="E1425" s="42"/>
      <c r="F1425" s="62"/>
      <c r="G1425" s="61" t="s">
        <v>388</v>
      </c>
      <c r="H1425" s="87" t="s">
        <v>389</v>
      </c>
      <c r="I1425" s="65">
        <v>206.41388499999999</v>
      </c>
      <c r="J1425" s="65">
        <v>246.84254212000002</v>
      </c>
      <c r="K1425" s="65">
        <f t="shared" si="22"/>
        <v>40.428657120000025</v>
      </c>
    </row>
    <row r="1426" spans="2:11" x14ac:dyDescent="0.2">
      <c r="B1426" s="42"/>
      <c r="C1426" s="43"/>
      <c r="D1426" s="42"/>
      <c r="E1426" s="42"/>
      <c r="F1426" s="62"/>
      <c r="G1426" s="61" t="s">
        <v>390</v>
      </c>
      <c r="H1426" s="87" t="s">
        <v>391</v>
      </c>
      <c r="I1426" s="65">
        <v>218.407445</v>
      </c>
      <c r="J1426" s="65">
        <v>184.51016325000001</v>
      </c>
      <c r="K1426" s="65">
        <f t="shared" si="22"/>
        <v>-33.897281749999991</v>
      </c>
    </row>
    <row r="1427" spans="2:11" ht="25.5" x14ac:dyDescent="0.2">
      <c r="B1427" s="42"/>
      <c r="C1427" s="43"/>
      <c r="D1427" s="42"/>
      <c r="E1427" s="42"/>
      <c r="F1427" s="62"/>
      <c r="G1427" s="61" t="s">
        <v>392</v>
      </c>
      <c r="H1427" s="87" t="s">
        <v>393</v>
      </c>
      <c r="I1427" s="65">
        <v>299.401499</v>
      </c>
      <c r="J1427" s="65">
        <v>303.05250565</v>
      </c>
      <c r="K1427" s="65">
        <f t="shared" si="22"/>
        <v>3.6510066499999994</v>
      </c>
    </row>
    <row r="1428" spans="2:11" x14ac:dyDescent="0.2">
      <c r="B1428" s="42"/>
      <c r="C1428" s="43"/>
      <c r="D1428" s="42"/>
      <c r="E1428" s="42"/>
      <c r="F1428" s="62"/>
      <c r="G1428" s="61" t="s">
        <v>394</v>
      </c>
      <c r="H1428" s="87" t="s">
        <v>370</v>
      </c>
      <c r="I1428" s="65">
        <v>27140.078974</v>
      </c>
      <c r="J1428" s="65">
        <v>25289.536919030015</v>
      </c>
      <c r="K1428" s="65">
        <f t="shared" si="22"/>
        <v>-1850.5420549699847</v>
      </c>
    </row>
    <row r="1429" spans="2:11" x14ac:dyDescent="0.2">
      <c r="B1429" s="42"/>
      <c r="C1429" s="43"/>
      <c r="D1429" s="42"/>
      <c r="E1429" s="42"/>
      <c r="F1429" s="62"/>
      <c r="G1429" s="61" t="s">
        <v>395</v>
      </c>
      <c r="H1429" s="87" t="s">
        <v>396</v>
      </c>
      <c r="I1429" s="65">
        <v>259.01959099999999</v>
      </c>
      <c r="J1429" s="65">
        <v>262.67768430000001</v>
      </c>
      <c r="K1429" s="65">
        <f t="shared" si="22"/>
        <v>3.6580933000000186</v>
      </c>
    </row>
    <row r="1430" spans="2:11" x14ac:dyDescent="0.2">
      <c r="B1430" s="42"/>
      <c r="C1430" s="43"/>
      <c r="D1430" s="42"/>
      <c r="E1430" s="42"/>
      <c r="F1430" s="62"/>
      <c r="G1430" s="61" t="s">
        <v>397</v>
      </c>
      <c r="H1430" s="87" t="s">
        <v>398</v>
      </c>
      <c r="I1430" s="65">
        <v>313.24059799999998</v>
      </c>
      <c r="J1430" s="65">
        <v>311.94481185000001</v>
      </c>
      <c r="K1430" s="65">
        <f t="shared" si="22"/>
        <v>-1.2957861499999694</v>
      </c>
    </row>
    <row r="1431" spans="2:11" x14ac:dyDescent="0.2">
      <c r="B1431" s="42"/>
      <c r="C1431" s="43"/>
      <c r="D1431" s="42"/>
      <c r="E1431" s="42"/>
      <c r="F1431" s="62"/>
      <c r="G1431" s="61" t="s">
        <v>399</v>
      </c>
      <c r="H1431" s="87" t="s">
        <v>400</v>
      </c>
      <c r="I1431" s="65">
        <v>330.89726200000001</v>
      </c>
      <c r="J1431" s="65">
        <v>333.14031776999997</v>
      </c>
      <c r="K1431" s="65">
        <f t="shared" si="22"/>
        <v>2.2430557699999554</v>
      </c>
    </row>
    <row r="1432" spans="2:11" x14ac:dyDescent="0.2">
      <c r="B1432" s="42"/>
      <c r="C1432" s="43"/>
      <c r="D1432" s="42"/>
      <c r="E1432" s="42"/>
      <c r="F1432" s="62"/>
      <c r="G1432" s="61" t="s">
        <v>401</v>
      </c>
      <c r="H1432" s="87" t="s">
        <v>402</v>
      </c>
      <c r="I1432" s="65">
        <v>161.230638</v>
      </c>
      <c r="J1432" s="65">
        <v>156.48725141</v>
      </c>
      <c r="K1432" s="65">
        <f t="shared" si="22"/>
        <v>-4.7433865900000001</v>
      </c>
    </row>
    <row r="1433" spans="2:11" x14ac:dyDescent="0.2">
      <c r="B1433" s="42"/>
      <c r="C1433" s="43"/>
      <c r="D1433" s="42"/>
      <c r="E1433" s="42"/>
      <c r="F1433" s="62"/>
      <c r="G1433" s="61" t="s">
        <v>403</v>
      </c>
      <c r="H1433" s="87" t="s">
        <v>404</v>
      </c>
      <c r="I1433" s="65">
        <v>114.811665</v>
      </c>
      <c r="J1433" s="65">
        <v>113.18881656999999</v>
      </c>
      <c r="K1433" s="65">
        <f t="shared" si="22"/>
        <v>-1.622848430000019</v>
      </c>
    </row>
    <row r="1434" spans="2:11" x14ac:dyDescent="0.2">
      <c r="B1434" s="42"/>
      <c r="C1434" s="43"/>
      <c r="D1434" s="42"/>
      <c r="E1434" s="42"/>
      <c r="F1434" s="62"/>
      <c r="G1434" s="61" t="s">
        <v>405</v>
      </c>
      <c r="H1434" s="87" t="s">
        <v>406</v>
      </c>
      <c r="I1434" s="65">
        <v>81.860375000000005</v>
      </c>
      <c r="J1434" s="65">
        <v>81.860375000000005</v>
      </c>
      <c r="K1434" s="65">
        <f t="shared" si="22"/>
        <v>0</v>
      </c>
    </row>
    <row r="1435" spans="2:11" x14ac:dyDescent="0.2">
      <c r="B1435" s="42"/>
      <c r="C1435" s="43"/>
      <c r="D1435" s="42"/>
      <c r="E1435" s="42"/>
      <c r="F1435" s="62"/>
      <c r="G1435" s="61" t="s">
        <v>407</v>
      </c>
      <c r="H1435" s="87" t="s">
        <v>408</v>
      </c>
      <c r="I1435" s="65">
        <v>280.67884600000002</v>
      </c>
      <c r="J1435" s="65">
        <v>282.15798044999997</v>
      </c>
      <c r="K1435" s="65">
        <f t="shared" si="22"/>
        <v>1.4791344499999468</v>
      </c>
    </row>
    <row r="1436" spans="2:11" x14ac:dyDescent="0.2">
      <c r="B1436" s="42"/>
      <c r="C1436" s="43"/>
      <c r="D1436" s="42"/>
      <c r="E1436" s="42"/>
      <c r="F1436" s="62"/>
      <c r="G1436" s="61" t="s">
        <v>409</v>
      </c>
      <c r="H1436" s="87" t="s">
        <v>410</v>
      </c>
      <c r="I1436" s="65">
        <v>199.01995400000001</v>
      </c>
      <c r="J1436" s="65">
        <v>227.70786898999998</v>
      </c>
      <c r="K1436" s="65">
        <f t="shared" si="22"/>
        <v>28.687914989999967</v>
      </c>
    </row>
    <row r="1437" spans="2:11" x14ac:dyDescent="0.2">
      <c r="B1437" s="42"/>
      <c r="C1437" s="43"/>
      <c r="D1437" s="42"/>
      <c r="E1437" s="42"/>
      <c r="F1437" s="62"/>
      <c r="G1437" s="61" t="s">
        <v>411</v>
      </c>
      <c r="H1437" s="87" t="s">
        <v>412</v>
      </c>
      <c r="I1437" s="65">
        <v>417.13280900000001</v>
      </c>
      <c r="J1437" s="65">
        <v>400.22373051000011</v>
      </c>
      <c r="K1437" s="65">
        <f t="shared" si="22"/>
        <v>-16.909078489999899</v>
      </c>
    </row>
    <row r="1438" spans="2:11" ht="25.5" x14ac:dyDescent="0.2">
      <c r="B1438" s="42"/>
      <c r="C1438" s="43"/>
      <c r="D1438" s="42"/>
      <c r="E1438" s="42"/>
      <c r="F1438" s="62"/>
      <c r="G1438" s="61" t="s">
        <v>413</v>
      </c>
      <c r="H1438" s="87" t="s">
        <v>414</v>
      </c>
      <c r="I1438" s="65">
        <v>170.418047</v>
      </c>
      <c r="J1438" s="65">
        <v>184.10431969999999</v>
      </c>
      <c r="K1438" s="65">
        <f t="shared" si="22"/>
        <v>13.686272699999989</v>
      </c>
    </row>
    <row r="1439" spans="2:11" x14ac:dyDescent="0.2">
      <c r="B1439" s="42"/>
      <c r="C1439" s="43"/>
      <c r="D1439" s="42"/>
      <c r="E1439" s="42"/>
      <c r="F1439" s="62"/>
      <c r="G1439" s="61" t="s">
        <v>415</v>
      </c>
      <c r="H1439" s="87" t="s">
        <v>416</v>
      </c>
      <c r="I1439" s="65">
        <v>392.18350400000003</v>
      </c>
      <c r="J1439" s="65">
        <v>392.2517575199999</v>
      </c>
      <c r="K1439" s="65">
        <f t="shared" si="22"/>
        <v>6.825351999987106E-2</v>
      </c>
    </row>
    <row r="1440" spans="2:11" ht="25.5" x14ac:dyDescent="0.2">
      <c r="B1440" s="42"/>
      <c r="C1440" s="43"/>
      <c r="D1440" s="42"/>
      <c r="E1440" s="42"/>
      <c r="F1440" s="62"/>
      <c r="G1440" s="61" t="s">
        <v>417</v>
      </c>
      <c r="H1440" s="87" t="s">
        <v>418</v>
      </c>
      <c r="I1440" s="65">
        <v>532.56113000000005</v>
      </c>
      <c r="J1440" s="65">
        <v>544.47269494000011</v>
      </c>
      <c r="K1440" s="65">
        <f t="shared" si="22"/>
        <v>11.911564940000062</v>
      </c>
    </row>
    <row r="1441" spans="2:11" ht="25.5" x14ac:dyDescent="0.2">
      <c r="B1441" s="42"/>
      <c r="C1441" s="43"/>
      <c r="D1441" s="42"/>
      <c r="E1441" s="42"/>
      <c r="F1441" s="62"/>
      <c r="G1441" s="61" t="s">
        <v>419</v>
      </c>
      <c r="H1441" s="87" t="s">
        <v>420</v>
      </c>
      <c r="I1441" s="65">
        <v>364.20058999999998</v>
      </c>
      <c r="J1441" s="65">
        <v>352.71178170999997</v>
      </c>
      <c r="K1441" s="65">
        <f t="shared" si="22"/>
        <v>-11.488808290000009</v>
      </c>
    </row>
    <row r="1442" spans="2:11" ht="14.25" x14ac:dyDescent="0.2">
      <c r="B1442" s="42"/>
      <c r="C1442" s="43"/>
      <c r="D1442" s="46">
        <v>45</v>
      </c>
      <c r="E1442" s="47" t="s">
        <v>330</v>
      </c>
      <c r="F1442" s="47"/>
      <c r="G1442" s="67"/>
      <c r="H1442" s="88"/>
      <c r="I1442" s="48">
        <v>400.00066399999997</v>
      </c>
      <c r="J1442" s="48">
        <v>673.39619995999988</v>
      </c>
      <c r="K1442" s="48">
        <f t="shared" si="22"/>
        <v>273.3955359599999</v>
      </c>
    </row>
    <row r="1443" spans="2:11" ht="14.25" x14ac:dyDescent="0.2">
      <c r="B1443" s="42"/>
      <c r="C1443" s="43"/>
      <c r="D1443" s="42"/>
      <c r="E1443" s="42"/>
      <c r="F1443" s="44" t="s">
        <v>2</v>
      </c>
      <c r="G1443" s="41"/>
      <c r="H1443" s="89"/>
      <c r="I1443" s="45">
        <v>400.00066399999997</v>
      </c>
      <c r="J1443" s="45">
        <v>673.39619995999988</v>
      </c>
      <c r="K1443" s="45">
        <f t="shared" si="22"/>
        <v>273.3955359599999</v>
      </c>
    </row>
    <row r="1444" spans="2:11" x14ac:dyDescent="0.2">
      <c r="B1444" s="42"/>
      <c r="C1444" s="43"/>
      <c r="D1444" s="42"/>
      <c r="E1444" s="42"/>
      <c r="F1444" s="62"/>
      <c r="G1444" s="61">
        <v>100</v>
      </c>
      <c r="H1444" s="87" t="s">
        <v>2631</v>
      </c>
      <c r="I1444" s="65">
        <v>25.068484000000002</v>
      </c>
      <c r="J1444" s="65">
        <v>59.215661829999995</v>
      </c>
      <c r="K1444" s="65">
        <f t="shared" si="22"/>
        <v>34.14717782999999</v>
      </c>
    </row>
    <row r="1445" spans="2:11" x14ac:dyDescent="0.2">
      <c r="B1445" s="42"/>
      <c r="C1445" s="43"/>
      <c r="D1445" s="42"/>
      <c r="E1445" s="42"/>
      <c r="F1445" s="62"/>
      <c r="G1445" s="61">
        <v>200</v>
      </c>
      <c r="H1445" s="87" t="s">
        <v>1779</v>
      </c>
      <c r="I1445" s="65">
        <v>14.622356999999999</v>
      </c>
      <c r="J1445" s="65">
        <v>28.276437390000002</v>
      </c>
      <c r="K1445" s="65">
        <f t="shared" si="22"/>
        <v>13.654080390000003</v>
      </c>
    </row>
    <row r="1446" spans="2:11" x14ac:dyDescent="0.2">
      <c r="B1446" s="42"/>
      <c r="C1446" s="43"/>
      <c r="D1446" s="42"/>
      <c r="E1446" s="42"/>
      <c r="F1446" s="62"/>
      <c r="G1446" s="61">
        <v>210</v>
      </c>
      <c r="H1446" s="87" t="s">
        <v>2632</v>
      </c>
      <c r="I1446" s="65">
        <v>29.995746</v>
      </c>
      <c r="J1446" s="65">
        <v>29.88819341</v>
      </c>
      <c r="K1446" s="65">
        <f t="shared" si="22"/>
        <v>-0.10755259000000095</v>
      </c>
    </row>
    <row r="1447" spans="2:11" x14ac:dyDescent="0.2">
      <c r="B1447" s="42"/>
      <c r="C1447" s="43"/>
      <c r="D1447" s="42"/>
      <c r="E1447" s="42"/>
      <c r="F1447" s="62"/>
      <c r="G1447" s="61">
        <v>211</v>
      </c>
      <c r="H1447" s="87" t="s">
        <v>2257</v>
      </c>
      <c r="I1447" s="65">
        <v>27.987535999999999</v>
      </c>
      <c r="J1447" s="65">
        <v>38.391154959999994</v>
      </c>
      <c r="K1447" s="65">
        <f t="shared" si="22"/>
        <v>10.403618959999996</v>
      </c>
    </row>
    <row r="1448" spans="2:11" x14ac:dyDescent="0.2">
      <c r="B1448" s="42"/>
      <c r="C1448" s="43"/>
      <c r="D1448" s="42"/>
      <c r="E1448" s="42"/>
      <c r="F1448" s="62"/>
      <c r="G1448" s="61">
        <v>212</v>
      </c>
      <c r="H1448" s="87" t="s">
        <v>1817</v>
      </c>
      <c r="I1448" s="65">
        <v>19.520081999999999</v>
      </c>
      <c r="J1448" s="65">
        <v>22.968049259999994</v>
      </c>
      <c r="K1448" s="65">
        <f t="shared" si="22"/>
        <v>3.4479672599999951</v>
      </c>
    </row>
    <row r="1449" spans="2:11" x14ac:dyDescent="0.2">
      <c r="B1449" s="42"/>
      <c r="C1449" s="43"/>
      <c r="D1449" s="42"/>
      <c r="E1449" s="42"/>
      <c r="F1449" s="62"/>
      <c r="G1449" s="61">
        <v>213</v>
      </c>
      <c r="H1449" s="87" t="s">
        <v>2633</v>
      </c>
      <c r="I1449" s="65">
        <v>14.095677999999999</v>
      </c>
      <c r="J1449" s="65">
        <v>18.498002339999996</v>
      </c>
      <c r="K1449" s="65">
        <f t="shared" si="22"/>
        <v>4.4023243399999963</v>
      </c>
    </row>
    <row r="1450" spans="2:11" x14ac:dyDescent="0.2">
      <c r="B1450" s="42"/>
      <c r="C1450" s="43"/>
      <c r="D1450" s="42"/>
      <c r="E1450" s="42"/>
      <c r="F1450" s="62"/>
      <c r="G1450" s="61">
        <v>214</v>
      </c>
      <c r="H1450" s="87" t="s">
        <v>2634</v>
      </c>
      <c r="I1450" s="65">
        <v>2.9631759999999998</v>
      </c>
      <c r="J1450" s="65">
        <v>6.0788975599999979</v>
      </c>
      <c r="K1450" s="65">
        <f t="shared" si="22"/>
        <v>3.1157215599999981</v>
      </c>
    </row>
    <row r="1451" spans="2:11" x14ac:dyDescent="0.2">
      <c r="B1451" s="42"/>
      <c r="C1451" s="43"/>
      <c r="D1451" s="42"/>
      <c r="E1451" s="42"/>
      <c r="F1451" s="62"/>
      <c r="G1451" s="61">
        <v>215</v>
      </c>
      <c r="H1451" s="87" t="s">
        <v>2635</v>
      </c>
      <c r="I1451" s="65">
        <v>6.3845619999999998</v>
      </c>
      <c r="J1451" s="65">
        <v>8.9074003999999967</v>
      </c>
      <c r="K1451" s="65">
        <f t="shared" si="22"/>
        <v>2.5228383999999968</v>
      </c>
    </row>
    <row r="1452" spans="2:11" x14ac:dyDescent="0.2">
      <c r="B1452" s="42"/>
      <c r="C1452" s="43"/>
      <c r="D1452" s="42"/>
      <c r="E1452" s="42"/>
      <c r="F1452" s="62"/>
      <c r="G1452" s="61">
        <v>216</v>
      </c>
      <c r="H1452" s="87" t="s">
        <v>2636</v>
      </c>
      <c r="I1452" s="65">
        <v>6.975797</v>
      </c>
      <c r="J1452" s="65">
        <v>8.1493143799999981</v>
      </c>
      <c r="K1452" s="65">
        <f t="shared" si="22"/>
        <v>1.1735173799999981</v>
      </c>
    </row>
    <row r="1453" spans="2:11" x14ac:dyDescent="0.2">
      <c r="B1453" s="42"/>
      <c r="C1453" s="43"/>
      <c r="D1453" s="42"/>
      <c r="E1453" s="42"/>
      <c r="F1453" s="62"/>
      <c r="G1453" s="61">
        <v>217</v>
      </c>
      <c r="H1453" s="87" t="s">
        <v>2637</v>
      </c>
      <c r="I1453" s="65">
        <v>15.623376</v>
      </c>
      <c r="J1453" s="65">
        <v>15.450505369999997</v>
      </c>
      <c r="K1453" s="65">
        <f t="shared" si="22"/>
        <v>-0.1728706300000038</v>
      </c>
    </row>
    <row r="1454" spans="2:11" ht="25.5" x14ac:dyDescent="0.2">
      <c r="B1454" s="42"/>
      <c r="C1454" s="43"/>
      <c r="D1454" s="42"/>
      <c r="E1454" s="42"/>
      <c r="F1454" s="62"/>
      <c r="G1454" s="61">
        <v>218</v>
      </c>
      <c r="H1454" s="87" t="s">
        <v>2638</v>
      </c>
      <c r="I1454" s="65">
        <v>2.8375379999999999</v>
      </c>
      <c r="J1454" s="65">
        <v>6.0246531600000015</v>
      </c>
      <c r="K1454" s="65">
        <f t="shared" si="22"/>
        <v>3.1871151600000016</v>
      </c>
    </row>
    <row r="1455" spans="2:11" x14ac:dyDescent="0.2">
      <c r="B1455" s="42"/>
      <c r="C1455" s="43"/>
      <c r="D1455" s="42"/>
      <c r="E1455" s="42"/>
      <c r="F1455" s="62"/>
      <c r="G1455" s="61">
        <v>300</v>
      </c>
      <c r="H1455" s="87" t="s">
        <v>1758</v>
      </c>
      <c r="I1455" s="65">
        <v>177.60995600000001</v>
      </c>
      <c r="J1455" s="65">
        <v>347.89058008000006</v>
      </c>
      <c r="K1455" s="65">
        <f t="shared" si="22"/>
        <v>170.28062408000005</v>
      </c>
    </row>
    <row r="1456" spans="2:11" ht="25.5" x14ac:dyDescent="0.2">
      <c r="B1456" s="42"/>
      <c r="C1456" s="43"/>
      <c r="D1456" s="42"/>
      <c r="E1456" s="42"/>
      <c r="F1456" s="62"/>
      <c r="G1456" s="61">
        <v>310</v>
      </c>
      <c r="H1456" s="87" t="s">
        <v>2639</v>
      </c>
      <c r="I1456" s="65">
        <v>8.2046089999999996</v>
      </c>
      <c r="J1456" s="65">
        <v>7.7968857300000005</v>
      </c>
      <c r="K1456" s="65">
        <f t="shared" si="22"/>
        <v>-0.40772326999999908</v>
      </c>
    </row>
    <row r="1457" spans="2:11" ht="25.5" x14ac:dyDescent="0.2">
      <c r="B1457" s="42"/>
      <c r="C1457" s="43"/>
      <c r="D1457" s="42"/>
      <c r="E1457" s="42"/>
      <c r="F1457" s="62"/>
      <c r="G1457" s="61">
        <v>311</v>
      </c>
      <c r="H1457" s="87" t="s">
        <v>2640</v>
      </c>
      <c r="I1457" s="65">
        <v>17.174242</v>
      </c>
      <c r="J1457" s="65">
        <v>19.417804420000007</v>
      </c>
      <c r="K1457" s="65">
        <f t="shared" si="22"/>
        <v>2.2435624200000071</v>
      </c>
    </row>
    <row r="1458" spans="2:11" ht="25.5" x14ac:dyDescent="0.2">
      <c r="B1458" s="42"/>
      <c r="C1458" s="43"/>
      <c r="D1458" s="42"/>
      <c r="E1458" s="42"/>
      <c r="F1458" s="62"/>
      <c r="G1458" s="61">
        <v>312</v>
      </c>
      <c r="H1458" s="87" t="s">
        <v>2641</v>
      </c>
      <c r="I1458" s="65">
        <v>3.6847020000000001</v>
      </c>
      <c r="J1458" s="65">
        <v>8.9694436699999986</v>
      </c>
      <c r="K1458" s="65">
        <f t="shared" si="22"/>
        <v>5.2847416699999989</v>
      </c>
    </row>
    <row r="1459" spans="2:11" ht="25.5" x14ac:dyDescent="0.2">
      <c r="B1459" s="42"/>
      <c r="C1459" s="43"/>
      <c r="D1459" s="42"/>
      <c r="E1459" s="42"/>
      <c r="F1459" s="62"/>
      <c r="G1459" s="61">
        <v>313</v>
      </c>
      <c r="H1459" s="87" t="s">
        <v>2642</v>
      </c>
      <c r="I1459" s="65">
        <v>6.0647120000000001</v>
      </c>
      <c r="J1459" s="65">
        <v>11.710503920000001</v>
      </c>
      <c r="K1459" s="65">
        <f t="shared" si="22"/>
        <v>5.6457919200000006</v>
      </c>
    </row>
    <row r="1460" spans="2:11" x14ac:dyDescent="0.2">
      <c r="B1460" s="42"/>
      <c r="C1460" s="43"/>
      <c r="D1460" s="42"/>
      <c r="E1460" s="42"/>
      <c r="F1460" s="62"/>
      <c r="G1460" s="61">
        <v>314</v>
      </c>
      <c r="H1460" s="87" t="s">
        <v>1864</v>
      </c>
      <c r="I1460" s="65">
        <v>20.708158000000001</v>
      </c>
      <c r="J1460" s="65">
        <v>26.644298620000008</v>
      </c>
      <c r="K1460" s="65">
        <f t="shared" si="22"/>
        <v>5.9361406200000069</v>
      </c>
    </row>
    <row r="1461" spans="2:11" x14ac:dyDescent="0.2">
      <c r="B1461" s="42"/>
      <c r="C1461" s="43"/>
      <c r="D1461" s="42"/>
      <c r="E1461" s="42"/>
      <c r="F1461" s="62"/>
      <c r="G1461" s="61">
        <v>400</v>
      </c>
      <c r="H1461" s="87" t="s">
        <v>1791</v>
      </c>
      <c r="I1461" s="65">
        <v>0.47995300000000002</v>
      </c>
      <c r="J1461" s="65">
        <v>9.1184134600000029</v>
      </c>
      <c r="K1461" s="65">
        <f t="shared" si="22"/>
        <v>8.6384604600000028</v>
      </c>
    </row>
    <row r="1462" spans="2:11" ht="14.25" x14ac:dyDescent="0.2">
      <c r="B1462" s="42"/>
      <c r="C1462" s="43"/>
      <c r="D1462" s="46">
        <v>46</v>
      </c>
      <c r="E1462" s="47" t="s">
        <v>331</v>
      </c>
      <c r="F1462" s="47"/>
      <c r="G1462" s="67"/>
      <c r="H1462" s="88"/>
      <c r="I1462" s="48">
        <v>350.04258700000003</v>
      </c>
      <c r="J1462" s="48">
        <v>1735.46761803</v>
      </c>
      <c r="K1462" s="48">
        <f t="shared" si="22"/>
        <v>1385.4250310299999</v>
      </c>
    </row>
    <row r="1463" spans="2:11" ht="14.25" x14ac:dyDescent="0.2">
      <c r="B1463" s="42"/>
      <c r="C1463" s="43"/>
      <c r="D1463" s="42"/>
      <c r="E1463" s="42"/>
      <c r="F1463" s="44" t="s">
        <v>2</v>
      </c>
      <c r="G1463" s="41"/>
      <c r="H1463" s="89"/>
      <c r="I1463" s="45">
        <v>350.04258700000003</v>
      </c>
      <c r="J1463" s="45">
        <v>1735.46761803</v>
      </c>
      <c r="K1463" s="45">
        <f t="shared" si="22"/>
        <v>1385.4250310299999</v>
      </c>
    </row>
    <row r="1464" spans="2:11" x14ac:dyDescent="0.2">
      <c r="B1464" s="42"/>
      <c r="C1464" s="43"/>
      <c r="D1464" s="42"/>
      <c r="E1464" s="42"/>
      <c r="F1464" s="62"/>
      <c r="G1464" s="61">
        <v>100</v>
      </c>
      <c r="H1464" s="87" t="s">
        <v>2631</v>
      </c>
      <c r="I1464" s="65">
        <v>72.628341000000006</v>
      </c>
      <c r="J1464" s="65">
        <v>53.440702089999988</v>
      </c>
      <c r="K1464" s="65">
        <f t="shared" si="22"/>
        <v>-19.187638910000018</v>
      </c>
    </row>
    <row r="1465" spans="2:11" x14ac:dyDescent="0.2">
      <c r="B1465" s="42"/>
      <c r="C1465" s="43"/>
      <c r="D1465" s="42"/>
      <c r="E1465" s="42"/>
      <c r="F1465" s="62"/>
      <c r="G1465" s="61">
        <v>200</v>
      </c>
      <c r="H1465" s="87" t="s">
        <v>1779</v>
      </c>
      <c r="I1465" s="65">
        <v>10.983146</v>
      </c>
      <c r="J1465" s="65">
        <v>10.538206680000002</v>
      </c>
      <c r="K1465" s="65">
        <f t="shared" si="22"/>
        <v>-0.44493931999999781</v>
      </c>
    </row>
    <row r="1466" spans="2:11" x14ac:dyDescent="0.2">
      <c r="B1466" s="42"/>
      <c r="C1466" s="43"/>
      <c r="D1466" s="42"/>
      <c r="E1466" s="42"/>
      <c r="F1466" s="62"/>
      <c r="G1466" s="61">
        <v>210</v>
      </c>
      <c r="H1466" s="87" t="s">
        <v>1882</v>
      </c>
      <c r="I1466" s="65">
        <v>1.6056710000000001</v>
      </c>
      <c r="J1466" s="65">
        <v>3.2513758800000003</v>
      </c>
      <c r="K1466" s="65">
        <f t="shared" si="22"/>
        <v>1.6457048800000003</v>
      </c>
    </row>
    <row r="1467" spans="2:11" x14ac:dyDescent="0.2">
      <c r="B1467" s="42"/>
      <c r="C1467" s="43"/>
      <c r="D1467" s="42"/>
      <c r="E1467" s="42"/>
      <c r="F1467" s="62"/>
      <c r="G1467" s="61">
        <v>220</v>
      </c>
      <c r="H1467" s="87" t="s">
        <v>1758</v>
      </c>
      <c r="I1467" s="65">
        <v>24.837686999999999</v>
      </c>
      <c r="J1467" s="65">
        <v>27.722242740000002</v>
      </c>
      <c r="K1467" s="65">
        <f t="shared" si="22"/>
        <v>2.8845557400000033</v>
      </c>
    </row>
    <row r="1468" spans="2:11" x14ac:dyDescent="0.2">
      <c r="B1468" s="42"/>
      <c r="C1468" s="43"/>
      <c r="D1468" s="42"/>
      <c r="E1468" s="42"/>
      <c r="F1468" s="62"/>
      <c r="G1468" s="61">
        <v>221</v>
      </c>
      <c r="H1468" s="87" t="s">
        <v>2643</v>
      </c>
      <c r="I1468" s="65">
        <v>5.5702670000000003</v>
      </c>
      <c r="J1468" s="65">
        <v>3.5043979799999994</v>
      </c>
      <c r="K1468" s="65">
        <f t="shared" si="22"/>
        <v>-2.0658690200000009</v>
      </c>
    </row>
    <row r="1469" spans="2:11" x14ac:dyDescent="0.2">
      <c r="B1469" s="42"/>
      <c r="C1469" s="43"/>
      <c r="D1469" s="42"/>
      <c r="E1469" s="42"/>
      <c r="F1469" s="62"/>
      <c r="G1469" s="61">
        <v>230</v>
      </c>
      <c r="H1469" s="87" t="s">
        <v>2280</v>
      </c>
      <c r="I1469" s="65">
        <v>0</v>
      </c>
      <c r="J1469" s="65">
        <v>2.9093700000000001E-3</v>
      </c>
      <c r="K1469" s="65">
        <f t="shared" si="22"/>
        <v>2.9093700000000001E-3</v>
      </c>
    </row>
    <row r="1470" spans="2:11" x14ac:dyDescent="0.2">
      <c r="B1470" s="42"/>
      <c r="C1470" s="43"/>
      <c r="D1470" s="42"/>
      <c r="E1470" s="42"/>
      <c r="F1470" s="62"/>
      <c r="G1470" s="61">
        <v>231</v>
      </c>
      <c r="H1470" s="87" t="s">
        <v>2644</v>
      </c>
      <c r="I1470" s="65">
        <v>9.7860809999999994</v>
      </c>
      <c r="J1470" s="65">
        <v>96.321237890000006</v>
      </c>
      <c r="K1470" s="65">
        <f t="shared" si="22"/>
        <v>86.53515689000001</v>
      </c>
    </row>
    <row r="1471" spans="2:11" x14ac:dyDescent="0.2">
      <c r="B1471" s="42"/>
      <c r="C1471" s="43"/>
      <c r="D1471" s="42"/>
      <c r="E1471" s="42"/>
      <c r="F1471" s="62"/>
      <c r="G1471" s="61">
        <v>232</v>
      </c>
      <c r="H1471" s="87" t="s">
        <v>2645</v>
      </c>
      <c r="I1471" s="65">
        <v>5.6604080000000003</v>
      </c>
      <c r="J1471" s="65">
        <v>2.08556344</v>
      </c>
      <c r="K1471" s="65">
        <f t="shared" si="22"/>
        <v>-3.5748445600000003</v>
      </c>
    </row>
    <row r="1472" spans="2:11" x14ac:dyDescent="0.2">
      <c r="B1472" s="42"/>
      <c r="C1472" s="43"/>
      <c r="D1472" s="42"/>
      <c r="E1472" s="42"/>
      <c r="F1472" s="62"/>
      <c r="G1472" s="61">
        <v>233</v>
      </c>
      <c r="H1472" s="87" t="s">
        <v>2646</v>
      </c>
      <c r="I1472" s="65">
        <v>15.256437999999999</v>
      </c>
      <c r="J1472" s="65">
        <v>8.0545015199999987</v>
      </c>
      <c r="K1472" s="65">
        <f t="shared" si="22"/>
        <v>-7.2019364800000005</v>
      </c>
    </row>
    <row r="1473" spans="2:11" x14ac:dyDescent="0.2">
      <c r="B1473" s="42"/>
      <c r="C1473" s="43"/>
      <c r="D1473" s="42"/>
      <c r="E1473" s="42"/>
      <c r="F1473" s="62"/>
      <c r="G1473" s="61">
        <v>234</v>
      </c>
      <c r="H1473" s="87" t="s">
        <v>1889</v>
      </c>
      <c r="I1473" s="65">
        <v>2.6697109999999999</v>
      </c>
      <c r="J1473" s="65">
        <v>1.6258118600000004</v>
      </c>
      <c r="K1473" s="65">
        <f t="shared" si="22"/>
        <v>-1.0438991399999995</v>
      </c>
    </row>
    <row r="1474" spans="2:11" x14ac:dyDescent="0.2">
      <c r="B1474" s="42"/>
      <c r="C1474" s="43"/>
      <c r="D1474" s="42"/>
      <c r="E1474" s="42"/>
      <c r="F1474" s="62"/>
      <c r="G1474" s="61">
        <v>240</v>
      </c>
      <c r="H1474" s="87" t="s">
        <v>2647</v>
      </c>
      <c r="I1474" s="65">
        <v>0</v>
      </c>
      <c r="J1474" s="65">
        <v>1.9605001399999997</v>
      </c>
      <c r="K1474" s="65">
        <f t="shared" si="22"/>
        <v>1.9605001399999997</v>
      </c>
    </row>
    <row r="1475" spans="2:11" x14ac:dyDescent="0.2">
      <c r="B1475" s="42"/>
      <c r="C1475" s="43"/>
      <c r="D1475" s="42"/>
      <c r="E1475" s="42"/>
      <c r="F1475" s="62"/>
      <c r="G1475" s="61">
        <v>241</v>
      </c>
      <c r="H1475" s="87" t="s">
        <v>2648</v>
      </c>
      <c r="I1475" s="65">
        <v>21.266231000000001</v>
      </c>
      <c r="J1475" s="65">
        <v>13.210032960000001</v>
      </c>
      <c r="K1475" s="65">
        <f t="shared" si="22"/>
        <v>-8.0561980399999999</v>
      </c>
    </row>
    <row r="1476" spans="2:11" x14ac:dyDescent="0.2">
      <c r="B1476" s="42"/>
      <c r="C1476" s="43"/>
      <c r="D1476" s="42"/>
      <c r="E1476" s="42"/>
      <c r="F1476" s="62"/>
      <c r="G1476" s="61">
        <v>242</v>
      </c>
      <c r="H1476" s="87" t="s">
        <v>2649</v>
      </c>
      <c r="I1476" s="65">
        <v>6.0395490000000001</v>
      </c>
      <c r="J1476" s="65">
        <v>1.8288558799999999</v>
      </c>
      <c r="K1476" s="65">
        <f t="shared" si="22"/>
        <v>-4.2106931200000002</v>
      </c>
    </row>
    <row r="1477" spans="2:11" x14ac:dyDescent="0.2">
      <c r="B1477" s="42"/>
      <c r="C1477" s="43"/>
      <c r="D1477" s="42"/>
      <c r="E1477" s="42"/>
      <c r="F1477" s="62"/>
      <c r="G1477" s="61">
        <v>243</v>
      </c>
      <c r="H1477" s="87" t="s">
        <v>2650</v>
      </c>
      <c r="I1477" s="65">
        <v>20.789527</v>
      </c>
      <c r="J1477" s="65">
        <v>101.49468723000001</v>
      </c>
      <c r="K1477" s="65">
        <f t="shared" si="22"/>
        <v>80.705160230000018</v>
      </c>
    </row>
    <row r="1478" spans="2:11" x14ac:dyDescent="0.2">
      <c r="B1478" s="42"/>
      <c r="C1478" s="43"/>
      <c r="D1478" s="42"/>
      <c r="E1478" s="42"/>
      <c r="F1478" s="62"/>
      <c r="G1478" s="61">
        <v>250</v>
      </c>
      <c r="H1478" s="87" t="s">
        <v>2651</v>
      </c>
      <c r="I1478" s="65">
        <v>0</v>
      </c>
      <c r="J1478" s="65">
        <v>0.69367113000000002</v>
      </c>
      <c r="K1478" s="65">
        <f t="shared" ref="K1478:K1534" si="23">+J1478-I1478</f>
        <v>0.69367113000000002</v>
      </c>
    </row>
    <row r="1479" spans="2:11" ht="15" customHeight="1" x14ac:dyDescent="0.2">
      <c r="B1479" s="42"/>
      <c r="C1479" s="43"/>
      <c r="D1479" s="42"/>
      <c r="E1479" s="42"/>
      <c r="F1479" s="62"/>
      <c r="G1479" s="61">
        <v>251</v>
      </c>
      <c r="H1479" s="87" t="s">
        <v>2652</v>
      </c>
      <c r="I1479" s="65">
        <v>11.790039</v>
      </c>
      <c r="J1479" s="65">
        <v>16.862164779999997</v>
      </c>
      <c r="K1479" s="65">
        <f t="shared" si="23"/>
        <v>5.0721257799999968</v>
      </c>
    </row>
    <row r="1480" spans="2:11" x14ac:dyDescent="0.2">
      <c r="B1480" s="42"/>
      <c r="C1480" s="43"/>
      <c r="D1480" s="42"/>
      <c r="E1480" s="42"/>
      <c r="F1480" s="62"/>
      <c r="G1480" s="61">
        <v>252</v>
      </c>
      <c r="H1480" s="87" t="s">
        <v>2653</v>
      </c>
      <c r="I1480" s="65">
        <v>25.024740999999999</v>
      </c>
      <c r="J1480" s="65">
        <v>103.90326752</v>
      </c>
      <c r="K1480" s="65">
        <f t="shared" si="23"/>
        <v>78.878526520000008</v>
      </c>
    </row>
    <row r="1481" spans="2:11" x14ac:dyDescent="0.2">
      <c r="B1481" s="42"/>
      <c r="C1481" s="43"/>
      <c r="D1481" s="42"/>
      <c r="E1481" s="42"/>
      <c r="F1481" s="62"/>
      <c r="G1481" s="61">
        <v>253</v>
      </c>
      <c r="H1481" s="87" t="s">
        <v>2654</v>
      </c>
      <c r="I1481" s="65">
        <v>16.572772000000001</v>
      </c>
      <c r="J1481" s="65">
        <v>50.387563830000012</v>
      </c>
      <c r="K1481" s="65">
        <f t="shared" si="23"/>
        <v>33.814791830000011</v>
      </c>
    </row>
    <row r="1482" spans="2:11" ht="25.5" x14ac:dyDescent="0.2">
      <c r="B1482" s="42"/>
      <c r="C1482" s="43"/>
      <c r="D1482" s="42"/>
      <c r="E1482" s="42"/>
      <c r="F1482" s="62"/>
      <c r="G1482" s="61">
        <v>260</v>
      </c>
      <c r="H1482" s="87" t="s">
        <v>2655</v>
      </c>
      <c r="I1482" s="65">
        <v>0</v>
      </c>
      <c r="J1482" s="65">
        <v>0.70968311000000006</v>
      </c>
      <c r="K1482" s="65">
        <f t="shared" si="23"/>
        <v>0.70968311000000006</v>
      </c>
    </row>
    <row r="1483" spans="2:11" ht="25.5" x14ac:dyDescent="0.2">
      <c r="B1483" s="42"/>
      <c r="C1483" s="43"/>
      <c r="D1483" s="42"/>
      <c r="E1483" s="42"/>
      <c r="F1483" s="62"/>
      <c r="G1483" s="61">
        <v>261</v>
      </c>
      <c r="H1483" s="87" t="s">
        <v>2656</v>
      </c>
      <c r="I1483" s="65">
        <v>5.7302200000000001</v>
      </c>
      <c r="J1483" s="65">
        <v>2.8410454700000005</v>
      </c>
      <c r="K1483" s="65">
        <f t="shared" si="23"/>
        <v>-2.8891745299999996</v>
      </c>
    </row>
    <row r="1484" spans="2:11" ht="25.5" x14ac:dyDescent="0.2">
      <c r="B1484" s="42"/>
      <c r="C1484" s="43"/>
      <c r="D1484" s="42"/>
      <c r="E1484" s="42"/>
      <c r="F1484" s="62"/>
      <c r="G1484" s="61">
        <v>262</v>
      </c>
      <c r="H1484" s="87" t="s">
        <v>2657</v>
      </c>
      <c r="I1484" s="65">
        <v>0</v>
      </c>
      <c r="J1484" s="65">
        <v>0.92223733000000008</v>
      </c>
      <c r="K1484" s="65">
        <f t="shared" si="23"/>
        <v>0.92223733000000008</v>
      </c>
    </row>
    <row r="1485" spans="2:11" x14ac:dyDescent="0.2">
      <c r="B1485" s="42"/>
      <c r="C1485" s="43"/>
      <c r="D1485" s="42"/>
      <c r="E1485" s="42"/>
      <c r="F1485" s="62"/>
      <c r="G1485" s="61">
        <v>270</v>
      </c>
      <c r="H1485" s="87" t="s">
        <v>2658</v>
      </c>
      <c r="I1485" s="65">
        <v>0</v>
      </c>
      <c r="J1485" s="65">
        <v>0.98375088999999993</v>
      </c>
      <c r="K1485" s="65">
        <f t="shared" si="23"/>
        <v>0.98375088999999993</v>
      </c>
    </row>
    <row r="1486" spans="2:11" ht="25.5" x14ac:dyDescent="0.2">
      <c r="B1486" s="42"/>
      <c r="C1486" s="43"/>
      <c r="D1486" s="42"/>
      <c r="E1486" s="42"/>
      <c r="F1486" s="62"/>
      <c r="G1486" s="61">
        <v>271</v>
      </c>
      <c r="H1486" s="87" t="s">
        <v>2659</v>
      </c>
      <c r="I1486" s="65">
        <v>27.084489999999999</v>
      </c>
      <c r="J1486" s="65">
        <v>109.54261998000004</v>
      </c>
      <c r="K1486" s="65">
        <f t="shared" si="23"/>
        <v>82.458129980000038</v>
      </c>
    </row>
    <row r="1487" spans="2:11" ht="15" customHeight="1" x14ac:dyDescent="0.2">
      <c r="B1487" s="42"/>
      <c r="C1487" s="43"/>
      <c r="D1487" s="42"/>
      <c r="E1487" s="42"/>
      <c r="F1487" s="62"/>
      <c r="G1487" s="61">
        <v>272</v>
      </c>
      <c r="H1487" s="87" t="s">
        <v>2660</v>
      </c>
      <c r="I1487" s="65">
        <v>13.530262</v>
      </c>
      <c r="J1487" s="65">
        <v>41.406283810000005</v>
      </c>
      <c r="K1487" s="65">
        <f t="shared" si="23"/>
        <v>27.876021810000005</v>
      </c>
    </row>
    <row r="1488" spans="2:11" x14ac:dyDescent="0.2">
      <c r="B1488" s="42"/>
      <c r="C1488" s="43"/>
      <c r="D1488" s="42"/>
      <c r="E1488" s="42"/>
      <c r="F1488" s="62"/>
      <c r="G1488" s="61">
        <v>300</v>
      </c>
      <c r="H1488" s="87" t="s">
        <v>1790</v>
      </c>
      <c r="I1488" s="65">
        <v>6.0395519999999996</v>
      </c>
      <c r="J1488" s="65">
        <v>1.2143383400000001</v>
      </c>
      <c r="K1488" s="65">
        <f t="shared" si="23"/>
        <v>-4.8252136599999993</v>
      </c>
    </row>
    <row r="1489" spans="2:11" x14ac:dyDescent="0.2">
      <c r="B1489" s="42"/>
      <c r="C1489" s="43"/>
      <c r="D1489" s="42"/>
      <c r="E1489" s="42"/>
      <c r="F1489" s="62"/>
      <c r="G1489" s="61">
        <v>310</v>
      </c>
      <c r="H1489" s="87" t="s">
        <v>2661</v>
      </c>
      <c r="I1489" s="65">
        <v>19.561074000000001</v>
      </c>
      <c r="J1489" s="65">
        <v>1066.0044501100001</v>
      </c>
      <c r="K1489" s="65">
        <f t="shared" si="23"/>
        <v>1046.4433761100001</v>
      </c>
    </row>
    <row r="1490" spans="2:11" x14ac:dyDescent="0.2">
      <c r="B1490" s="42"/>
      <c r="C1490" s="43"/>
      <c r="D1490" s="42"/>
      <c r="E1490" s="42"/>
      <c r="F1490" s="62"/>
      <c r="G1490" s="61">
        <v>311</v>
      </c>
      <c r="H1490" s="87" t="s">
        <v>1860</v>
      </c>
      <c r="I1490" s="65">
        <v>11.221282</v>
      </c>
      <c r="J1490" s="65">
        <v>5.8773901499999983</v>
      </c>
      <c r="K1490" s="65">
        <f t="shared" si="23"/>
        <v>-5.3438918500000021</v>
      </c>
    </row>
    <row r="1491" spans="2:11" x14ac:dyDescent="0.2">
      <c r="B1491" s="42"/>
      <c r="C1491" s="43"/>
      <c r="D1491" s="42"/>
      <c r="E1491" s="42"/>
      <c r="F1491" s="62"/>
      <c r="G1491" s="61">
        <v>312</v>
      </c>
      <c r="H1491" s="87" t="s">
        <v>2087</v>
      </c>
      <c r="I1491" s="65">
        <v>6.0395510000000003</v>
      </c>
      <c r="J1491" s="65">
        <v>1.2797948399999999</v>
      </c>
      <c r="K1491" s="65">
        <f t="shared" si="23"/>
        <v>-4.7597561600000002</v>
      </c>
    </row>
    <row r="1492" spans="2:11" x14ac:dyDescent="0.2">
      <c r="B1492" s="42"/>
      <c r="C1492" s="43"/>
      <c r="D1492" s="42"/>
      <c r="E1492" s="42"/>
      <c r="F1492" s="62"/>
      <c r="G1492" s="61">
        <v>313</v>
      </c>
      <c r="H1492" s="87" t="s">
        <v>2268</v>
      </c>
      <c r="I1492" s="65">
        <v>10.355547</v>
      </c>
      <c r="J1492" s="65">
        <v>5.4477198399999995</v>
      </c>
      <c r="K1492" s="65">
        <f t="shared" si="23"/>
        <v>-4.9078271600000001</v>
      </c>
    </row>
    <row r="1493" spans="2:11" x14ac:dyDescent="0.2">
      <c r="B1493" s="42"/>
      <c r="C1493" s="43"/>
      <c r="D1493" s="42"/>
      <c r="E1493" s="42"/>
      <c r="F1493" s="62"/>
      <c r="G1493" s="61">
        <v>400</v>
      </c>
      <c r="H1493" s="87" t="s">
        <v>1791</v>
      </c>
      <c r="I1493" s="65">
        <v>0</v>
      </c>
      <c r="J1493" s="65">
        <v>2.3506112399999997</v>
      </c>
      <c r="K1493" s="65">
        <f t="shared" si="23"/>
        <v>2.3506112399999997</v>
      </c>
    </row>
    <row r="1494" spans="2:11" ht="14.25" x14ac:dyDescent="0.2">
      <c r="B1494" s="42"/>
      <c r="C1494" s="50" t="s">
        <v>421</v>
      </c>
      <c r="D1494" s="49"/>
      <c r="E1494" s="49"/>
      <c r="F1494" s="49"/>
      <c r="G1494" s="53"/>
      <c r="H1494" s="60"/>
      <c r="I1494" s="51">
        <v>1267171.5518149999</v>
      </c>
      <c r="J1494" s="51">
        <v>1396135.2100054009</v>
      </c>
      <c r="K1494" s="51">
        <f t="shared" si="23"/>
        <v>128963.65819040104</v>
      </c>
    </row>
    <row r="1495" spans="2:11" ht="14.25" x14ac:dyDescent="0.2">
      <c r="B1495" s="42"/>
      <c r="C1495" s="43"/>
      <c r="D1495" s="46">
        <v>19</v>
      </c>
      <c r="E1495" s="47" t="s">
        <v>422</v>
      </c>
      <c r="F1495" s="47"/>
      <c r="G1495" s="67"/>
      <c r="H1495" s="59"/>
      <c r="I1495" s="48">
        <v>501627.34</v>
      </c>
      <c r="J1495" s="48">
        <v>529152.22901233996</v>
      </c>
      <c r="K1495" s="48">
        <f t="shared" si="23"/>
        <v>27524.889012339932</v>
      </c>
    </row>
    <row r="1496" spans="2:11" ht="14.25" x14ac:dyDescent="0.2">
      <c r="B1496" s="42"/>
      <c r="C1496" s="43"/>
      <c r="D1496" s="42"/>
      <c r="E1496" s="42"/>
      <c r="F1496" s="44" t="s">
        <v>2</v>
      </c>
      <c r="G1496" s="41"/>
      <c r="H1496" s="58"/>
      <c r="I1496" s="45">
        <v>97989.525351000004</v>
      </c>
      <c r="J1496" s="45">
        <v>78350.609500649996</v>
      </c>
      <c r="K1496" s="45">
        <f t="shared" si="23"/>
        <v>-19638.915850350008</v>
      </c>
    </row>
    <row r="1497" spans="2:11" x14ac:dyDescent="0.2">
      <c r="B1497" s="42"/>
      <c r="C1497" s="43"/>
      <c r="D1497" s="42"/>
      <c r="E1497" s="42"/>
      <c r="F1497" s="62"/>
      <c r="G1497" s="61">
        <v>411</v>
      </c>
      <c r="H1497" s="64" t="s">
        <v>1984</v>
      </c>
      <c r="I1497" s="65">
        <v>16795.185497999999</v>
      </c>
      <c r="J1497" s="65">
        <v>16294.562061359999</v>
      </c>
      <c r="K1497" s="65">
        <f t="shared" si="23"/>
        <v>-500.62343664000036</v>
      </c>
    </row>
    <row r="1498" spans="2:11" x14ac:dyDescent="0.2">
      <c r="B1498" s="42"/>
      <c r="C1498" s="43"/>
      <c r="D1498" s="42"/>
      <c r="E1498" s="42"/>
      <c r="F1498" s="62"/>
      <c r="G1498" s="61">
        <v>416</v>
      </c>
      <c r="H1498" s="64" t="s">
        <v>1987</v>
      </c>
      <c r="I1498" s="65">
        <v>81194.339852999998</v>
      </c>
      <c r="J1498" s="65">
        <v>62056.047439289992</v>
      </c>
      <c r="K1498" s="65">
        <f t="shared" si="23"/>
        <v>-19138.292413710005</v>
      </c>
    </row>
    <row r="1499" spans="2:11" ht="14.25" x14ac:dyDescent="0.2">
      <c r="B1499" s="42"/>
      <c r="C1499" s="43"/>
      <c r="D1499" s="42"/>
      <c r="E1499" s="42"/>
      <c r="F1499" s="44" t="s">
        <v>53</v>
      </c>
      <c r="G1499" s="41"/>
      <c r="H1499" s="58"/>
      <c r="I1499" s="45">
        <v>403637.81464900001</v>
      </c>
      <c r="J1499" s="45">
        <v>450801.61951168999</v>
      </c>
      <c r="K1499" s="45">
        <f t="shared" si="23"/>
        <v>47163.804862689984</v>
      </c>
    </row>
    <row r="1500" spans="2:11" x14ac:dyDescent="0.2">
      <c r="B1500" s="42"/>
      <c r="C1500" s="43"/>
      <c r="D1500" s="42"/>
      <c r="E1500" s="42"/>
      <c r="F1500" s="62"/>
      <c r="G1500" s="61" t="s">
        <v>423</v>
      </c>
      <c r="H1500" s="64" t="s">
        <v>424</v>
      </c>
      <c r="I1500" s="65">
        <v>163028.00000199999</v>
      </c>
      <c r="J1500" s="65">
        <v>182180.76291389999</v>
      </c>
      <c r="K1500" s="65">
        <f t="shared" si="23"/>
        <v>19152.762911900005</v>
      </c>
    </row>
    <row r="1501" spans="2:11" x14ac:dyDescent="0.2">
      <c r="B1501" s="42"/>
      <c r="C1501" s="43"/>
      <c r="D1501" s="42"/>
      <c r="E1501" s="42"/>
      <c r="F1501" s="62"/>
      <c r="G1501" s="61" t="s">
        <v>425</v>
      </c>
      <c r="H1501" s="64" t="s">
        <v>426</v>
      </c>
      <c r="I1501" s="65">
        <v>236240</v>
      </c>
      <c r="J1501" s="65">
        <v>264628.75906879001</v>
      </c>
      <c r="K1501" s="65">
        <f t="shared" si="23"/>
        <v>28388.759068790008</v>
      </c>
    </row>
    <row r="1502" spans="2:11" x14ac:dyDescent="0.2">
      <c r="B1502" s="42"/>
      <c r="C1502" s="43"/>
      <c r="D1502" s="42"/>
      <c r="E1502" s="42"/>
      <c r="F1502" s="62"/>
      <c r="G1502" s="61" t="s">
        <v>427</v>
      </c>
      <c r="H1502" s="64" t="s">
        <v>428</v>
      </c>
      <c r="I1502" s="65">
        <v>4369.8146470000002</v>
      </c>
      <c r="J1502" s="65">
        <v>3992.0975290000001</v>
      </c>
      <c r="K1502" s="65">
        <f t="shared" si="23"/>
        <v>-377.71711800000003</v>
      </c>
    </row>
    <row r="1503" spans="2:11" ht="14.25" x14ac:dyDescent="0.2">
      <c r="B1503" s="42"/>
      <c r="C1503" s="43"/>
      <c r="D1503" s="46">
        <v>23</v>
      </c>
      <c r="E1503" s="47" t="s">
        <v>429</v>
      </c>
      <c r="F1503" s="47"/>
      <c r="G1503" s="67"/>
      <c r="H1503" s="59"/>
      <c r="I1503" s="48">
        <v>127306.879801</v>
      </c>
      <c r="J1503" s="48">
        <v>223880.85092872998</v>
      </c>
      <c r="K1503" s="48">
        <f t="shared" si="23"/>
        <v>96573.971127729979</v>
      </c>
    </row>
    <row r="1504" spans="2:11" ht="14.25" x14ac:dyDescent="0.2">
      <c r="B1504" s="42"/>
      <c r="C1504" s="43"/>
      <c r="D1504" s="42"/>
      <c r="E1504" s="42"/>
      <c r="F1504" s="44" t="s">
        <v>2</v>
      </c>
      <c r="G1504" s="41"/>
      <c r="H1504" s="58"/>
      <c r="I1504" s="45">
        <v>127306.879801</v>
      </c>
      <c r="J1504" s="45">
        <v>223880.85092872998</v>
      </c>
      <c r="K1504" s="45">
        <f t="shared" si="23"/>
        <v>96573.971127729979</v>
      </c>
    </row>
    <row r="1505" spans="1:11" x14ac:dyDescent="0.2">
      <c r="B1505" s="42"/>
      <c r="C1505" s="43"/>
      <c r="D1505" s="42"/>
      <c r="E1505" s="42"/>
      <c r="F1505" s="62"/>
      <c r="G1505" s="61">
        <v>411</v>
      </c>
      <c r="H1505" s="64" t="s">
        <v>1984</v>
      </c>
      <c r="I1505" s="65">
        <v>127306.879801</v>
      </c>
      <c r="J1505" s="65">
        <v>223880.85092872998</v>
      </c>
      <c r="K1505" s="65">
        <f t="shared" si="23"/>
        <v>96573.971127729979</v>
      </c>
    </row>
    <row r="1506" spans="1:11" ht="30" customHeight="1" x14ac:dyDescent="0.2">
      <c r="B1506" s="42"/>
      <c r="C1506" s="43"/>
      <c r="D1506" s="46">
        <v>25</v>
      </c>
      <c r="E1506" s="78" t="s">
        <v>430</v>
      </c>
      <c r="F1506" s="79"/>
      <c r="G1506" s="79"/>
      <c r="H1506" s="79"/>
      <c r="I1506" s="48">
        <v>46880.165260000002</v>
      </c>
      <c r="J1506" s="48">
        <v>35497.346112309999</v>
      </c>
      <c r="K1506" s="48">
        <f t="shared" si="23"/>
        <v>-11382.819147690003</v>
      </c>
    </row>
    <row r="1507" spans="1:11" ht="14.25" x14ac:dyDescent="0.2">
      <c r="B1507" s="42"/>
      <c r="C1507" s="43"/>
      <c r="D1507" s="42"/>
      <c r="E1507" s="42"/>
      <c r="F1507" s="44" t="s">
        <v>2</v>
      </c>
      <c r="G1507" s="41"/>
      <c r="H1507" s="58"/>
      <c r="I1507" s="45">
        <v>10232.796259000001</v>
      </c>
      <c r="J1507" s="45">
        <v>0</v>
      </c>
      <c r="K1507" s="45">
        <f t="shared" si="23"/>
        <v>-10232.796259000001</v>
      </c>
    </row>
    <row r="1508" spans="1:11" x14ac:dyDescent="0.2">
      <c r="B1508" s="42"/>
      <c r="C1508" s="43"/>
      <c r="D1508" s="42"/>
      <c r="E1508" s="42"/>
      <c r="F1508" s="62"/>
      <c r="G1508" s="61">
        <v>700</v>
      </c>
      <c r="H1508" s="64" t="s">
        <v>1790</v>
      </c>
      <c r="I1508" s="65">
        <v>10232.796259000001</v>
      </c>
      <c r="J1508" s="65">
        <v>0</v>
      </c>
      <c r="K1508" s="65">
        <f t="shared" si="23"/>
        <v>-10232.796259000001</v>
      </c>
    </row>
    <row r="1509" spans="1:11" ht="14.25" x14ac:dyDescent="0.2">
      <c r="B1509" s="42"/>
      <c r="C1509" s="43"/>
      <c r="D1509" s="42"/>
      <c r="E1509" s="42"/>
      <c r="F1509" s="44" t="s">
        <v>16</v>
      </c>
      <c r="G1509" s="41"/>
      <c r="H1509" s="58"/>
      <c r="I1509" s="45">
        <v>36647.369000999999</v>
      </c>
      <c r="J1509" s="45">
        <v>35497.346112309999</v>
      </c>
      <c r="K1509" s="45">
        <f t="shared" si="23"/>
        <v>-1150.0228886900004</v>
      </c>
    </row>
    <row r="1510" spans="1:11" x14ac:dyDescent="0.2">
      <c r="B1510" s="42"/>
      <c r="C1510" s="43"/>
      <c r="D1510" s="42"/>
      <c r="E1510" s="42"/>
      <c r="F1510" s="62"/>
      <c r="G1510" s="61" t="s">
        <v>63</v>
      </c>
      <c r="H1510" s="64" t="s">
        <v>431</v>
      </c>
      <c r="I1510" s="65">
        <v>36647.369000999999</v>
      </c>
      <c r="J1510" s="65">
        <v>35497.346112309999</v>
      </c>
      <c r="K1510" s="65">
        <f t="shared" si="23"/>
        <v>-1150.0228886900004</v>
      </c>
    </row>
    <row r="1511" spans="1:11" ht="14.25" x14ac:dyDescent="0.2">
      <c r="B1511" s="42"/>
      <c r="C1511" s="43"/>
      <c r="D1511" s="46">
        <v>33</v>
      </c>
      <c r="E1511" s="47" t="s">
        <v>432</v>
      </c>
      <c r="F1511" s="47"/>
      <c r="G1511" s="67"/>
      <c r="H1511" s="59"/>
      <c r="I1511" s="48">
        <v>591357.16675400001</v>
      </c>
      <c r="J1511" s="48">
        <v>607604.78395202104</v>
      </c>
      <c r="K1511" s="48">
        <f t="shared" si="23"/>
        <v>16247.617198021035</v>
      </c>
    </row>
    <row r="1512" spans="1:11" ht="14.25" x14ac:dyDescent="0.2">
      <c r="B1512" s="42"/>
      <c r="C1512" s="43"/>
      <c r="D1512" s="42"/>
      <c r="E1512" s="42"/>
      <c r="F1512" s="44" t="s">
        <v>2</v>
      </c>
      <c r="G1512" s="41"/>
      <c r="H1512" s="58"/>
      <c r="I1512" s="45">
        <v>591357.16675400001</v>
      </c>
      <c r="J1512" s="45">
        <v>607604.78395202104</v>
      </c>
      <c r="K1512" s="45">
        <f t="shared" si="23"/>
        <v>16247.617198021035</v>
      </c>
    </row>
    <row r="1513" spans="1:11" x14ac:dyDescent="0.2">
      <c r="B1513" s="42"/>
      <c r="C1513" s="43"/>
      <c r="D1513" s="42"/>
      <c r="E1513" s="42"/>
      <c r="F1513" s="62"/>
      <c r="G1513" s="61">
        <v>416</v>
      </c>
      <c r="H1513" s="64" t="s">
        <v>1987</v>
      </c>
      <c r="I1513" s="65">
        <v>591357.16675400001</v>
      </c>
      <c r="J1513" s="65">
        <v>607604.78395202104</v>
      </c>
      <c r="K1513" s="65">
        <f t="shared" si="23"/>
        <v>16247.617198021035</v>
      </c>
    </row>
    <row r="1514" spans="1:11" ht="14.25" x14ac:dyDescent="0.2">
      <c r="B1514" s="42"/>
      <c r="C1514" s="50" t="s">
        <v>433</v>
      </c>
      <c r="D1514" s="49"/>
      <c r="E1514" s="49"/>
      <c r="F1514" s="49"/>
      <c r="G1514" s="53"/>
      <c r="H1514" s="60"/>
      <c r="I1514" s="51">
        <v>706453.93789499998</v>
      </c>
      <c r="J1514" s="51">
        <v>736375.93052688986</v>
      </c>
      <c r="K1514" s="51">
        <f t="shared" si="23"/>
        <v>29921.99263188988</v>
      </c>
    </row>
    <row r="1515" spans="1:11" ht="14.25" x14ac:dyDescent="0.2">
      <c r="B1515" s="42"/>
      <c r="C1515" s="43"/>
      <c r="D1515" s="46" t="s">
        <v>425</v>
      </c>
      <c r="E1515" s="47" t="s">
        <v>426</v>
      </c>
      <c r="F1515" s="47"/>
      <c r="G1515" s="67"/>
      <c r="H1515" s="59"/>
      <c r="I1515" s="48">
        <v>497695.31811400002</v>
      </c>
      <c r="J1515" s="48">
        <v>526142.61915688985</v>
      </c>
      <c r="K1515" s="48">
        <f t="shared" si="23"/>
        <v>28447.301042889827</v>
      </c>
    </row>
    <row r="1516" spans="1:11" ht="30" customHeight="1" x14ac:dyDescent="0.2">
      <c r="B1516" s="42"/>
      <c r="C1516" s="43"/>
      <c r="D1516" s="46" t="s">
        <v>423</v>
      </c>
      <c r="E1516" s="78" t="s">
        <v>424</v>
      </c>
      <c r="F1516" s="79"/>
      <c r="G1516" s="79"/>
      <c r="H1516" s="79"/>
      <c r="I1516" s="48">
        <v>208758.61978099999</v>
      </c>
      <c r="J1516" s="48">
        <v>210233.31137000001</v>
      </c>
      <c r="K1516" s="48">
        <f t="shared" si="23"/>
        <v>1474.6915890000237</v>
      </c>
    </row>
    <row r="1517" spans="1:11" ht="14.25" x14ac:dyDescent="0.2">
      <c r="B1517" s="42"/>
      <c r="C1517" s="50" t="s">
        <v>1692</v>
      </c>
      <c r="D1517" s="49"/>
      <c r="E1517" s="49"/>
      <c r="F1517" s="49"/>
      <c r="G1517" s="53"/>
      <c r="H1517" s="60"/>
      <c r="I1517" s="51">
        <v>855036.62777400005</v>
      </c>
      <c r="J1517" s="51">
        <v>810179.30610299995</v>
      </c>
      <c r="K1517" s="51">
        <f t="shared" si="23"/>
        <v>-44857.3216710001</v>
      </c>
    </row>
    <row r="1518" spans="1:11" ht="14.25" x14ac:dyDescent="0.2">
      <c r="B1518" s="42"/>
      <c r="C1518" s="43"/>
      <c r="D1518" s="46" t="s">
        <v>1614</v>
      </c>
      <c r="E1518" s="47" t="s">
        <v>339</v>
      </c>
      <c r="F1518" s="47"/>
      <c r="G1518" s="67"/>
      <c r="H1518" s="59"/>
      <c r="I1518" s="48">
        <v>540580.07923200005</v>
      </c>
      <c r="J1518" s="48">
        <v>506522.75756100001</v>
      </c>
      <c r="K1518" s="48">
        <f t="shared" si="23"/>
        <v>-34057.321671000042</v>
      </c>
    </row>
    <row r="1519" spans="1:11" ht="14.25" x14ac:dyDescent="0.2">
      <c r="B1519" s="42"/>
      <c r="C1519" s="43"/>
      <c r="D1519" s="46" t="s">
        <v>1615</v>
      </c>
      <c r="E1519" s="47" t="s">
        <v>434</v>
      </c>
      <c r="F1519" s="47"/>
      <c r="G1519" s="67"/>
      <c r="H1519" s="59"/>
      <c r="I1519" s="48">
        <v>314456.548542</v>
      </c>
      <c r="J1519" s="48">
        <v>303656.548542</v>
      </c>
      <c r="K1519" s="48">
        <f t="shared" si="23"/>
        <v>-10800</v>
      </c>
    </row>
    <row r="1520" spans="1:11" s="75" customFormat="1" ht="7.5" customHeight="1" x14ac:dyDescent="0.2">
      <c r="A1520" s="68"/>
      <c r="B1520" s="62"/>
      <c r="C1520" s="69"/>
      <c r="D1520" s="70"/>
      <c r="E1520" s="71"/>
      <c r="F1520" s="71"/>
      <c r="G1520" s="72"/>
      <c r="H1520" s="73"/>
      <c r="I1520" s="74"/>
      <c r="J1520" s="74"/>
      <c r="K1520" s="74"/>
    </row>
    <row r="1521" spans="2:11" ht="13.5" x14ac:dyDescent="0.2">
      <c r="B1521" s="17" t="s">
        <v>1551</v>
      </c>
      <c r="C1521" s="17"/>
      <c r="D1521" s="17"/>
      <c r="E1521" s="17"/>
      <c r="F1521" s="17"/>
      <c r="G1521" s="17"/>
      <c r="H1521" s="17"/>
      <c r="I1521" s="38">
        <v>1024861.842755</v>
      </c>
      <c r="J1521" s="38">
        <v>1058977.134022</v>
      </c>
      <c r="K1521" s="38">
        <f t="shared" si="23"/>
        <v>34115.291267000022</v>
      </c>
    </row>
    <row r="1522" spans="2:11" ht="14.25" x14ac:dyDescent="0.2">
      <c r="B1522" s="42"/>
      <c r="C1522" s="50" t="s">
        <v>1605</v>
      </c>
      <c r="D1522" s="49"/>
      <c r="E1522" s="49"/>
      <c r="F1522" s="49"/>
      <c r="G1522" s="53"/>
      <c r="H1522" s="60"/>
      <c r="I1522" s="51">
        <v>956373.24275500001</v>
      </c>
      <c r="J1522" s="51">
        <v>975300.86401000002</v>
      </c>
      <c r="K1522" s="51">
        <f t="shared" si="23"/>
        <v>18927.621255000005</v>
      </c>
    </row>
    <row r="1523" spans="2:11" ht="14.25" x14ac:dyDescent="0.2">
      <c r="B1523" s="42"/>
      <c r="C1523" s="43"/>
      <c r="D1523" s="46">
        <v>24</v>
      </c>
      <c r="E1523" s="47" t="s">
        <v>435</v>
      </c>
      <c r="F1523" s="47"/>
      <c r="G1523" s="67"/>
      <c r="H1523" s="59"/>
      <c r="I1523" s="48">
        <v>322038.55027800001</v>
      </c>
      <c r="J1523" s="48">
        <v>322038.55027800001</v>
      </c>
      <c r="K1523" s="48">
        <f t="shared" si="23"/>
        <v>0</v>
      </c>
    </row>
    <row r="1524" spans="2:11" ht="14.25" x14ac:dyDescent="0.2">
      <c r="B1524" s="42"/>
      <c r="C1524" s="43"/>
      <c r="D1524" s="42"/>
      <c r="E1524" s="42"/>
      <c r="F1524" s="44" t="s">
        <v>2</v>
      </c>
      <c r="G1524" s="41"/>
      <c r="H1524" s="58"/>
      <c r="I1524" s="45">
        <v>322038.55027800001</v>
      </c>
      <c r="J1524" s="45">
        <v>322038.55027800001</v>
      </c>
      <c r="K1524" s="45">
        <f t="shared" si="23"/>
        <v>0</v>
      </c>
    </row>
    <row r="1525" spans="2:11" x14ac:dyDescent="0.2">
      <c r="B1525" s="42"/>
      <c r="C1525" s="43"/>
      <c r="D1525" s="42"/>
      <c r="E1525" s="42"/>
      <c r="F1525" s="62"/>
      <c r="G1525" s="61">
        <v>210</v>
      </c>
      <c r="H1525" s="64" t="s">
        <v>1970</v>
      </c>
      <c r="I1525" s="65">
        <v>322038.55027800001</v>
      </c>
      <c r="J1525" s="65">
        <v>322038.55027800001</v>
      </c>
      <c r="K1525" s="65">
        <f t="shared" si="23"/>
        <v>0</v>
      </c>
    </row>
    <row r="1526" spans="2:11" ht="14.25" x14ac:dyDescent="0.2">
      <c r="B1526" s="42"/>
      <c r="C1526" s="43"/>
      <c r="D1526" s="46">
        <v>28</v>
      </c>
      <c r="E1526" s="47" t="s">
        <v>436</v>
      </c>
      <c r="F1526" s="47"/>
      <c r="G1526" s="67"/>
      <c r="H1526" s="59"/>
      <c r="I1526" s="48">
        <v>607130.090356</v>
      </c>
      <c r="J1526" s="48">
        <v>626057.71161100001</v>
      </c>
      <c r="K1526" s="48">
        <f t="shared" si="23"/>
        <v>18927.621255000005</v>
      </c>
    </row>
    <row r="1527" spans="2:11" ht="14.25" x14ac:dyDescent="0.2">
      <c r="B1527" s="42"/>
      <c r="C1527" s="43"/>
      <c r="D1527" s="42"/>
      <c r="E1527" s="42"/>
      <c r="F1527" s="44" t="s">
        <v>2</v>
      </c>
      <c r="G1527" s="41"/>
      <c r="H1527" s="58"/>
      <c r="I1527" s="45">
        <v>607130.090356</v>
      </c>
      <c r="J1527" s="45">
        <v>626057.71161100001</v>
      </c>
      <c r="K1527" s="45">
        <f t="shared" si="23"/>
        <v>18927.621255000005</v>
      </c>
    </row>
    <row r="1528" spans="2:11" x14ac:dyDescent="0.2">
      <c r="B1528" s="42"/>
      <c r="C1528" s="43"/>
      <c r="D1528" s="42"/>
      <c r="E1528" s="42"/>
      <c r="F1528" s="62"/>
      <c r="G1528" s="61">
        <v>114</v>
      </c>
      <c r="H1528" s="64" t="s">
        <v>1980</v>
      </c>
      <c r="I1528" s="65">
        <v>607130.090356</v>
      </c>
      <c r="J1528" s="65">
        <v>626057.71161100001</v>
      </c>
      <c r="K1528" s="65">
        <f t="shared" si="23"/>
        <v>18927.621255000005</v>
      </c>
    </row>
    <row r="1529" spans="2:11" ht="14.25" x14ac:dyDescent="0.2">
      <c r="B1529" s="42"/>
      <c r="C1529" s="43"/>
      <c r="D1529" s="46">
        <v>30</v>
      </c>
      <c r="E1529" s="47" t="s">
        <v>437</v>
      </c>
      <c r="F1529" s="47"/>
      <c r="G1529" s="67"/>
      <c r="H1529" s="59"/>
      <c r="I1529" s="48">
        <v>16254.601121</v>
      </c>
      <c r="J1529" s="48">
        <v>16254.601121</v>
      </c>
      <c r="K1529" s="48">
        <f t="shared" si="23"/>
        <v>0</v>
      </c>
    </row>
    <row r="1530" spans="2:11" ht="14.25" x14ac:dyDescent="0.2">
      <c r="B1530" s="42"/>
      <c r="C1530" s="43"/>
      <c r="D1530" s="42"/>
      <c r="E1530" s="42"/>
      <c r="F1530" s="44" t="s">
        <v>2</v>
      </c>
      <c r="G1530" s="41"/>
      <c r="H1530" s="58"/>
      <c r="I1530" s="45">
        <v>16254.601121</v>
      </c>
      <c r="J1530" s="45">
        <v>16254.601121</v>
      </c>
      <c r="K1530" s="45">
        <f t="shared" si="23"/>
        <v>0</v>
      </c>
    </row>
    <row r="1531" spans="2:11" x14ac:dyDescent="0.2">
      <c r="B1531" s="42"/>
      <c r="C1531" s="43"/>
      <c r="D1531" s="42"/>
      <c r="E1531" s="42"/>
      <c r="F1531" s="62"/>
      <c r="G1531" s="61">
        <v>411</v>
      </c>
      <c r="H1531" s="64" t="s">
        <v>1984</v>
      </c>
      <c r="I1531" s="65">
        <v>16254.601121</v>
      </c>
      <c r="J1531" s="65">
        <v>16254.601121</v>
      </c>
      <c r="K1531" s="65">
        <f t="shared" si="23"/>
        <v>0</v>
      </c>
    </row>
    <row r="1532" spans="2:11" ht="30" customHeight="1" x14ac:dyDescent="0.2">
      <c r="B1532" s="42"/>
      <c r="C1532" s="43"/>
      <c r="D1532" s="46">
        <v>34</v>
      </c>
      <c r="E1532" s="78" t="s">
        <v>438</v>
      </c>
      <c r="F1532" s="79"/>
      <c r="G1532" s="79"/>
      <c r="H1532" s="79"/>
      <c r="I1532" s="48">
        <v>10950.001</v>
      </c>
      <c r="J1532" s="48">
        <v>10950.001</v>
      </c>
      <c r="K1532" s="48">
        <f t="shared" si="23"/>
        <v>0</v>
      </c>
    </row>
    <row r="1533" spans="2:11" ht="14.25" x14ac:dyDescent="0.2">
      <c r="B1533" s="42"/>
      <c r="C1533" s="43"/>
      <c r="D1533" s="42"/>
      <c r="E1533" s="42"/>
      <c r="F1533" s="44" t="s">
        <v>2</v>
      </c>
      <c r="G1533" s="41"/>
      <c r="H1533" s="58"/>
      <c r="I1533" s="45">
        <v>10950.001</v>
      </c>
      <c r="J1533" s="45">
        <v>10950.001</v>
      </c>
      <c r="K1533" s="45">
        <f t="shared" si="23"/>
        <v>0</v>
      </c>
    </row>
    <row r="1534" spans="2:11" x14ac:dyDescent="0.2">
      <c r="B1534" s="42"/>
      <c r="C1534" s="43"/>
      <c r="D1534" s="42"/>
      <c r="E1534" s="42"/>
      <c r="F1534" s="62"/>
      <c r="G1534" s="61">
        <v>210</v>
      </c>
      <c r="H1534" s="64" t="s">
        <v>1970</v>
      </c>
      <c r="I1534" s="65">
        <v>10950.001</v>
      </c>
      <c r="J1534" s="65">
        <v>10950.001</v>
      </c>
      <c r="K1534" s="65">
        <f t="shared" si="23"/>
        <v>0</v>
      </c>
    </row>
    <row r="1535" spans="2:11" ht="14.25" x14ac:dyDescent="0.2">
      <c r="B1535" s="42"/>
      <c r="C1535" s="50" t="s">
        <v>1692</v>
      </c>
      <c r="D1535" s="49"/>
      <c r="E1535" s="49"/>
      <c r="F1535" s="49"/>
      <c r="G1535" s="53"/>
      <c r="H1535" s="60"/>
      <c r="I1535" s="51">
        <v>68488.600000000006</v>
      </c>
      <c r="J1535" s="51">
        <v>83676.270011999994</v>
      </c>
      <c r="K1535" s="51">
        <f t="shared" ref="K1535:K1537" si="24">+J1535-I1535</f>
        <v>15187.670011999988</v>
      </c>
    </row>
    <row r="1536" spans="2:11" ht="14.25" x14ac:dyDescent="0.2">
      <c r="B1536" s="42"/>
      <c r="C1536" s="43"/>
      <c r="D1536" s="46" t="s">
        <v>1614</v>
      </c>
      <c r="E1536" s="47" t="s">
        <v>339</v>
      </c>
      <c r="F1536" s="47"/>
      <c r="G1536" s="67"/>
      <c r="H1536" s="59"/>
      <c r="I1536" s="48">
        <v>53988.6</v>
      </c>
      <c r="J1536" s="48">
        <v>69176.270011999994</v>
      </c>
      <c r="K1536" s="48">
        <f t="shared" si="24"/>
        <v>15187.670011999995</v>
      </c>
    </row>
    <row r="1537" spans="1:11" ht="14.25" x14ac:dyDescent="0.2">
      <c r="B1537" s="42"/>
      <c r="C1537" s="43"/>
      <c r="D1537" s="46" t="s">
        <v>1615</v>
      </c>
      <c r="E1537" s="47" t="s">
        <v>434</v>
      </c>
      <c r="F1537" s="47"/>
      <c r="G1537" s="67"/>
      <c r="H1537" s="59"/>
      <c r="I1537" s="48">
        <v>14500</v>
      </c>
      <c r="J1537" s="48">
        <v>14500</v>
      </c>
      <c r="K1537" s="48">
        <f t="shared" si="24"/>
        <v>0</v>
      </c>
    </row>
    <row r="1538" spans="1:11" ht="7.5" customHeight="1" x14ac:dyDescent="0.2">
      <c r="B1538" s="42"/>
      <c r="C1538" s="43"/>
      <c r="D1538" s="42"/>
      <c r="E1538" s="42"/>
      <c r="F1538" s="42"/>
      <c r="G1538" s="57"/>
      <c r="H1538" s="56"/>
      <c r="I1538" s="39"/>
      <c r="J1538" s="39"/>
      <c r="K1538" s="39"/>
    </row>
    <row r="1539" spans="1:11" ht="30" customHeight="1" x14ac:dyDescent="0.2">
      <c r="A1539" s="5"/>
      <c r="B1539" s="5"/>
      <c r="C1539" s="80" t="s">
        <v>447</v>
      </c>
      <c r="D1539" s="81"/>
      <c r="E1539" s="81"/>
      <c r="F1539" s="81"/>
      <c r="G1539" s="81"/>
      <c r="H1539" s="81"/>
      <c r="I1539" s="18">
        <f t="shared" ref="I1539" si="25">+I1540+I1541</f>
        <v>443764.47618200001</v>
      </c>
      <c r="J1539" s="18">
        <f t="shared" ref="J1539" si="26">+J1540+J1541</f>
        <v>524142.95938143006</v>
      </c>
      <c r="K1539" s="18">
        <f>+J1539-I1539</f>
        <v>80378.483199430048</v>
      </c>
    </row>
    <row r="1540" spans="1:11" ht="13.5" x14ac:dyDescent="0.2">
      <c r="A1540" s="5"/>
      <c r="B1540" s="5"/>
      <c r="C1540" s="21"/>
      <c r="D1540" s="21"/>
      <c r="E1540" s="21"/>
      <c r="F1540" s="21"/>
      <c r="G1540" s="22" t="s">
        <v>448</v>
      </c>
      <c r="H1540" s="22"/>
      <c r="I1540" s="23">
        <v>44496.476179999998</v>
      </c>
      <c r="J1540" s="23">
        <v>33619.560814739991</v>
      </c>
      <c r="K1540" s="76">
        <f>+J1540-I1540</f>
        <v>-10876.915365260007</v>
      </c>
    </row>
    <row r="1541" spans="1:11" ht="13.5" x14ac:dyDescent="0.2">
      <c r="A1541" s="5"/>
      <c r="B1541" s="5"/>
      <c r="C1541" s="21"/>
      <c r="D1541" s="21"/>
      <c r="E1541" s="21"/>
      <c r="F1541" s="21"/>
      <c r="G1541" s="22" t="s">
        <v>449</v>
      </c>
      <c r="H1541" s="22"/>
      <c r="I1541" s="23">
        <v>399268.00000200002</v>
      </c>
      <c r="J1541" s="23">
        <v>490523.39856669004</v>
      </c>
      <c r="K1541" s="76">
        <f>+J1541-I1541</f>
        <v>91255.398564690026</v>
      </c>
    </row>
    <row r="1542" spans="1:11" ht="15" thickBot="1" x14ac:dyDescent="0.25">
      <c r="A1542" s="2"/>
      <c r="B1542" s="2"/>
      <c r="C1542" s="2"/>
      <c r="D1542" s="2"/>
      <c r="E1542" s="3"/>
      <c r="F1542" s="3"/>
      <c r="G1542" s="3"/>
      <c r="H1542" s="3"/>
      <c r="I1542" s="4"/>
      <c r="J1542" s="4"/>
      <c r="K1542" s="4"/>
    </row>
    <row r="1543" spans="1:11" x14ac:dyDescent="0.2">
      <c r="A1543" s="1" t="s">
        <v>450</v>
      </c>
    </row>
    <row r="1544" spans="1:11" x14ac:dyDescent="0.2">
      <c r="A1544" s="1" t="s">
        <v>451</v>
      </c>
    </row>
  </sheetData>
  <mergeCells count="8">
    <mergeCell ref="E1516:H1516"/>
    <mergeCell ref="E1532:H1532"/>
    <mergeCell ref="C1539:H1539"/>
    <mergeCell ref="E1506:H1506"/>
    <mergeCell ref="A1:H1"/>
    <mergeCell ref="A3:K3"/>
    <mergeCell ref="A4:K4"/>
    <mergeCell ref="I5:K5"/>
  </mergeCells>
  <pageMargins left="0.39370078740157483" right="0.39370078740157483" top="0.39370078740157483" bottom="0.39370078740157483" header="0.31496062992125984" footer="0.31496062992125984"/>
  <pageSetup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5"/>
  <sheetViews>
    <sheetView showGridLines="0" tabSelected="1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5.7109375" style="1" customWidth="1"/>
    <col min="10" max="10" width="50" style="1" customWidth="1"/>
    <col min="11" max="12" width="14" style="1" customWidth="1"/>
    <col min="13" max="13" width="12.85546875" style="1" customWidth="1"/>
    <col min="14" max="14" width="14.42578125" style="5" bestFit="1" customWidth="1"/>
    <col min="15" max="16384" width="11.42578125" style="5"/>
  </cols>
  <sheetData>
    <row r="1" spans="1:13" s="8" customFormat="1" ht="54.75" customHeight="1" x14ac:dyDescent="0.6">
      <c r="A1" s="82" t="s">
        <v>1584</v>
      </c>
      <c r="B1" s="82"/>
      <c r="C1" s="82"/>
      <c r="D1" s="82"/>
      <c r="E1" s="82"/>
      <c r="F1" s="82"/>
      <c r="G1" s="82"/>
      <c r="H1" s="82"/>
      <c r="I1" s="86"/>
      <c r="J1" s="86"/>
      <c r="K1" s="6" t="s">
        <v>2663</v>
      </c>
      <c r="L1" s="7"/>
    </row>
    <row r="2" spans="1:13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3" s="8" customFormat="1" ht="21" customHeight="1" x14ac:dyDescent="0.6">
      <c r="A3" s="83" t="s">
        <v>2708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3" s="8" customFormat="1" ht="66" customHeight="1" x14ac:dyDescent="0.6">
      <c r="A4" s="84" t="s">
        <v>2666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25"/>
    </row>
    <row r="5" spans="1:13" s="1" customFormat="1" ht="13.5" x14ac:dyDescent="0.25">
      <c r="A5" s="11"/>
      <c r="B5" s="11"/>
      <c r="C5" s="11"/>
      <c r="D5" s="11"/>
      <c r="E5" s="26"/>
      <c r="F5" s="26"/>
      <c r="G5" s="26"/>
      <c r="H5" s="26"/>
      <c r="I5" s="26"/>
      <c r="J5" s="26"/>
      <c r="K5" s="85" t="s">
        <v>2665</v>
      </c>
      <c r="L5" s="85"/>
      <c r="M5" s="85"/>
    </row>
    <row r="6" spans="1:13" s="1" customFormat="1" ht="15.75" customHeight="1" x14ac:dyDescent="0.25">
      <c r="A6" s="11"/>
      <c r="B6" s="11"/>
      <c r="C6" s="11"/>
      <c r="D6" s="12" t="s">
        <v>1583</v>
      </c>
      <c r="E6" s="27"/>
      <c r="F6" s="27"/>
      <c r="G6" s="27"/>
      <c r="H6" s="27"/>
      <c r="I6" s="27"/>
      <c r="J6" s="27"/>
      <c r="K6" s="10" t="s">
        <v>2662</v>
      </c>
      <c r="L6" s="10" t="s">
        <v>1585</v>
      </c>
      <c r="M6" s="10" t="s">
        <v>439</v>
      </c>
    </row>
    <row r="7" spans="1:13" s="1" customFormat="1" ht="30" customHeight="1" thickBot="1" x14ac:dyDescent="0.3">
      <c r="A7" s="29"/>
      <c r="B7" s="29"/>
      <c r="C7" s="29"/>
      <c r="D7" s="30"/>
      <c r="E7" s="31"/>
      <c r="F7" s="31"/>
      <c r="G7" s="31"/>
      <c r="H7" s="31"/>
      <c r="I7" s="31"/>
      <c r="J7" s="31"/>
      <c r="K7" s="66" t="s">
        <v>441</v>
      </c>
      <c r="L7" s="66" t="s">
        <v>442</v>
      </c>
      <c r="M7" s="66" t="s">
        <v>443</v>
      </c>
    </row>
    <row r="8" spans="1:13" s="1" customFormat="1" ht="7.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8"/>
      <c r="L8" s="28"/>
      <c r="M8" s="28"/>
    </row>
    <row r="9" spans="1:13" s="1" customFormat="1" ht="15" customHeight="1" x14ac:dyDescent="0.25">
      <c r="A9" s="14" t="s">
        <v>444</v>
      </c>
      <c r="B9" s="14"/>
      <c r="C9" s="14"/>
      <c r="D9" s="14"/>
      <c r="E9" s="14"/>
      <c r="F9" s="14"/>
      <c r="G9" s="14"/>
      <c r="H9" s="14"/>
      <c r="I9" s="15"/>
      <c r="J9" s="15"/>
      <c r="K9" s="15">
        <f>+K11+K1167</f>
        <v>4694677.4000000004</v>
      </c>
      <c r="L9" s="15">
        <f>+L11+L1167</f>
        <v>4880639.6476895008</v>
      </c>
      <c r="M9" s="15">
        <f>L9-K9</f>
        <v>185962.24768950045</v>
      </c>
    </row>
    <row r="10" spans="1:13" s="1" customFormat="1" ht="7.5" customHeight="1" x14ac:dyDescent="0.25">
      <c r="A10" s="9"/>
      <c r="B10" s="9"/>
      <c r="C10" s="9"/>
      <c r="D10" s="9"/>
      <c r="E10" s="9"/>
      <c r="F10" s="9"/>
      <c r="G10" s="9"/>
      <c r="H10" s="9"/>
      <c r="I10" s="16"/>
      <c r="J10" s="16"/>
      <c r="K10" s="16"/>
      <c r="L10" s="16"/>
      <c r="M10" s="16"/>
    </row>
    <row r="11" spans="1:13" s="1" customFormat="1" ht="15" customHeight="1" x14ac:dyDescent="0.25">
      <c r="A11" s="9"/>
      <c r="B11" s="17" t="s">
        <v>445</v>
      </c>
      <c r="C11" s="17"/>
      <c r="D11" s="17"/>
      <c r="E11" s="17"/>
      <c r="F11" s="17"/>
      <c r="G11" s="17"/>
      <c r="H11" s="17"/>
      <c r="I11" s="18"/>
      <c r="J11" s="18"/>
      <c r="K11" s="18">
        <f>+K13+K1029+K1105-K1220</f>
        <v>3669815.5572450003</v>
      </c>
      <c r="L11" s="18">
        <f>+L13+L1029+L1105-L1220</f>
        <v>3821662.513667501</v>
      </c>
      <c r="M11" s="18">
        <f>L11-K11</f>
        <v>151846.95642250078</v>
      </c>
    </row>
    <row r="12" spans="1:13" s="1" customFormat="1" ht="7.5" customHeight="1" x14ac:dyDescent="0.25">
      <c r="A12" s="9"/>
      <c r="B12" s="9"/>
      <c r="C12" s="9"/>
      <c r="D12" s="9"/>
      <c r="E12" s="9"/>
      <c r="F12" s="9"/>
      <c r="G12" s="9"/>
      <c r="H12" s="9"/>
      <c r="I12" s="16"/>
      <c r="J12" s="16"/>
      <c r="K12" s="16"/>
      <c r="L12" s="16"/>
      <c r="M12" s="16"/>
    </row>
    <row r="13" spans="1:13" s="1" customFormat="1" ht="15" customHeight="1" x14ac:dyDescent="0.25">
      <c r="A13" s="9"/>
      <c r="B13" s="9"/>
      <c r="C13" s="19" t="s">
        <v>446</v>
      </c>
      <c r="D13" s="19"/>
      <c r="E13" s="19"/>
      <c r="F13" s="19"/>
      <c r="G13" s="19"/>
      <c r="H13" s="19"/>
      <c r="I13" s="20"/>
      <c r="J13" s="20"/>
      <c r="K13" s="20">
        <f>+K14+K115+K126+K135+K892</f>
        <v>2552089.4677579999</v>
      </c>
      <c r="L13" s="20">
        <f>+L14+L115+L126+L135+L892</f>
        <v>2799250.2364190407</v>
      </c>
      <c r="M13" s="20">
        <f t="shared" ref="M13:M67" si="0">L13-K13</f>
        <v>247160.76866104081</v>
      </c>
    </row>
    <row r="14" spans="1:13" ht="15" customHeight="1" x14ac:dyDescent="0.2">
      <c r="C14" s="42"/>
      <c r="D14" s="49" t="s">
        <v>0</v>
      </c>
      <c r="E14" s="50"/>
      <c r="F14" s="49"/>
      <c r="G14" s="49"/>
      <c r="H14" s="49"/>
      <c r="I14" s="49"/>
      <c r="J14" s="53"/>
      <c r="K14" s="54">
        <v>89597.306658999994</v>
      </c>
      <c r="L14" s="54">
        <v>89750.595205019985</v>
      </c>
      <c r="M14" s="54">
        <f t="shared" si="0"/>
        <v>153.28854601999046</v>
      </c>
    </row>
    <row r="15" spans="1:13" ht="15" customHeight="1" x14ac:dyDescent="0.2">
      <c r="C15" s="42"/>
      <c r="D15" s="43"/>
      <c r="E15" s="46">
        <v>1</v>
      </c>
      <c r="F15" s="47" t="s">
        <v>1</v>
      </c>
      <c r="G15" s="67"/>
      <c r="H15" s="47"/>
      <c r="I15" s="47"/>
      <c r="J15" s="67"/>
      <c r="K15" s="52">
        <v>13398.337841</v>
      </c>
      <c r="L15" s="52">
        <v>14363.54888348</v>
      </c>
      <c r="M15" s="52">
        <f t="shared" si="0"/>
        <v>965.21104247999938</v>
      </c>
    </row>
    <row r="16" spans="1:13" ht="15" customHeight="1" x14ac:dyDescent="0.2">
      <c r="C16" s="42"/>
      <c r="D16" s="43"/>
      <c r="E16" s="42"/>
      <c r="F16" s="42"/>
      <c r="G16" s="44" t="s">
        <v>452</v>
      </c>
      <c r="H16" s="44"/>
      <c r="I16" s="44"/>
      <c r="J16" s="44"/>
      <c r="K16" s="32">
        <v>13398.337841</v>
      </c>
      <c r="L16" s="32">
        <v>14363.54888348</v>
      </c>
      <c r="M16" s="32">
        <f t="shared" si="0"/>
        <v>965.21104247999938</v>
      </c>
    </row>
    <row r="17" spans="3:13" ht="15" customHeight="1" x14ac:dyDescent="0.2">
      <c r="C17" s="42"/>
      <c r="D17" s="43"/>
      <c r="E17" s="42"/>
      <c r="F17" s="42"/>
      <c r="G17" s="61"/>
      <c r="H17" s="47" t="s">
        <v>453</v>
      </c>
      <c r="I17" s="47"/>
      <c r="J17" s="67"/>
      <c r="K17" s="52">
        <v>13398.337841</v>
      </c>
      <c r="L17" s="52">
        <v>14363.54888348</v>
      </c>
      <c r="M17" s="52">
        <f t="shared" si="0"/>
        <v>965.21104247999938</v>
      </c>
    </row>
    <row r="18" spans="3:13" ht="15" customHeight="1" x14ac:dyDescent="0.2">
      <c r="C18" s="42"/>
      <c r="D18" s="43"/>
      <c r="E18" s="42"/>
      <c r="F18" s="42"/>
      <c r="G18" s="61"/>
      <c r="H18" s="62"/>
      <c r="I18" s="62" t="s">
        <v>454</v>
      </c>
      <c r="J18" s="61" t="s">
        <v>455</v>
      </c>
      <c r="K18" s="63">
        <v>4.5722189999999996</v>
      </c>
      <c r="L18" s="63">
        <v>4.5722189999999996</v>
      </c>
      <c r="M18" s="63">
        <f t="shared" si="0"/>
        <v>0</v>
      </c>
    </row>
    <row r="19" spans="3:13" ht="15" customHeight="1" x14ac:dyDescent="0.2">
      <c r="C19" s="42"/>
      <c r="D19" s="43"/>
      <c r="E19" s="42"/>
      <c r="F19" s="42"/>
      <c r="G19" s="61"/>
      <c r="H19" s="62"/>
      <c r="I19" s="62" t="s">
        <v>456</v>
      </c>
      <c r="J19" s="61" t="s">
        <v>457</v>
      </c>
      <c r="K19" s="63">
        <v>178.36827400000001</v>
      </c>
      <c r="L19" s="63">
        <v>637.86796200000003</v>
      </c>
      <c r="M19" s="63">
        <f t="shared" si="0"/>
        <v>459.49968799999999</v>
      </c>
    </row>
    <row r="20" spans="3:13" ht="15" customHeight="1" x14ac:dyDescent="0.2">
      <c r="C20" s="42"/>
      <c r="D20" s="43"/>
      <c r="E20" s="42"/>
      <c r="F20" s="42"/>
      <c r="G20" s="61"/>
      <c r="H20" s="62"/>
      <c r="I20" s="62" t="s">
        <v>458</v>
      </c>
      <c r="J20" s="61" t="s">
        <v>459</v>
      </c>
      <c r="K20" s="63">
        <v>11175.402971</v>
      </c>
      <c r="L20" s="63">
        <v>11464.903283</v>
      </c>
      <c r="M20" s="63">
        <f t="shared" si="0"/>
        <v>289.50031200000012</v>
      </c>
    </row>
    <row r="21" spans="3:13" ht="45" customHeight="1" x14ac:dyDescent="0.2">
      <c r="C21" s="42"/>
      <c r="D21" s="43"/>
      <c r="E21" s="42"/>
      <c r="F21" s="42"/>
      <c r="G21" s="61"/>
      <c r="H21" s="62"/>
      <c r="I21" s="62" t="s">
        <v>460</v>
      </c>
      <c r="J21" s="61" t="s">
        <v>461</v>
      </c>
      <c r="K21" s="63">
        <v>2039.994377</v>
      </c>
      <c r="L21" s="63">
        <v>2256.2054194799998</v>
      </c>
      <c r="M21" s="63">
        <f t="shared" si="0"/>
        <v>216.21104247999983</v>
      </c>
    </row>
    <row r="22" spans="3:13" ht="15" customHeight="1" x14ac:dyDescent="0.2">
      <c r="C22" s="42"/>
      <c r="D22" s="43"/>
      <c r="E22" s="46">
        <v>3</v>
      </c>
      <c r="F22" s="47" t="s">
        <v>3</v>
      </c>
      <c r="G22" s="67"/>
      <c r="H22" s="47"/>
      <c r="I22" s="47"/>
      <c r="J22" s="67"/>
      <c r="K22" s="52">
        <v>51769.06871</v>
      </c>
      <c r="L22" s="52">
        <v>50906.122135999984</v>
      </c>
      <c r="M22" s="52">
        <f t="shared" si="0"/>
        <v>-862.94657400001597</v>
      </c>
    </row>
    <row r="23" spans="3:13" ht="15" customHeight="1" x14ac:dyDescent="0.2">
      <c r="C23" s="42"/>
      <c r="D23" s="43"/>
      <c r="E23" s="42"/>
      <c r="F23" s="42"/>
      <c r="G23" s="44" t="s">
        <v>452</v>
      </c>
      <c r="H23" s="44"/>
      <c r="I23" s="44"/>
      <c r="J23" s="41"/>
      <c r="K23" s="32">
        <v>51769.06871</v>
      </c>
      <c r="L23" s="32">
        <v>50906.122135999984</v>
      </c>
      <c r="M23" s="32">
        <f t="shared" si="0"/>
        <v>-862.94657400001597</v>
      </c>
    </row>
    <row r="24" spans="3:13" ht="15" customHeight="1" x14ac:dyDescent="0.2">
      <c r="C24" s="42"/>
      <c r="D24" s="43"/>
      <c r="E24" s="42"/>
      <c r="F24" s="42"/>
      <c r="G24" s="61"/>
      <c r="H24" s="47" t="s">
        <v>453</v>
      </c>
      <c r="I24" s="47"/>
      <c r="J24" s="67"/>
      <c r="K24" s="52">
        <v>51769.06871</v>
      </c>
      <c r="L24" s="52">
        <v>50906.122135999984</v>
      </c>
      <c r="M24" s="52">
        <f t="shared" si="0"/>
        <v>-862.94657400001597</v>
      </c>
    </row>
    <row r="25" spans="3:13" ht="15" customHeight="1" x14ac:dyDescent="0.2">
      <c r="C25" s="42"/>
      <c r="D25" s="43"/>
      <c r="E25" s="42"/>
      <c r="F25" s="42"/>
      <c r="G25" s="61"/>
      <c r="H25" s="62"/>
      <c r="I25" s="62" t="s">
        <v>458</v>
      </c>
      <c r="J25" s="61" t="s">
        <v>462</v>
      </c>
      <c r="K25" s="63">
        <v>51769.06871</v>
      </c>
      <c r="L25" s="63">
        <v>50906.122135999984</v>
      </c>
      <c r="M25" s="63">
        <f t="shared" si="0"/>
        <v>-862.94657400001597</v>
      </c>
    </row>
    <row r="26" spans="3:13" ht="15" customHeight="1" x14ac:dyDescent="0.2">
      <c r="C26" s="42"/>
      <c r="D26" s="43"/>
      <c r="E26" s="46">
        <v>22</v>
      </c>
      <c r="F26" s="47" t="s">
        <v>4</v>
      </c>
      <c r="G26" s="67"/>
      <c r="H26" s="47"/>
      <c r="I26" s="47"/>
      <c r="J26" s="67"/>
      <c r="K26" s="52">
        <v>18572.411236</v>
      </c>
      <c r="L26" s="52">
        <v>18608.456083000001</v>
      </c>
      <c r="M26" s="52">
        <f t="shared" si="0"/>
        <v>36.044847000001027</v>
      </c>
    </row>
    <row r="27" spans="3:13" ht="15" customHeight="1" x14ac:dyDescent="0.2">
      <c r="C27" s="42"/>
      <c r="D27" s="43"/>
      <c r="E27" s="42"/>
      <c r="F27" s="42"/>
      <c r="G27" s="44" t="s">
        <v>452</v>
      </c>
      <c r="H27" s="44"/>
      <c r="I27" s="44"/>
      <c r="J27" s="41"/>
      <c r="K27" s="32">
        <v>18572.411236</v>
      </c>
      <c r="L27" s="32">
        <v>18608.456083000001</v>
      </c>
      <c r="M27" s="32">
        <f t="shared" si="0"/>
        <v>36.044847000001027</v>
      </c>
    </row>
    <row r="28" spans="3:13" ht="15" customHeight="1" x14ac:dyDescent="0.2">
      <c r="C28" s="42"/>
      <c r="D28" s="43"/>
      <c r="E28" s="42"/>
      <c r="F28" s="42"/>
      <c r="G28" s="61"/>
      <c r="H28" s="47" t="s">
        <v>453</v>
      </c>
      <c r="I28" s="47"/>
      <c r="J28" s="67"/>
      <c r="K28" s="52">
        <v>15721.217962000001</v>
      </c>
      <c r="L28" s="52">
        <v>15721.217962000001</v>
      </c>
      <c r="M28" s="52">
        <f t="shared" si="0"/>
        <v>0</v>
      </c>
    </row>
    <row r="29" spans="3:13" ht="15" customHeight="1" x14ac:dyDescent="0.2">
      <c r="C29" s="42"/>
      <c r="D29" s="43"/>
      <c r="E29" s="42"/>
      <c r="F29" s="42"/>
      <c r="G29" s="61"/>
      <c r="H29" s="62"/>
      <c r="I29" s="62" t="s">
        <v>463</v>
      </c>
      <c r="J29" s="61" t="s">
        <v>464</v>
      </c>
      <c r="K29" s="63">
        <v>57.423969</v>
      </c>
      <c r="L29" s="63">
        <v>57.423969</v>
      </c>
      <c r="M29" s="63">
        <f t="shared" si="0"/>
        <v>0</v>
      </c>
    </row>
    <row r="30" spans="3:13" ht="15" customHeight="1" x14ac:dyDescent="0.2">
      <c r="C30" s="42"/>
      <c r="D30" s="43"/>
      <c r="E30" s="42"/>
      <c r="F30" s="42"/>
      <c r="G30" s="61"/>
      <c r="H30" s="62"/>
      <c r="I30" s="62" t="s">
        <v>460</v>
      </c>
      <c r="J30" s="61" t="s">
        <v>465</v>
      </c>
      <c r="K30" s="63">
        <v>2119.4609449999998</v>
      </c>
      <c r="L30" s="63">
        <v>2119.4609449999998</v>
      </c>
      <c r="M30" s="63">
        <f t="shared" si="0"/>
        <v>0</v>
      </c>
    </row>
    <row r="31" spans="3:13" ht="30" customHeight="1" x14ac:dyDescent="0.2">
      <c r="C31" s="42"/>
      <c r="D31" s="43"/>
      <c r="E31" s="42"/>
      <c r="F31" s="42"/>
      <c r="G31" s="61"/>
      <c r="H31" s="62"/>
      <c r="I31" s="62" t="s">
        <v>466</v>
      </c>
      <c r="J31" s="61" t="s">
        <v>467</v>
      </c>
      <c r="K31" s="63">
        <v>1768.805654</v>
      </c>
      <c r="L31" s="63">
        <v>1768.805654</v>
      </c>
      <c r="M31" s="63">
        <f t="shared" si="0"/>
        <v>0</v>
      </c>
    </row>
    <row r="32" spans="3:13" ht="30" customHeight="1" x14ac:dyDescent="0.2">
      <c r="C32" s="42"/>
      <c r="D32" s="43"/>
      <c r="E32" s="42"/>
      <c r="F32" s="42"/>
      <c r="G32" s="61"/>
      <c r="H32" s="62"/>
      <c r="I32" s="62" t="s">
        <v>468</v>
      </c>
      <c r="J32" s="61" t="s">
        <v>469</v>
      </c>
      <c r="K32" s="63">
        <v>3368.5132370000001</v>
      </c>
      <c r="L32" s="63">
        <v>3368.5132370000001</v>
      </c>
      <c r="M32" s="63">
        <f t="shared" si="0"/>
        <v>0</v>
      </c>
    </row>
    <row r="33" spans="3:13" ht="15" customHeight="1" x14ac:dyDescent="0.2">
      <c r="C33" s="42"/>
      <c r="D33" s="43"/>
      <c r="E33" s="42"/>
      <c r="F33" s="42"/>
      <c r="G33" s="61"/>
      <c r="H33" s="62"/>
      <c r="I33" s="62" t="s">
        <v>470</v>
      </c>
      <c r="J33" s="61" t="s">
        <v>471</v>
      </c>
      <c r="K33" s="63">
        <v>1575.2317149999999</v>
      </c>
      <c r="L33" s="63">
        <v>1575.2317149999999</v>
      </c>
      <c r="M33" s="63">
        <f t="shared" si="0"/>
        <v>0</v>
      </c>
    </row>
    <row r="34" spans="3:13" ht="45" customHeight="1" x14ac:dyDescent="0.2">
      <c r="C34" s="42"/>
      <c r="D34" s="43"/>
      <c r="E34" s="42"/>
      <c r="F34" s="42"/>
      <c r="G34" s="61"/>
      <c r="H34" s="62"/>
      <c r="I34" s="62" t="s">
        <v>472</v>
      </c>
      <c r="J34" s="61" t="s">
        <v>473</v>
      </c>
      <c r="K34" s="63">
        <v>6026.2121040000002</v>
      </c>
      <c r="L34" s="63">
        <v>6026.2121040000002</v>
      </c>
      <c r="M34" s="63">
        <f t="shared" si="0"/>
        <v>0</v>
      </c>
    </row>
    <row r="35" spans="3:13" ht="15" customHeight="1" x14ac:dyDescent="0.2">
      <c r="C35" s="42"/>
      <c r="D35" s="43"/>
      <c r="E35" s="42"/>
      <c r="F35" s="42"/>
      <c r="G35" s="61"/>
      <c r="H35" s="62"/>
      <c r="I35" s="62" t="s">
        <v>474</v>
      </c>
      <c r="J35" s="61" t="s">
        <v>475</v>
      </c>
      <c r="K35" s="63">
        <v>207.63529800000001</v>
      </c>
      <c r="L35" s="63">
        <v>207.63529800000001</v>
      </c>
      <c r="M35" s="63">
        <f t="shared" si="0"/>
        <v>0</v>
      </c>
    </row>
    <row r="36" spans="3:13" ht="15" customHeight="1" x14ac:dyDescent="0.2">
      <c r="C36" s="42"/>
      <c r="D36" s="43"/>
      <c r="E36" s="42"/>
      <c r="F36" s="42"/>
      <c r="G36" s="61"/>
      <c r="H36" s="62"/>
      <c r="I36" s="62" t="s">
        <v>476</v>
      </c>
      <c r="J36" s="61" t="s">
        <v>477</v>
      </c>
      <c r="K36" s="63">
        <v>597.93503999999996</v>
      </c>
      <c r="L36" s="63">
        <v>597.93503999999996</v>
      </c>
      <c r="M36" s="63">
        <f t="shared" si="0"/>
        <v>0</v>
      </c>
    </row>
    <row r="37" spans="3:13" ht="15" customHeight="1" x14ac:dyDescent="0.2">
      <c r="C37" s="42"/>
      <c r="D37" s="43"/>
      <c r="E37" s="42"/>
      <c r="F37" s="42"/>
      <c r="G37" s="61"/>
      <c r="H37" s="47" t="s">
        <v>478</v>
      </c>
      <c r="I37" s="47"/>
      <c r="J37" s="67"/>
      <c r="K37" s="52">
        <v>2851.1932740000002</v>
      </c>
      <c r="L37" s="52">
        <v>2887.2381209999999</v>
      </c>
      <c r="M37" s="52">
        <f t="shared" si="0"/>
        <v>36.044846999999663</v>
      </c>
    </row>
    <row r="38" spans="3:13" ht="15" customHeight="1" x14ac:dyDescent="0.2">
      <c r="C38" s="42"/>
      <c r="D38" s="43"/>
      <c r="E38" s="42"/>
      <c r="F38" s="42"/>
      <c r="G38" s="61"/>
      <c r="H38" s="62"/>
      <c r="I38" s="62" t="s">
        <v>479</v>
      </c>
      <c r="J38" s="61" t="s">
        <v>480</v>
      </c>
      <c r="K38" s="63">
        <v>2600.821183</v>
      </c>
      <c r="L38" s="63">
        <v>2636.8660300000001</v>
      </c>
      <c r="M38" s="63">
        <f t="shared" si="0"/>
        <v>36.044847000000118</v>
      </c>
    </row>
    <row r="39" spans="3:13" ht="15" customHeight="1" x14ac:dyDescent="0.2">
      <c r="C39" s="42"/>
      <c r="D39" s="43"/>
      <c r="E39" s="42"/>
      <c r="F39" s="42"/>
      <c r="G39" s="61"/>
      <c r="H39" s="62"/>
      <c r="I39" s="62" t="s">
        <v>481</v>
      </c>
      <c r="J39" s="61" t="s">
        <v>482</v>
      </c>
      <c r="K39" s="63">
        <v>105.714247</v>
      </c>
      <c r="L39" s="63">
        <v>105.714247</v>
      </c>
      <c r="M39" s="63">
        <f t="shared" si="0"/>
        <v>0</v>
      </c>
    </row>
    <row r="40" spans="3:13" ht="30" customHeight="1" x14ac:dyDescent="0.2">
      <c r="C40" s="42"/>
      <c r="D40" s="43"/>
      <c r="E40" s="42"/>
      <c r="F40" s="42"/>
      <c r="G40" s="61"/>
      <c r="H40" s="62"/>
      <c r="I40" s="62" t="s">
        <v>483</v>
      </c>
      <c r="J40" s="61" t="s">
        <v>484</v>
      </c>
      <c r="K40" s="63">
        <v>144.65784400000001</v>
      </c>
      <c r="L40" s="63">
        <v>144.65784400000001</v>
      </c>
      <c r="M40" s="63">
        <f t="shared" si="0"/>
        <v>0</v>
      </c>
    </row>
    <row r="41" spans="3:13" ht="15" customHeight="1" x14ac:dyDescent="0.2">
      <c r="C41" s="42"/>
      <c r="D41" s="43"/>
      <c r="E41" s="46">
        <v>35</v>
      </c>
      <c r="F41" s="47" t="s">
        <v>5</v>
      </c>
      <c r="G41" s="67"/>
      <c r="H41" s="47"/>
      <c r="I41" s="47"/>
      <c r="J41" s="67"/>
      <c r="K41" s="52">
        <v>1465.9560429999999</v>
      </c>
      <c r="L41" s="52">
        <v>1465.9560429999999</v>
      </c>
      <c r="M41" s="52">
        <f t="shared" si="0"/>
        <v>0</v>
      </c>
    </row>
    <row r="42" spans="3:13" ht="15" customHeight="1" x14ac:dyDescent="0.2">
      <c r="C42" s="42"/>
      <c r="D42" s="43"/>
      <c r="E42" s="42"/>
      <c r="F42" s="42"/>
      <c r="G42" s="44" t="s">
        <v>452</v>
      </c>
      <c r="H42" s="44"/>
      <c r="I42" s="44"/>
      <c r="J42" s="41"/>
      <c r="K42" s="32">
        <v>1465.9560429999999</v>
      </c>
      <c r="L42" s="32">
        <v>1465.9560429999999</v>
      </c>
      <c r="M42" s="32">
        <f t="shared" si="0"/>
        <v>0</v>
      </c>
    </row>
    <row r="43" spans="3:13" ht="15" customHeight="1" x14ac:dyDescent="0.2">
      <c r="C43" s="42"/>
      <c r="D43" s="43"/>
      <c r="E43" s="42"/>
      <c r="F43" s="42"/>
      <c r="G43" s="61"/>
      <c r="H43" s="47" t="s">
        <v>453</v>
      </c>
      <c r="I43" s="47"/>
      <c r="J43" s="67"/>
      <c r="K43" s="52">
        <v>974.33193100000005</v>
      </c>
      <c r="L43" s="52">
        <v>974.33193100000005</v>
      </c>
      <c r="M43" s="52">
        <f t="shared" si="0"/>
        <v>0</v>
      </c>
    </row>
    <row r="44" spans="3:13" ht="38.25" x14ac:dyDescent="0.2">
      <c r="C44" s="42"/>
      <c r="D44" s="43"/>
      <c r="E44" s="42"/>
      <c r="F44" s="42"/>
      <c r="G44" s="61"/>
      <c r="H44" s="62"/>
      <c r="I44" s="62" t="s">
        <v>485</v>
      </c>
      <c r="J44" s="61" t="s">
        <v>486</v>
      </c>
      <c r="K44" s="63">
        <v>12.188677</v>
      </c>
      <c r="L44" s="63">
        <v>12.188677</v>
      </c>
      <c r="M44" s="63">
        <f t="shared" si="0"/>
        <v>0</v>
      </c>
    </row>
    <row r="45" spans="3:13" ht="30" customHeight="1" x14ac:dyDescent="0.2">
      <c r="C45" s="42"/>
      <c r="D45" s="43"/>
      <c r="E45" s="42"/>
      <c r="F45" s="42"/>
      <c r="G45" s="61"/>
      <c r="H45" s="62"/>
      <c r="I45" s="62" t="s">
        <v>487</v>
      </c>
      <c r="J45" s="61" t="s">
        <v>488</v>
      </c>
      <c r="K45" s="63">
        <v>20.108391000000001</v>
      </c>
      <c r="L45" s="63">
        <v>20.108391000000001</v>
      </c>
      <c r="M45" s="63">
        <f t="shared" si="0"/>
        <v>0</v>
      </c>
    </row>
    <row r="46" spans="3:13" ht="38.25" x14ac:dyDescent="0.2">
      <c r="C46" s="42"/>
      <c r="D46" s="43"/>
      <c r="E46" s="42"/>
      <c r="F46" s="42"/>
      <c r="G46" s="61"/>
      <c r="H46" s="62"/>
      <c r="I46" s="62" t="s">
        <v>489</v>
      </c>
      <c r="J46" s="61" t="s">
        <v>490</v>
      </c>
      <c r="K46" s="63">
        <v>67.508599000000004</v>
      </c>
      <c r="L46" s="63">
        <v>67.508599000000004</v>
      </c>
      <c r="M46" s="63">
        <f t="shared" si="0"/>
        <v>0</v>
      </c>
    </row>
    <row r="47" spans="3:13" ht="38.25" x14ac:dyDescent="0.2">
      <c r="C47" s="42"/>
      <c r="D47" s="43"/>
      <c r="E47" s="42"/>
      <c r="F47" s="42"/>
      <c r="G47" s="61"/>
      <c r="H47" s="62"/>
      <c r="I47" s="62" t="s">
        <v>491</v>
      </c>
      <c r="J47" s="61" t="s">
        <v>492</v>
      </c>
      <c r="K47" s="63">
        <v>423.79778900000002</v>
      </c>
      <c r="L47" s="63">
        <v>423.79778900000002</v>
      </c>
      <c r="M47" s="63">
        <f t="shared" si="0"/>
        <v>0</v>
      </c>
    </row>
    <row r="48" spans="3:13" ht="30" customHeight="1" x14ac:dyDescent="0.2">
      <c r="C48" s="42"/>
      <c r="D48" s="43"/>
      <c r="E48" s="42"/>
      <c r="F48" s="42"/>
      <c r="G48" s="61"/>
      <c r="H48" s="62"/>
      <c r="I48" s="62" t="s">
        <v>493</v>
      </c>
      <c r="J48" s="61" t="s">
        <v>494</v>
      </c>
      <c r="K48" s="63">
        <v>21.770076</v>
      </c>
      <c r="L48" s="63">
        <v>21.770076</v>
      </c>
      <c r="M48" s="63">
        <f t="shared" si="0"/>
        <v>0</v>
      </c>
    </row>
    <row r="49" spans="3:13" x14ac:dyDescent="0.2">
      <c r="C49" s="42"/>
      <c r="D49" s="43"/>
      <c r="E49" s="42"/>
      <c r="F49" s="42"/>
      <c r="G49" s="61"/>
      <c r="H49" s="62"/>
      <c r="I49" s="62" t="s">
        <v>495</v>
      </c>
      <c r="J49" s="61" t="s">
        <v>496</v>
      </c>
      <c r="K49" s="63">
        <v>21.120103</v>
      </c>
      <c r="L49" s="63">
        <v>21.120103</v>
      </c>
      <c r="M49" s="63">
        <f t="shared" si="0"/>
        <v>0</v>
      </c>
    </row>
    <row r="50" spans="3:13" ht="38.25" x14ac:dyDescent="0.2">
      <c r="C50" s="42"/>
      <c r="D50" s="43"/>
      <c r="E50" s="42"/>
      <c r="F50" s="42"/>
      <c r="G50" s="61"/>
      <c r="H50" s="62"/>
      <c r="I50" s="62" t="s">
        <v>497</v>
      </c>
      <c r="J50" s="61" t="s">
        <v>498</v>
      </c>
      <c r="K50" s="63">
        <v>16.871361</v>
      </c>
      <c r="L50" s="63">
        <v>16.871361</v>
      </c>
      <c r="M50" s="63">
        <f t="shared" si="0"/>
        <v>0</v>
      </c>
    </row>
    <row r="51" spans="3:13" ht="51" x14ac:dyDescent="0.2">
      <c r="C51" s="42"/>
      <c r="D51" s="43"/>
      <c r="E51" s="42"/>
      <c r="F51" s="42"/>
      <c r="G51" s="61"/>
      <c r="H51" s="62"/>
      <c r="I51" s="62" t="s">
        <v>499</v>
      </c>
      <c r="J51" s="61" t="s">
        <v>500</v>
      </c>
      <c r="K51" s="63">
        <v>18.719747999999999</v>
      </c>
      <c r="L51" s="63">
        <v>18.719747999999999</v>
      </c>
      <c r="M51" s="63">
        <f t="shared" si="0"/>
        <v>0</v>
      </c>
    </row>
    <row r="52" spans="3:13" ht="38.25" x14ac:dyDescent="0.2">
      <c r="C52" s="42"/>
      <c r="D52" s="43"/>
      <c r="E52" s="42"/>
      <c r="F52" s="42"/>
      <c r="G52" s="61"/>
      <c r="H52" s="62"/>
      <c r="I52" s="62" t="s">
        <v>501</v>
      </c>
      <c r="J52" s="61" t="s">
        <v>502</v>
      </c>
      <c r="K52" s="63">
        <v>1.6568560000000001</v>
      </c>
      <c r="L52" s="63">
        <v>1.6568560000000001</v>
      </c>
      <c r="M52" s="63">
        <f t="shared" si="0"/>
        <v>0</v>
      </c>
    </row>
    <row r="53" spans="3:13" ht="30" customHeight="1" x14ac:dyDescent="0.2">
      <c r="C53" s="42"/>
      <c r="D53" s="43"/>
      <c r="E53" s="42"/>
      <c r="F53" s="42"/>
      <c r="G53" s="61"/>
      <c r="H53" s="62"/>
      <c r="I53" s="62" t="s">
        <v>503</v>
      </c>
      <c r="J53" s="61" t="s">
        <v>504</v>
      </c>
      <c r="K53" s="63">
        <v>5.417135</v>
      </c>
      <c r="L53" s="63">
        <v>5.417135</v>
      </c>
      <c r="M53" s="63">
        <f t="shared" si="0"/>
        <v>0</v>
      </c>
    </row>
    <row r="54" spans="3:13" ht="25.5" x14ac:dyDescent="0.2">
      <c r="C54" s="42"/>
      <c r="D54" s="43"/>
      <c r="E54" s="42"/>
      <c r="F54" s="42"/>
      <c r="G54" s="61"/>
      <c r="H54" s="62"/>
      <c r="I54" s="62" t="s">
        <v>505</v>
      </c>
      <c r="J54" s="61" t="s">
        <v>506</v>
      </c>
      <c r="K54" s="63">
        <v>8.2120300000000004</v>
      </c>
      <c r="L54" s="63">
        <v>8.2120300000000004</v>
      </c>
      <c r="M54" s="63">
        <f t="shared" si="0"/>
        <v>0</v>
      </c>
    </row>
    <row r="55" spans="3:13" ht="25.5" x14ac:dyDescent="0.2">
      <c r="C55" s="42"/>
      <c r="D55" s="43"/>
      <c r="E55" s="42"/>
      <c r="F55" s="42"/>
      <c r="G55" s="61"/>
      <c r="H55" s="62"/>
      <c r="I55" s="62" t="s">
        <v>507</v>
      </c>
      <c r="J55" s="61" t="s">
        <v>1618</v>
      </c>
      <c r="K55" s="63">
        <v>6.4291799999999997</v>
      </c>
      <c r="L55" s="63">
        <v>6.4291799999999997</v>
      </c>
      <c r="M55" s="63">
        <f t="shared" si="0"/>
        <v>0</v>
      </c>
    </row>
    <row r="56" spans="3:13" ht="38.25" x14ac:dyDescent="0.2">
      <c r="C56" s="42"/>
      <c r="D56" s="43"/>
      <c r="E56" s="42"/>
      <c r="F56" s="42"/>
      <c r="G56" s="61"/>
      <c r="H56" s="62"/>
      <c r="I56" s="62" t="s">
        <v>508</v>
      </c>
      <c r="J56" s="61" t="s">
        <v>509</v>
      </c>
      <c r="K56" s="63">
        <v>24.790310000000002</v>
      </c>
      <c r="L56" s="63">
        <v>24.790310000000002</v>
      </c>
      <c r="M56" s="63">
        <f t="shared" si="0"/>
        <v>0</v>
      </c>
    </row>
    <row r="57" spans="3:13" ht="51" x14ac:dyDescent="0.2">
      <c r="C57" s="42"/>
      <c r="D57" s="43"/>
      <c r="E57" s="42"/>
      <c r="F57" s="42"/>
      <c r="G57" s="61"/>
      <c r="H57" s="62"/>
      <c r="I57" s="62" t="s">
        <v>510</v>
      </c>
      <c r="J57" s="61" t="s">
        <v>511</v>
      </c>
      <c r="K57" s="63">
        <v>16.823910999999999</v>
      </c>
      <c r="L57" s="63">
        <v>16.823910999999999</v>
      </c>
      <c r="M57" s="63">
        <f t="shared" si="0"/>
        <v>0</v>
      </c>
    </row>
    <row r="58" spans="3:13" ht="25.5" x14ac:dyDescent="0.2">
      <c r="C58" s="42"/>
      <c r="D58" s="43"/>
      <c r="E58" s="42"/>
      <c r="F58" s="42"/>
      <c r="G58" s="61"/>
      <c r="H58" s="62"/>
      <c r="I58" s="62" t="s">
        <v>512</v>
      </c>
      <c r="J58" s="61" t="s">
        <v>513</v>
      </c>
      <c r="K58" s="63">
        <v>61.920420999999997</v>
      </c>
      <c r="L58" s="63">
        <v>61.920420999999997</v>
      </c>
      <c r="M58" s="63">
        <f t="shared" si="0"/>
        <v>0</v>
      </c>
    </row>
    <row r="59" spans="3:13" ht="38.25" x14ac:dyDescent="0.2">
      <c r="C59" s="42"/>
      <c r="D59" s="43"/>
      <c r="E59" s="42"/>
      <c r="F59" s="42"/>
      <c r="G59" s="61"/>
      <c r="H59" s="62"/>
      <c r="I59" s="62" t="s">
        <v>514</v>
      </c>
      <c r="J59" s="61" t="s">
        <v>515</v>
      </c>
      <c r="K59" s="63">
        <v>44.020989999999998</v>
      </c>
      <c r="L59" s="63">
        <v>44.020989999999998</v>
      </c>
      <c r="M59" s="63">
        <f t="shared" si="0"/>
        <v>0</v>
      </c>
    </row>
    <row r="60" spans="3:13" x14ac:dyDescent="0.2">
      <c r="C60" s="42"/>
      <c r="D60" s="43"/>
      <c r="E60" s="42"/>
      <c r="F60" s="42"/>
      <c r="G60" s="61"/>
      <c r="H60" s="62"/>
      <c r="I60" s="62" t="s">
        <v>516</v>
      </c>
      <c r="J60" s="61" t="s">
        <v>517</v>
      </c>
      <c r="K60" s="63">
        <v>48.222045999999999</v>
      </c>
      <c r="L60" s="63">
        <v>48.222045999999999</v>
      </c>
      <c r="M60" s="63">
        <f t="shared" si="0"/>
        <v>0</v>
      </c>
    </row>
    <row r="61" spans="3:13" ht="38.25" x14ac:dyDescent="0.2">
      <c r="C61" s="42"/>
      <c r="D61" s="43"/>
      <c r="E61" s="42"/>
      <c r="F61" s="42"/>
      <c r="G61" s="61"/>
      <c r="H61" s="62"/>
      <c r="I61" s="62" t="s">
        <v>518</v>
      </c>
      <c r="J61" s="61" t="s">
        <v>519</v>
      </c>
      <c r="K61" s="63">
        <v>56.105401999999998</v>
      </c>
      <c r="L61" s="63">
        <v>56.105401999999998</v>
      </c>
      <c r="M61" s="63">
        <f t="shared" si="0"/>
        <v>0</v>
      </c>
    </row>
    <row r="62" spans="3:13" ht="25.5" x14ac:dyDescent="0.2">
      <c r="C62" s="42"/>
      <c r="D62" s="43"/>
      <c r="E62" s="42"/>
      <c r="F62" s="42"/>
      <c r="G62" s="61"/>
      <c r="H62" s="62"/>
      <c r="I62" s="62" t="s">
        <v>520</v>
      </c>
      <c r="J62" s="61" t="s">
        <v>521</v>
      </c>
      <c r="K62" s="63">
        <v>9.2981920000000002</v>
      </c>
      <c r="L62" s="63">
        <v>9.2981920000000002</v>
      </c>
      <c r="M62" s="63">
        <f t="shared" si="0"/>
        <v>0</v>
      </c>
    </row>
    <row r="63" spans="3:13" ht="38.25" x14ac:dyDescent="0.2">
      <c r="C63" s="42"/>
      <c r="D63" s="43"/>
      <c r="E63" s="42"/>
      <c r="F63" s="42"/>
      <c r="G63" s="61"/>
      <c r="H63" s="62"/>
      <c r="I63" s="62" t="s">
        <v>522</v>
      </c>
      <c r="J63" s="61" t="s">
        <v>523</v>
      </c>
      <c r="K63" s="63">
        <v>4.7714179999999997</v>
      </c>
      <c r="L63" s="63">
        <v>4.7714179999999997</v>
      </c>
      <c r="M63" s="63">
        <f t="shared" si="0"/>
        <v>0</v>
      </c>
    </row>
    <row r="64" spans="3:13" ht="51" x14ac:dyDescent="0.2">
      <c r="C64" s="42"/>
      <c r="D64" s="43"/>
      <c r="E64" s="42"/>
      <c r="F64" s="42"/>
      <c r="G64" s="61"/>
      <c r="H64" s="62"/>
      <c r="I64" s="62" t="s">
        <v>524</v>
      </c>
      <c r="J64" s="61" t="s">
        <v>525</v>
      </c>
      <c r="K64" s="63">
        <v>8.4603909999999996</v>
      </c>
      <c r="L64" s="63">
        <v>8.4603909999999996</v>
      </c>
      <c r="M64" s="63">
        <f t="shared" si="0"/>
        <v>0</v>
      </c>
    </row>
    <row r="65" spans="3:13" ht="30" customHeight="1" x14ac:dyDescent="0.2">
      <c r="C65" s="42"/>
      <c r="D65" s="43"/>
      <c r="E65" s="42"/>
      <c r="F65" s="42"/>
      <c r="G65" s="61"/>
      <c r="H65" s="62"/>
      <c r="I65" s="62" t="s">
        <v>526</v>
      </c>
      <c r="J65" s="61" t="s">
        <v>527</v>
      </c>
      <c r="K65" s="63">
        <v>2.4740380000000002</v>
      </c>
      <c r="L65" s="63">
        <v>2.4740380000000002</v>
      </c>
      <c r="M65" s="63">
        <f t="shared" si="0"/>
        <v>0</v>
      </c>
    </row>
    <row r="66" spans="3:13" ht="38.25" x14ac:dyDescent="0.2">
      <c r="C66" s="42"/>
      <c r="D66" s="43"/>
      <c r="E66" s="42"/>
      <c r="F66" s="42"/>
      <c r="G66" s="61"/>
      <c r="H66" s="62"/>
      <c r="I66" s="62" t="s">
        <v>528</v>
      </c>
      <c r="J66" s="61" t="s">
        <v>529</v>
      </c>
      <c r="K66" s="63">
        <v>6.4816510000000003</v>
      </c>
      <c r="L66" s="63">
        <v>6.4816510000000003</v>
      </c>
      <c r="M66" s="63">
        <f t="shared" si="0"/>
        <v>0</v>
      </c>
    </row>
    <row r="67" spans="3:13" ht="30" customHeight="1" x14ac:dyDescent="0.2">
      <c r="C67" s="42"/>
      <c r="D67" s="43"/>
      <c r="E67" s="42"/>
      <c r="F67" s="42"/>
      <c r="G67" s="61"/>
      <c r="H67" s="62"/>
      <c r="I67" s="62" t="s">
        <v>530</v>
      </c>
      <c r="J67" s="61" t="s">
        <v>531</v>
      </c>
      <c r="K67" s="63">
        <v>8.6338849999999994</v>
      </c>
      <c r="L67" s="63">
        <v>8.6338849999999994</v>
      </c>
      <c r="M67" s="63">
        <f t="shared" si="0"/>
        <v>0</v>
      </c>
    </row>
    <row r="68" spans="3:13" ht="30" customHeight="1" x14ac:dyDescent="0.2">
      <c r="C68" s="42"/>
      <c r="D68" s="43"/>
      <c r="E68" s="42"/>
      <c r="F68" s="42"/>
      <c r="G68" s="61"/>
      <c r="H68" s="62"/>
      <c r="I68" s="62" t="s">
        <v>532</v>
      </c>
      <c r="J68" s="61" t="s">
        <v>533</v>
      </c>
      <c r="K68" s="63">
        <v>3.4655710000000002</v>
      </c>
      <c r="L68" s="63">
        <v>3.4655710000000002</v>
      </c>
      <c r="M68" s="63">
        <f t="shared" ref="M68:M131" si="1">L68-K68</f>
        <v>0</v>
      </c>
    </row>
    <row r="69" spans="3:13" ht="51" x14ac:dyDescent="0.2">
      <c r="C69" s="42"/>
      <c r="D69" s="43"/>
      <c r="E69" s="42"/>
      <c r="F69" s="42"/>
      <c r="G69" s="61"/>
      <c r="H69" s="62"/>
      <c r="I69" s="62" t="s">
        <v>1518</v>
      </c>
      <c r="J69" s="61" t="s">
        <v>1707</v>
      </c>
      <c r="K69" s="63">
        <v>0</v>
      </c>
      <c r="L69" s="63">
        <v>0</v>
      </c>
      <c r="M69" s="63">
        <f t="shared" si="1"/>
        <v>0</v>
      </c>
    </row>
    <row r="70" spans="3:13" ht="25.5" x14ac:dyDescent="0.2">
      <c r="C70" s="42"/>
      <c r="D70" s="43"/>
      <c r="E70" s="42"/>
      <c r="F70" s="42"/>
      <c r="G70" s="61"/>
      <c r="H70" s="62"/>
      <c r="I70" s="62" t="s">
        <v>534</v>
      </c>
      <c r="J70" s="61" t="s">
        <v>535</v>
      </c>
      <c r="K70" s="63">
        <v>13.069272</v>
      </c>
      <c r="L70" s="63">
        <v>13.069272</v>
      </c>
      <c r="M70" s="63">
        <f t="shared" si="1"/>
        <v>0</v>
      </c>
    </row>
    <row r="71" spans="3:13" ht="51" x14ac:dyDescent="0.2">
      <c r="C71" s="42"/>
      <c r="D71" s="43"/>
      <c r="E71" s="42"/>
      <c r="F71" s="42"/>
      <c r="G71" s="61"/>
      <c r="H71" s="62"/>
      <c r="I71" s="62" t="s">
        <v>536</v>
      </c>
      <c r="J71" s="61" t="s">
        <v>537</v>
      </c>
      <c r="K71" s="63">
        <v>16.977368999999999</v>
      </c>
      <c r="L71" s="63">
        <v>16.977368999999999</v>
      </c>
      <c r="M71" s="63">
        <f t="shared" si="1"/>
        <v>0</v>
      </c>
    </row>
    <row r="72" spans="3:13" x14ac:dyDescent="0.2">
      <c r="C72" s="42"/>
      <c r="D72" s="43"/>
      <c r="E72" s="42"/>
      <c r="F72" s="42"/>
      <c r="G72" s="61"/>
      <c r="H72" s="62"/>
      <c r="I72" s="62" t="s">
        <v>538</v>
      </c>
      <c r="J72" s="61" t="s">
        <v>539</v>
      </c>
      <c r="K72" s="63">
        <v>15.462763000000001</v>
      </c>
      <c r="L72" s="63">
        <v>15.462763000000001</v>
      </c>
      <c r="M72" s="63">
        <f t="shared" si="1"/>
        <v>0</v>
      </c>
    </row>
    <row r="73" spans="3:13" ht="30" customHeight="1" x14ac:dyDescent="0.2">
      <c r="C73" s="42"/>
      <c r="D73" s="43"/>
      <c r="E73" s="42"/>
      <c r="F73" s="42"/>
      <c r="G73" s="61"/>
      <c r="H73" s="62"/>
      <c r="I73" s="62" t="s">
        <v>540</v>
      </c>
      <c r="J73" s="61" t="s">
        <v>541</v>
      </c>
      <c r="K73" s="63">
        <v>9.5543560000000003</v>
      </c>
      <c r="L73" s="63">
        <v>9.5543560000000003</v>
      </c>
      <c r="M73" s="63">
        <f t="shared" si="1"/>
        <v>0</v>
      </c>
    </row>
    <row r="74" spans="3:13" ht="15" customHeight="1" x14ac:dyDescent="0.2">
      <c r="C74" s="42"/>
      <c r="D74" s="43"/>
      <c r="E74" s="42"/>
      <c r="F74" s="42"/>
      <c r="G74" s="61"/>
      <c r="H74" s="47" t="s">
        <v>478</v>
      </c>
      <c r="I74" s="47"/>
      <c r="J74" s="67"/>
      <c r="K74" s="52">
        <v>491.62411200000003</v>
      </c>
      <c r="L74" s="52">
        <v>491.62411200000003</v>
      </c>
      <c r="M74" s="52">
        <f t="shared" si="1"/>
        <v>0</v>
      </c>
    </row>
    <row r="75" spans="3:13" ht="15" customHeight="1" x14ac:dyDescent="0.2">
      <c r="C75" s="42"/>
      <c r="D75" s="43"/>
      <c r="E75" s="42"/>
      <c r="F75" s="42"/>
      <c r="G75" s="61"/>
      <c r="H75" s="62"/>
      <c r="I75" s="62" t="s">
        <v>479</v>
      </c>
      <c r="J75" s="61" t="s">
        <v>542</v>
      </c>
      <c r="K75" s="63">
        <v>460.375879</v>
      </c>
      <c r="L75" s="63">
        <v>460.375879</v>
      </c>
      <c r="M75" s="63">
        <f t="shared" si="1"/>
        <v>0</v>
      </c>
    </row>
    <row r="76" spans="3:13" ht="25.5" x14ac:dyDescent="0.2">
      <c r="C76" s="42"/>
      <c r="D76" s="43"/>
      <c r="E76" s="42"/>
      <c r="F76" s="42"/>
      <c r="G76" s="61"/>
      <c r="H76" s="62"/>
      <c r="I76" s="62" t="s">
        <v>483</v>
      </c>
      <c r="J76" s="61" t="s">
        <v>546</v>
      </c>
      <c r="K76" s="63">
        <v>31.248232999999999</v>
      </c>
      <c r="L76" s="63">
        <v>31.248232999999999</v>
      </c>
      <c r="M76" s="63">
        <f t="shared" si="1"/>
        <v>0</v>
      </c>
    </row>
    <row r="77" spans="3:13" ht="15" customHeight="1" x14ac:dyDescent="0.2">
      <c r="C77" s="42"/>
      <c r="D77" s="43"/>
      <c r="E77" s="46">
        <v>41</v>
      </c>
      <c r="F77" s="47" t="s">
        <v>6</v>
      </c>
      <c r="G77" s="67"/>
      <c r="H77" s="47"/>
      <c r="I77" s="47"/>
      <c r="J77" s="67"/>
      <c r="K77" s="52">
        <v>478.33200499999998</v>
      </c>
      <c r="L77" s="52">
        <v>475.90400499999998</v>
      </c>
      <c r="M77" s="52">
        <f t="shared" si="1"/>
        <v>-2.4279999999999973</v>
      </c>
    </row>
    <row r="78" spans="3:13" ht="15" customHeight="1" x14ac:dyDescent="0.2">
      <c r="C78" s="42"/>
      <c r="D78" s="43"/>
      <c r="E78" s="42"/>
      <c r="F78" s="42"/>
      <c r="G78" s="44" t="s">
        <v>452</v>
      </c>
      <c r="H78" s="44"/>
      <c r="I78" s="44"/>
      <c r="J78" s="41"/>
      <c r="K78" s="32">
        <v>478.33200499999998</v>
      </c>
      <c r="L78" s="32">
        <v>475.90400499999998</v>
      </c>
      <c r="M78" s="32">
        <f t="shared" si="1"/>
        <v>-2.4279999999999973</v>
      </c>
    </row>
    <row r="79" spans="3:13" ht="15" customHeight="1" x14ac:dyDescent="0.2">
      <c r="C79" s="42"/>
      <c r="D79" s="43"/>
      <c r="E79" s="42"/>
      <c r="F79" s="42"/>
      <c r="G79" s="61"/>
      <c r="H79" s="47" t="s">
        <v>453</v>
      </c>
      <c r="I79" s="47"/>
      <c r="J79" s="67"/>
      <c r="K79" s="52">
        <v>397.522966</v>
      </c>
      <c r="L79" s="52">
        <v>395.20196600000003</v>
      </c>
      <c r="M79" s="52">
        <f t="shared" si="1"/>
        <v>-2.3209999999999695</v>
      </c>
    </row>
    <row r="80" spans="3:13" ht="30" customHeight="1" x14ac:dyDescent="0.2">
      <c r="C80" s="42"/>
      <c r="D80" s="43"/>
      <c r="E80" s="42"/>
      <c r="F80" s="42"/>
      <c r="G80" s="61"/>
      <c r="H80" s="62"/>
      <c r="I80" s="62" t="s">
        <v>544</v>
      </c>
      <c r="J80" s="61" t="s">
        <v>545</v>
      </c>
      <c r="K80" s="63">
        <v>397.522966</v>
      </c>
      <c r="L80" s="63">
        <v>395.20196600000003</v>
      </c>
      <c r="M80" s="63">
        <f t="shared" si="1"/>
        <v>-2.3209999999999695</v>
      </c>
    </row>
    <row r="81" spans="3:13" ht="15" customHeight="1" x14ac:dyDescent="0.2">
      <c r="C81" s="42"/>
      <c r="D81" s="43"/>
      <c r="E81" s="42"/>
      <c r="F81" s="42"/>
      <c r="G81" s="61"/>
      <c r="H81" s="47" t="s">
        <v>478</v>
      </c>
      <c r="I81" s="47"/>
      <c r="J81" s="67"/>
      <c r="K81" s="52">
        <v>80.809038999999999</v>
      </c>
      <c r="L81" s="52">
        <v>80.702038999999999</v>
      </c>
      <c r="M81" s="52">
        <f t="shared" si="1"/>
        <v>-0.10699999999999932</v>
      </c>
    </row>
    <row r="82" spans="3:13" ht="15" customHeight="1" x14ac:dyDescent="0.2">
      <c r="C82" s="42"/>
      <c r="D82" s="43"/>
      <c r="E82" s="42"/>
      <c r="F82" s="42"/>
      <c r="G82" s="61"/>
      <c r="H82" s="62"/>
      <c r="I82" s="62" t="s">
        <v>479</v>
      </c>
      <c r="J82" s="61" t="s">
        <v>542</v>
      </c>
      <c r="K82" s="63">
        <v>69.269153000000003</v>
      </c>
      <c r="L82" s="63">
        <v>69.169152999999994</v>
      </c>
      <c r="M82" s="63">
        <f t="shared" si="1"/>
        <v>-0.10000000000000853</v>
      </c>
    </row>
    <row r="83" spans="3:13" ht="30" customHeight="1" x14ac:dyDescent="0.2">
      <c r="C83" s="42"/>
      <c r="D83" s="43"/>
      <c r="E83" s="42"/>
      <c r="F83" s="42"/>
      <c r="G83" s="61"/>
      <c r="H83" s="62"/>
      <c r="I83" s="62" t="s">
        <v>483</v>
      </c>
      <c r="J83" s="61" t="s">
        <v>546</v>
      </c>
      <c r="K83" s="63">
        <v>11.539885999999999</v>
      </c>
      <c r="L83" s="63">
        <v>11.532886</v>
      </c>
      <c r="M83" s="63">
        <f t="shared" si="1"/>
        <v>-6.9999999999996732E-3</v>
      </c>
    </row>
    <row r="84" spans="3:13" ht="15" customHeight="1" x14ac:dyDescent="0.2">
      <c r="C84" s="42"/>
      <c r="D84" s="43"/>
      <c r="E84" s="46">
        <v>42</v>
      </c>
      <c r="F84" s="47" t="s">
        <v>7</v>
      </c>
      <c r="G84" s="67"/>
      <c r="H84" s="47"/>
      <c r="I84" s="47"/>
      <c r="J84" s="67"/>
      <c r="K84" s="52">
        <v>1020</v>
      </c>
      <c r="L84" s="52">
        <v>1020</v>
      </c>
      <c r="M84" s="52">
        <f t="shared" si="1"/>
        <v>0</v>
      </c>
    </row>
    <row r="85" spans="3:13" ht="15" customHeight="1" x14ac:dyDescent="0.2">
      <c r="C85" s="42"/>
      <c r="D85" s="43"/>
      <c r="E85" s="42"/>
      <c r="F85" s="42"/>
      <c r="G85" s="44" t="s">
        <v>452</v>
      </c>
      <c r="H85" s="44"/>
      <c r="I85" s="44"/>
      <c r="J85" s="41"/>
      <c r="K85" s="32">
        <v>1020</v>
      </c>
      <c r="L85" s="32">
        <v>1020</v>
      </c>
      <c r="M85" s="32">
        <f t="shared" si="1"/>
        <v>0</v>
      </c>
    </row>
    <row r="86" spans="3:13" ht="15" customHeight="1" x14ac:dyDescent="0.2">
      <c r="C86" s="42"/>
      <c r="D86" s="43"/>
      <c r="E86" s="42"/>
      <c r="F86" s="42"/>
      <c r="G86" s="61"/>
      <c r="H86" s="47" t="s">
        <v>453</v>
      </c>
      <c r="I86" s="47"/>
      <c r="J86" s="67"/>
      <c r="K86" s="52">
        <v>648.74612100000002</v>
      </c>
      <c r="L86" s="52">
        <v>648.74612100000002</v>
      </c>
      <c r="M86" s="52">
        <f t="shared" si="1"/>
        <v>0</v>
      </c>
    </row>
    <row r="87" spans="3:13" ht="15" customHeight="1" x14ac:dyDescent="0.2">
      <c r="C87" s="42"/>
      <c r="D87" s="43"/>
      <c r="E87" s="42"/>
      <c r="F87" s="42"/>
      <c r="G87" s="61"/>
      <c r="H87" s="62"/>
      <c r="I87" s="62" t="s">
        <v>487</v>
      </c>
      <c r="J87" s="61" t="s">
        <v>548</v>
      </c>
      <c r="K87" s="63">
        <v>371.61422599999997</v>
      </c>
      <c r="L87" s="63">
        <v>371.61422599999997</v>
      </c>
      <c r="M87" s="63">
        <f t="shared" si="1"/>
        <v>0</v>
      </c>
    </row>
    <row r="88" spans="3:13" ht="15" customHeight="1" x14ac:dyDescent="0.2">
      <c r="C88" s="42"/>
      <c r="D88" s="43"/>
      <c r="E88" s="42"/>
      <c r="F88" s="42"/>
      <c r="G88" s="61"/>
      <c r="H88" s="62"/>
      <c r="I88" s="62" t="s">
        <v>489</v>
      </c>
      <c r="J88" s="61" t="s">
        <v>549</v>
      </c>
      <c r="K88" s="63">
        <v>87.481993000000003</v>
      </c>
      <c r="L88" s="63">
        <v>87.481993000000003</v>
      </c>
      <c r="M88" s="63">
        <f t="shared" si="1"/>
        <v>0</v>
      </c>
    </row>
    <row r="89" spans="3:13" ht="15" customHeight="1" x14ac:dyDescent="0.2">
      <c r="C89" s="42"/>
      <c r="D89" s="43"/>
      <c r="E89" s="42"/>
      <c r="F89" s="42"/>
      <c r="G89" s="61"/>
      <c r="H89" s="62"/>
      <c r="I89" s="62" t="s">
        <v>463</v>
      </c>
      <c r="J89" s="61" t="s">
        <v>1619</v>
      </c>
      <c r="K89" s="63">
        <v>30.558655999999999</v>
      </c>
      <c r="L89" s="63">
        <v>30.558655999999999</v>
      </c>
      <c r="M89" s="63">
        <f t="shared" si="1"/>
        <v>0</v>
      </c>
    </row>
    <row r="90" spans="3:13" ht="30" customHeight="1" x14ac:dyDescent="0.2">
      <c r="C90" s="42"/>
      <c r="D90" s="43"/>
      <c r="E90" s="42"/>
      <c r="F90" s="42"/>
      <c r="G90" s="61"/>
      <c r="H90" s="62"/>
      <c r="I90" s="62" t="s">
        <v>560</v>
      </c>
      <c r="J90" s="61" t="s">
        <v>1620</v>
      </c>
      <c r="K90" s="63">
        <v>55.681640999999999</v>
      </c>
      <c r="L90" s="63">
        <v>55.681640999999999</v>
      </c>
      <c r="M90" s="63">
        <f t="shared" si="1"/>
        <v>0</v>
      </c>
    </row>
    <row r="91" spans="3:13" ht="15" customHeight="1" x14ac:dyDescent="0.2">
      <c r="C91" s="42"/>
      <c r="D91" s="43"/>
      <c r="E91" s="42"/>
      <c r="F91" s="42"/>
      <c r="G91" s="61"/>
      <c r="H91" s="62"/>
      <c r="I91" s="62" t="s">
        <v>569</v>
      </c>
      <c r="J91" s="61" t="s">
        <v>547</v>
      </c>
      <c r="K91" s="63">
        <v>103.409605</v>
      </c>
      <c r="L91" s="63">
        <v>103.409605</v>
      </c>
      <c r="M91" s="63">
        <f t="shared" si="1"/>
        <v>0</v>
      </c>
    </row>
    <row r="92" spans="3:13" ht="15" customHeight="1" x14ac:dyDescent="0.2">
      <c r="C92" s="42"/>
      <c r="D92" s="43"/>
      <c r="E92" s="42"/>
      <c r="F92" s="42"/>
      <c r="G92" s="61"/>
      <c r="H92" s="47" t="s">
        <v>478</v>
      </c>
      <c r="I92" s="47"/>
      <c r="J92" s="67"/>
      <c r="K92" s="52">
        <v>371.25387899999998</v>
      </c>
      <c r="L92" s="52">
        <v>371.25387899999998</v>
      </c>
      <c r="M92" s="52">
        <f t="shared" si="1"/>
        <v>0</v>
      </c>
    </row>
    <row r="93" spans="3:13" ht="15" customHeight="1" x14ac:dyDescent="0.2">
      <c r="C93" s="42"/>
      <c r="D93" s="43"/>
      <c r="E93" s="42"/>
      <c r="F93" s="42"/>
      <c r="G93" s="61"/>
      <c r="H93" s="62"/>
      <c r="I93" s="62" t="s">
        <v>479</v>
      </c>
      <c r="J93" s="61" t="s">
        <v>542</v>
      </c>
      <c r="K93" s="63">
        <v>343.420593</v>
      </c>
      <c r="L93" s="63">
        <v>343.420593</v>
      </c>
      <c r="M93" s="63">
        <f t="shared" si="1"/>
        <v>0</v>
      </c>
    </row>
    <row r="94" spans="3:13" ht="30" customHeight="1" x14ac:dyDescent="0.2">
      <c r="C94" s="42"/>
      <c r="D94" s="43"/>
      <c r="E94" s="42"/>
      <c r="F94" s="42"/>
      <c r="G94" s="61"/>
      <c r="H94" s="62"/>
      <c r="I94" s="62" t="s">
        <v>483</v>
      </c>
      <c r="J94" s="61" t="s">
        <v>546</v>
      </c>
      <c r="K94" s="63">
        <v>27.833286000000001</v>
      </c>
      <c r="L94" s="63">
        <v>27.833286000000001</v>
      </c>
      <c r="M94" s="63">
        <f t="shared" si="1"/>
        <v>0</v>
      </c>
    </row>
    <row r="95" spans="3:13" ht="15" customHeight="1" x14ac:dyDescent="0.2">
      <c r="C95" s="42"/>
      <c r="D95" s="43"/>
      <c r="E95" s="46">
        <v>43</v>
      </c>
      <c r="F95" s="47" t="s">
        <v>9</v>
      </c>
      <c r="G95" s="67"/>
      <c r="H95" s="47"/>
      <c r="I95" s="47"/>
      <c r="J95" s="67"/>
      <c r="K95" s="52">
        <v>2000</v>
      </c>
      <c r="L95" s="52">
        <v>2017.4072305399998</v>
      </c>
      <c r="M95" s="52">
        <f t="shared" si="1"/>
        <v>17.407230539999773</v>
      </c>
    </row>
    <row r="96" spans="3:13" ht="15" customHeight="1" x14ac:dyDescent="0.2">
      <c r="C96" s="42"/>
      <c r="D96" s="43"/>
      <c r="E96" s="42"/>
      <c r="F96" s="42"/>
      <c r="G96" s="44" t="s">
        <v>452</v>
      </c>
      <c r="H96" s="44"/>
      <c r="I96" s="44"/>
      <c r="J96" s="41"/>
      <c r="K96" s="32">
        <v>2000</v>
      </c>
      <c r="L96" s="32">
        <v>2017.4072305399998</v>
      </c>
      <c r="M96" s="32">
        <f t="shared" si="1"/>
        <v>17.407230539999773</v>
      </c>
    </row>
    <row r="97" spans="3:13" ht="15" customHeight="1" x14ac:dyDescent="0.2">
      <c r="C97" s="42"/>
      <c r="D97" s="43"/>
      <c r="E97" s="42"/>
      <c r="F97" s="42"/>
      <c r="G97" s="61"/>
      <c r="H97" s="47" t="s">
        <v>453</v>
      </c>
      <c r="I97" s="47"/>
      <c r="J97" s="67"/>
      <c r="K97" s="52">
        <v>1705.365994</v>
      </c>
      <c r="L97" s="52">
        <v>1521.6522275299997</v>
      </c>
      <c r="M97" s="52">
        <f t="shared" si="1"/>
        <v>-183.71376647000034</v>
      </c>
    </row>
    <row r="98" spans="3:13" ht="15" customHeight="1" x14ac:dyDescent="0.2">
      <c r="C98" s="42"/>
      <c r="D98" s="43"/>
      <c r="E98" s="42"/>
      <c r="F98" s="42"/>
      <c r="G98" s="61"/>
      <c r="H98" s="62"/>
      <c r="I98" s="62" t="s">
        <v>552</v>
      </c>
      <c r="J98" s="61" t="s">
        <v>1621</v>
      </c>
      <c r="K98" s="63">
        <v>1486.454784</v>
      </c>
      <c r="L98" s="63">
        <v>1316.1049727399998</v>
      </c>
      <c r="M98" s="63">
        <f t="shared" si="1"/>
        <v>-170.34981126000025</v>
      </c>
    </row>
    <row r="99" spans="3:13" ht="51" x14ac:dyDescent="0.2">
      <c r="C99" s="42"/>
      <c r="D99" s="43"/>
      <c r="E99" s="42"/>
      <c r="F99" s="42"/>
      <c r="G99" s="61"/>
      <c r="H99" s="62"/>
      <c r="I99" s="62" t="s">
        <v>544</v>
      </c>
      <c r="J99" s="61" t="s">
        <v>1622</v>
      </c>
      <c r="K99" s="63">
        <v>139.06564800000001</v>
      </c>
      <c r="L99" s="63">
        <v>130.63550232</v>
      </c>
      <c r="M99" s="63">
        <f t="shared" si="1"/>
        <v>-8.4301456800000096</v>
      </c>
    </row>
    <row r="100" spans="3:13" ht="25.5" x14ac:dyDescent="0.2">
      <c r="C100" s="42"/>
      <c r="D100" s="43"/>
      <c r="E100" s="42"/>
      <c r="F100" s="42"/>
      <c r="G100" s="61"/>
      <c r="H100" s="62"/>
      <c r="I100" s="62" t="s">
        <v>463</v>
      </c>
      <c r="J100" s="61" t="s">
        <v>1623</v>
      </c>
      <c r="K100" s="63">
        <v>79.845562000000001</v>
      </c>
      <c r="L100" s="63">
        <v>74.911752469999996</v>
      </c>
      <c r="M100" s="63">
        <f t="shared" si="1"/>
        <v>-4.9338095300000049</v>
      </c>
    </row>
    <row r="101" spans="3:13" ht="15" customHeight="1" x14ac:dyDescent="0.2">
      <c r="C101" s="42"/>
      <c r="D101" s="43"/>
      <c r="E101" s="42"/>
      <c r="F101" s="42"/>
      <c r="G101" s="61"/>
      <c r="H101" s="47" t="s">
        <v>478</v>
      </c>
      <c r="I101" s="47"/>
      <c r="J101" s="67"/>
      <c r="K101" s="52">
        <v>294.634006</v>
      </c>
      <c r="L101" s="52">
        <v>495.75500301</v>
      </c>
      <c r="M101" s="52">
        <f t="shared" si="1"/>
        <v>201.12099701</v>
      </c>
    </row>
    <row r="102" spans="3:13" ht="15" customHeight="1" x14ac:dyDescent="0.2">
      <c r="C102" s="42"/>
      <c r="D102" s="43"/>
      <c r="E102" s="42"/>
      <c r="F102" s="42"/>
      <c r="G102" s="61"/>
      <c r="H102" s="62"/>
      <c r="I102" s="62" t="s">
        <v>479</v>
      </c>
      <c r="J102" s="61" t="s">
        <v>542</v>
      </c>
      <c r="K102" s="63">
        <v>257.66425900000002</v>
      </c>
      <c r="L102" s="63">
        <v>466.10886636999999</v>
      </c>
      <c r="M102" s="63">
        <f t="shared" si="1"/>
        <v>208.44460736999997</v>
      </c>
    </row>
    <row r="103" spans="3:13" ht="15" customHeight="1" x14ac:dyDescent="0.2">
      <c r="C103" s="42"/>
      <c r="D103" s="43"/>
      <c r="E103" s="42"/>
      <c r="F103" s="42"/>
      <c r="G103" s="61"/>
      <c r="H103" s="62"/>
      <c r="I103" s="62" t="s">
        <v>483</v>
      </c>
      <c r="J103" s="61" t="s">
        <v>8</v>
      </c>
      <c r="K103" s="63">
        <v>36.969746999999998</v>
      </c>
      <c r="L103" s="63">
        <v>29.646136639999998</v>
      </c>
      <c r="M103" s="63">
        <f t="shared" si="1"/>
        <v>-7.32361036</v>
      </c>
    </row>
    <row r="104" spans="3:13" ht="15" customHeight="1" x14ac:dyDescent="0.2">
      <c r="C104" s="42"/>
      <c r="D104" s="43"/>
      <c r="E104" s="46">
        <v>44</v>
      </c>
      <c r="F104" s="47" t="s">
        <v>1586</v>
      </c>
      <c r="G104" s="67"/>
      <c r="H104" s="47"/>
      <c r="I104" s="47"/>
      <c r="J104" s="67"/>
      <c r="K104" s="52">
        <v>893.20082400000001</v>
      </c>
      <c r="L104" s="52">
        <v>893.20082400000001</v>
      </c>
      <c r="M104" s="52">
        <f t="shared" si="1"/>
        <v>0</v>
      </c>
    </row>
    <row r="105" spans="3:13" ht="15" customHeight="1" x14ac:dyDescent="0.2">
      <c r="C105" s="42"/>
      <c r="D105" s="43"/>
      <c r="E105" s="42"/>
      <c r="F105" s="42"/>
      <c r="G105" s="44" t="s">
        <v>452</v>
      </c>
      <c r="H105" s="44"/>
      <c r="I105" s="44"/>
      <c r="J105" s="41"/>
      <c r="K105" s="32">
        <v>893.20082400000001</v>
      </c>
      <c r="L105" s="32">
        <v>893.20082400000001</v>
      </c>
      <c r="M105" s="32">
        <f t="shared" si="1"/>
        <v>0</v>
      </c>
    </row>
    <row r="106" spans="3:13" ht="15" customHeight="1" x14ac:dyDescent="0.2">
      <c r="C106" s="42"/>
      <c r="D106" s="43"/>
      <c r="E106" s="42"/>
      <c r="F106" s="42"/>
      <c r="G106" s="61"/>
      <c r="H106" s="47" t="s">
        <v>453</v>
      </c>
      <c r="I106" s="47"/>
      <c r="J106" s="67"/>
      <c r="K106" s="52">
        <v>853.63930200000004</v>
      </c>
      <c r="L106" s="52">
        <v>853.63930200000004</v>
      </c>
      <c r="M106" s="52">
        <f t="shared" si="1"/>
        <v>0</v>
      </c>
    </row>
    <row r="107" spans="3:13" ht="76.5" x14ac:dyDescent="0.2">
      <c r="C107" s="42"/>
      <c r="D107" s="43"/>
      <c r="E107" s="42"/>
      <c r="F107" s="42"/>
      <c r="G107" s="61"/>
      <c r="H107" s="62"/>
      <c r="I107" s="62" t="s">
        <v>485</v>
      </c>
      <c r="J107" s="61" t="s">
        <v>553</v>
      </c>
      <c r="K107" s="63">
        <v>257.46490799999998</v>
      </c>
      <c r="L107" s="63">
        <v>257.46490799999998</v>
      </c>
      <c r="M107" s="63">
        <f t="shared" si="1"/>
        <v>0</v>
      </c>
    </row>
    <row r="108" spans="3:13" ht="51" x14ac:dyDescent="0.2">
      <c r="C108" s="42"/>
      <c r="D108" s="43"/>
      <c r="E108" s="42"/>
      <c r="F108" s="42"/>
      <c r="G108" s="61"/>
      <c r="H108" s="62"/>
      <c r="I108" s="62" t="s">
        <v>487</v>
      </c>
      <c r="J108" s="61" t="s">
        <v>554</v>
      </c>
      <c r="K108" s="63">
        <v>320.31197200000003</v>
      </c>
      <c r="L108" s="63">
        <v>320.31197200000003</v>
      </c>
      <c r="M108" s="63">
        <f t="shared" si="1"/>
        <v>0</v>
      </c>
    </row>
    <row r="109" spans="3:13" x14ac:dyDescent="0.2">
      <c r="C109" s="42"/>
      <c r="D109" s="43"/>
      <c r="E109" s="42"/>
      <c r="F109" s="42"/>
      <c r="G109" s="61"/>
      <c r="H109" s="62"/>
      <c r="I109" s="62" t="s">
        <v>489</v>
      </c>
      <c r="J109" s="61" t="s">
        <v>555</v>
      </c>
      <c r="K109" s="63">
        <v>165.61128400000001</v>
      </c>
      <c r="L109" s="63">
        <v>165.61128400000001</v>
      </c>
      <c r="M109" s="63">
        <f t="shared" si="1"/>
        <v>0</v>
      </c>
    </row>
    <row r="110" spans="3:13" x14ac:dyDescent="0.2">
      <c r="C110" s="42"/>
      <c r="D110" s="43"/>
      <c r="E110" s="42"/>
      <c r="F110" s="42"/>
      <c r="G110" s="61"/>
      <c r="H110" s="62"/>
      <c r="I110" s="62" t="s">
        <v>491</v>
      </c>
      <c r="J110" s="61" t="s">
        <v>556</v>
      </c>
      <c r="K110" s="63">
        <v>62.251137999999997</v>
      </c>
      <c r="L110" s="63">
        <v>62.251137999999997</v>
      </c>
      <c r="M110" s="63">
        <f t="shared" si="1"/>
        <v>0</v>
      </c>
    </row>
    <row r="111" spans="3:13" x14ac:dyDescent="0.2">
      <c r="C111" s="42"/>
      <c r="D111" s="43"/>
      <c r="E111" s="42"/>
      <c r="F111" s="42"/>
      <c r="G111" s="61"/>
      <c r="H111" s="62"/>
      <c r="I111" s="62" t="s">
        <v>557</v>
      </c>
      <c r="J111" s="61" t="s">
        <v>558</v>
      </c>
      <c r="K111" s="63">
        <v>48</v>
      </c>
      <c r="L111" s="63">
        <v>48</v>
      </c>
      <c r="M111" s="63">
        <f t="shared" si="1"/>
        <v>0</v>
      </c>
    </row>
    <row r="112" spans="3:13" ht="15" customHeight="1" x14ac:dyDescent="0.2">
      <c r="C112" s="42"/>
      <c r="D112" s="43"/>
      <c r="E112" s="42"/>
      <c r="F112" s="42"/>
      <c r="G112" s="61"/>
      <c r="H112" s="47" t="s">
        <v>478</v>
      </c>
      <c r="I112" s="47"/>
      <c r="J112" s="67"/>
      <c r="K112" s="52">
        <v>39.561521999999997</v>
      </c>
      <c r="L112" s="52">
        <v>39.561521999999997</v>
      </c>
      <c r="M112" s="52">
        <f t="shared" si="1"/>
        <v>0</v>
      </c>
    </row>
    <row r="113" spans="3:13" x14ac:dyDescent="0.2">
      <c r="C113" s="42"/>
      <c r="D113" s="43"/>
      <c r="E113" s="42"/>
      <c r="F113" s="42"/>
      <c r="G113" s="61"/>
      <c r="H113" s="62"/>
      <c r="I113" s="62" t="s">
        <v>479</v>
      </c>
      <c r="J113" s="61" t="s">
        <v>542</v>
      </c>
      <c r="K113" s="63">
        <v>28.578032</v>
      </c>
      <c r="L113" s="63">
        <v>28.578032</v>
      </c>
      <c r="M113" s="63">
        <f t="shared" si="1"/>
        <v>0</v>
      </c>
    </row>
    <row r="114" spans="3:13" ht="25.5" x14ac:dyDescent="0.2">
      <c r="C114" s="42"/>
      <c r="D114" s="43"/>
      <c r="E114" s="42"/>
      <c r="F114" s="42"/>
      <c r="G114" s="61"/>
      <c r="H114" s="62"/>
      <c r="I114" s="62" t="s">
        <v>483</v>
      </c>
      <c r="J114" s="61" t="s">
        <v>546</v>
      </c>
      <c r="K114" s="63">
        <v>10.98349</v>
      </c>
      <c r="L114" s="63">
        <v>10.98349</v>
      </c>
      <c r="M114" s="63">
        <f t="shared" si="1"/>
        <v>0</v>
      </c>
    </row>
    <row r="115" spans="3:13" ht="15" customHeight="1" x14ac:dyDescent="0.2">
      <c r="C115" s="42"/>
      <c r="D115" s="49" t="s">
        <v>10</v>
      </c>
      <c r="E115" s="50"/>
      <c r="F115" s="49"/>
      <c r="G115" s="49"/>
      <c r="H115" s="49"/>
      <c r="I115" s="49"/>
      <c r="J115" s="53"/>
      <c r="K115" s="54">
        <v>8498.6646430000001</v>
      </c>
      <c r="L115" s="54">
        <v>8348.5845617600007</v>
      </c>
      <c r="M115" s="54">
        <f t="shared" si="1"/>
        <v>-150.08008123999934</v>
      </c>
    </row>
    <row r="116" spans="3:13" ht="15" customHeight="1" x14ac:dyDescent="0.2">
      <c r="C116" s="42"/>
      <c r="D116" s="43"/>
      <c r="E116" s="46">
        <v>40</v>
      </c>
      <c r="F116" s="47" t="s">
        <v>11</v>
      </c>
      <c r="G116" s="67"/>
      <c r="H116" s="47"/>
      <c r="I116" s="47"/>
      <c r="J116" s="67"/>
      <c r="K116" s="52">
        <v>8498.6646430000001</v>
      </c>
      <c r="L116" s="52">
        <v>8348.5845617600007</v>
      </c>
      <c r="M116" s="52">
        <f t="shared" si="1"/>
        <v>-150.08008123999934</v>
      </c>
    </row>
    <row r="117" spans="3:13" ht="15" customHeight="1" x14ac:dyDescent="0.2">
      <c r="C117" s="42"/>
      <c r="D117" s="43"/>
      <c r="E117" s="42"/>
      <c r="F117" s="42"/>
      <c r="G117" s="44" t="s">
        <v>452</v>
      </c>
      <c r="H117" s="44"/>
      <c r="I117" s="44"/>
      <c r="J117" s="41"/>
      <c r="K117" s="32">
        <v>8498.6646430000001</v>
      </c>
      <c r="L117" s="32">
        <v>8348.5845617600007</v>
      </c>
      <c r="M117" s="32">
        <f t="shared" si="1"/>
        <v>-150.08008123999934</v>
      </c>
    </row>
    <row r="118" spans="3:13" ht="15" customHeight="1" x14ac:dyDescent="0.2">
      <c r="C118" s="42"/>
      <c r="D118" s="43"/>
      <c r="E118" s="42"/>
      <c r="F118" s="42"/>
      <c r="G118" s="61"/>
      <c r="H118" s="47" t="s">
        <v>453</v>
      </c>
      <c r="I118" s="47"/>
      <c r="J118" s="67"/>
      <c r="K118" s="52">
        <v>7930.0497930000001</v>
      </c>
      <c r="L118" s="52">
        <v>7785.02600876</v>
      </c>
      <c r="M118" s="52">
        <f t="shared" si="1"/>
        <v>-145.02378424000017</v>
      </c>
    </row>
    <row r="119" spans="3:13" ht="38.25" x14ac:dyDescent="0.2">
      <c r="C119" s="42"/>
      <c r="D119" s="43"/>
      <c r="E119" s="42"/>
      <c r="F119" s="42"/>
      <c r="G119" s="61"/>
      <c r="H119" s="62"/>
      <c r="I119" s="62" t="s">
        <v>463</v>
      </c>
      <c r="J119" s="61" t="s">
        <v>559</v>
      </c>
      <c r="K119" s="63">
        <v>223.00582900000001</v>
      </c>
      <c r="L119" s="63">
        <v>221.10508100000001</v>
      </c>
      <c r="M119" s="63">
        <f t="shared" si="1"/>
        <v>-1.900747999999993</v>
      </c>
    </row>
    <row r="120" spans="3:13" ht="25.5" x14ac:dyDescent="0.2">
      <c r="C120" s="42"/>
      <c r="D120" s="43"/>
      <c r="E120" s="42"/>
      <c r="F120" s="42"/>
      <c r="G120" s="61"/>
      <c r="H120" s="62"/>
      <c r="I120" s="62" t="s">
        <v>560</v>
      </c>
      <c r="J120" s="61" t="s">
        <v>561</v>
      </c>
      <c r="K120" s="63">
        <v>5121.5687760000001</v>
      </c>
      <c r="L120" s="63">
        <v>4978.4457397599999</v>
      </c>
      <c r="M120" s="63">
        <f t="shared" si="1"/>
        <v>-143.12303624000015</v>
      </c>
    </row>
    <row r="121" spans="3:13" x14ac:dyDescent="0.2">
      <c r="C121" s="42"/>
      <c r="D121" s="43"/>
      <c r="E121" s="42"/>
      <c r="F121" s="42"/>
      <c r="G121" s="61"/>
      <c r="H121" s="62"/>
      <c r="I121" s="62" t="s">
        <v>562</v>
      </c>
      <c r="J121" s="61" t="s">
        <v>1587</v>
      </c>
      <c r="K121" s="63">
        <v>2474.264643</v>
      </c>
      <c r="L121" s="63">
        <v>2474.264643</v>
      </c>
      <c r="M121" s="63">
        <f t="shared" si="1"/>
        <v>0</v>
      </c>
    </row>
    <row r="122" spans="3:13" x14ac:dyDescent="0.2">
      <c r="C122" s="42"/>
      <c r="D122" s="43"/>
      <c r="E122" s="42"/>
      <c r="F122" s="42"/>
      <c r="G122" s="61"/>
      <c r="H122" s="62"/>
      <c r="I122" s="62" t="s">
        <v>563</v>
      </c>
      <c r="J122" s="61" t="s">
        <v>1588</v>
      </c>
      <c r="K122" s="63">
        <v>111.210545</v>
      </c>
      <c r="L122" s="63">
        <v>111.210545</v>
      </c>
      <c r="M122" s="63">
        <f t="shared" si="1"/>
        <v>0</v>
      </c>
    </row>
    <row r="123" spans="3:13" ht="15" customHeight="1" x14ac:dyDescent="0.2">
      <c r="C123" s="42"/>
      <c r="D123" s="43"/>
      <c r="E123" s="42"/>
      <c r="F123" s="42"/>
      <c r="G123" s="61"/>
      <c r="H123" s="47" t="s">
        <v>478</v>
      </c>
      <c r="I123" s="47"/>
      <c r="J123" s="67"/>
      <c r="K123" s="52">
        <v>568.61485000000005</v>
      </c>
      <c r="L123" s="52">
        <v>563.55855299999996</v>
      </c>
      <c r="M123" s="52">
        <f t="shared" si="1"/>
        <v>-5.056297000000086</v>
      </c>
    </row>
    <row r="124" spans="3:13" x14ac:dyDescent="0.2">
      <c r="C124" s="42"/>
      <c r="D124" s="43"/>
      <c r="E124" s="42"/>
      <c r="F124" s="42"/>
      <c r="G124" s="61"/>
      <c r="H124" s="62"/>
      <c r="I124" s="62" t="s">
        <v>479</v>
      </c>
      <c r="J124" s="61" t="s">
        <v>542</v>
      </c>
      <c r="K124" s="63">
        <v>496.17424799999998</v>
      </c>
      <c r="L124" s="63">
        <v>491.97820999999999</v>
      </c>
      <c r="M124" s="63">
        <f t="shared" si="1"/>
        <v>-4.1960379999999873</v>
      </c>
    </row>
    <row r="125" spans="3:13" ht="25.5" x14ac:dyDescent="0.2">
      <c r="C125" s="42"/>
      <c r="D125" s="43"/>
      <c r="E125" s="42"/>
      <c r="F125" s="42"/>
      <c r="G125" s="61"/>
      <c r="H125" s="62"/>
      <c r="I125" s="62" t="s">
        <v>483</v>
      </c>
      <c r="J125" s="61" t="s">
        <v>546</v>
      </c>
      <c r="K125" s="63">
        <v>72.440601999999998</v>
      </c>
      <c r="L125" s="63">
        <v>71.580342999999999</v>
      </c>
      <c r="M125" s="63">
        <f t="shared" si="1"/>
        <v>-0.86025899999999922</v>
      </c>
    </row>
    <row r="126" spans="3:13" ht="15" customHeight="1" x14ac:dyDescent="0.2">
      <c r="C126" s="42"/>
      <c r="D126" s="49" t="s">
        <v>12</v>
      </c>
      <c r="E126" s="50"/>
      <c r="F126" s="49"/>
      <c r="G126" s="49"/>
      <c r="H126" s="49"/>
      <c r="I126" s="49"/>
      <c r="J126" s="53"/>
      <c r="K126" s="54">
        <v>2526.8690529999999</v>
      </c>
      <c r="L126" s="54">
        <v>2526.8690529999999</v>
      </c>
      <c r="M126" s="54">
        <f t="shared" si="1"/>
        <v>0</v>
      </c>
    </row>
    <row r="127" spans="3:13" ht="15" customHeight="1" x14ac:dyDescent="0.2">
      <c r="C127" s="42"/>
      <c r="D127" s="43"/>
      <c r="E127" s="46">
        <v>32</v>
      </c>
      <c r="F127" s="47" t="s">
        <v>12</v>
      </c>
      <c r="G127" s="67"/>
      <c r="H127" s="47"/>
      <c r="I127" s="47"/>
      <c r="J127" s="67"/>
      <c r="K127" s="52">
        <v>2526.8690529999999</v>
      </c>
      <c r="L127" s="52">
        <v>2526.8690529999999</v>
      </c>
      <c r="M127" s="52">
        <f t="shared" si="1"/>
        <v>0</v>
      </c>
    </row>
    <row r="128" spans="3:13" ht="15" customHeight="1" x14ac:dyDescent="0.2">
      <c r="C128" s="42"/>
      <c r="D128" s="43"/>
      <c r="E128" s="42"/>
      <c r="F128" s="42"/>
      <c r="G128" s="44" t="s">
        <v>452</v>
      </c>
      <c r="H128" s="44"/>
      <c r="I128" s="44"/>
      <c r="J128" s="41"/>
      <c r="K128" s="32">
        <v>2526.8690529999999</v>
      </c>
      <c r="L128" s="32">
        <v>2526.8690529999999</v>
      </c>
      <c r="M128" s="32">
        <f t="shared" si="1"/>
        <v>0</v>
      </c>
    </row>
    <row r="129" spans="3:13" ht="15" customHeight="1" x14ac:dyDescent="0.2">
      <c r="C129" s="42"/>
      <c r="D129" s="43"/>
      <c r="E129" s="42"/>
      <c r="F129" s="42"/>
      <c r="G129" s="61"/>
      <c r="H129" s="47" t="s">
        <v>453</v>
      </c>
      <c r="I129" s="47"/>
      <c r="J129" s="67"/>
      <c r="K129" s="52">
        <v>2442.9344890000002</v>
      </c>
      <c r="L129" s="52">
        <v>2442.9344890000002</v>
      </c>
      <c r="M129" s="52">
        <f t="shared" si="1"/>
        <v>0</v>
      </c>
    </row>
    <row r="130" spans="3:13" x14ac:dyDescent="0.2">
      <c r="C130" s="42"/>
      <c r="D130" s="43"/>
      <c r="E130" s="42"/>
      <c r="F130" s="42"/>
      <c r="G130" s="61"/>
      <c r="H130" s="62"/>
      <c r="I130" s="62" t="s">
        <v>485</v>
      </c>
      <c r="J130" s="61" t="s">
        <v>564</v>
      </c>
      <c r="K130" s="63">
        <v>2406.530256</v>
      </c>
      <c r="L130" s="63">
        <v>2406.530256</v>
      </c>
      <c r="M130" s="63">
        <f t="shared" si="1"/>
        <v>0</v>
      </c>
    </row>
    <row r="131" spans="3:13" x14ac:dyDescent="0.2">
      <c r="C131" s="42"/>
      <c r="D131" s="43"/>
      <c r="E131" s="42"/>
      <c r="F131" s="42"/>
      <c r="G131" s="61"/>
      <c r="H131" s="62"/>
      <c r="I131" s="62" t="s">
        <v>557</v>
      </c>
      <c r="J131" s="61" t="s">
        <v>558</v>
      </c>
      <c r="K131" s="63">
        <v>36.304233000000004</v>
      </c>
      <c r="L131" s="63">
        <v>36.304233000000004</v>
      </c>
      <c r="M131" s="63">
        <f t="shared" si="1"/>
        <v>0</v>
      </c>
    </row>
    <row r="132" spans="3:13" ht="25.5" x14ac:dyDescent="0.2">
      <c r="C132" s="42"/>
      <c r="D132" s="43"/>
      <c r="E132" s="42"/>
      <c r="F132" s="42"/>
      <c r="G132" s="61"/>
      <c r="H132" s="62"/>
      <c r="I132" s="62" t="s">
        <v>565</v>
      </c>
      <c r="J132" s="61" t="s">
        <v>566</v>
      </c>
      <c r="K132" s="63">
        <v>0.1</v>
      </c>
      <c r="L132" s="63">
        <v>0.1</v>
      </c>
      <c r="M132" s="63">
        <f t="shared" ref="M132:M195" si="2">L132-K132</f>
        <v>0</v>
      </c>
    </row>
    <row r="133" spans="3:13" ht="15" customHeight="1" x14ac:dyDescent="0.2">
      <c r="C133" s="42"/>
      <c r="D133" s="43"/>
      <c r="E133" s="42"/>
      <c r="F133" s="42"/>
      <c r="G133" s="61"/>
      <c r="H133" s="47" t="s">
        <v>478</v>
      </c>
      <c r="I133" s="47"/>
      <c r="J133" s="67"/>
      <c r="K133" s="52">
        <v>83.934563999999995</v>
      </c>
      <c r="L133" s="52">
        <v>83.934563999999995</v>
      </c>
      <c r="M133" s="52">
        <f t="shared" si="2"/>
        <v>0</v>
      </c>
    </row>
    <row r="134" spans="3:13" ht="15" customHeight="1" x14ac:dyDescent="0.2">
      <c r="C134" s="42"/>
      <c r="D134" s="43"/>
      <c r="E134" s="42"/>
      <c r="F134" s="42"/>
      <c r="G134" s="61"/>
      <c r="H134" s="62"/>
      <c r="I134" s="62" t="s">
        <v>479</v>
      </c>
      <c r="J134" s="61" t="s">
        <v>542</v>
      </c>
      <c r="K134" s="63">
        <v>83.934563999999995</v>
      </c>
      <c r="L134" s="63">
        <v>83.934563999999995</v>
      </c>
      <c r="M134" s="63">
        <f t="shared" si="2"/>
        <v>0</v>
      </c>
    </row>
    <row r="135" spans="3:13" ht="15" customHeight="1" x14ac:dyDescent="0.2">
      <c r="C135" s="42"/>
      <c r="D135" s="49" t="s">
        <v>13</v>
      </c>
      <c r="E135" s="50"/>
      <c r="F135" s="49"/>
      <c r="G135" s="49"/>
      <c r="H135" s="49"/>
      <c r="I135" s="49"/>
      <c r="J135" s="53"/>
      <c r="K135" s="54">
        <v>1184295.075588</v>
      </c>
      <c r="L135" s="54">
        <v>1302488.9775938608</v>
      </c>
      <c r="M135" s="54">
        <f t="shared" si="2"/>
        <v>118193.90200586081</v>
      </c>
    </row>
    <row r="136" spans="3:13" ht="15" customHeight="1" x14ac:dyDescent="0.2">
      <c r="C136" s="42"/>
      <c r="D136" s="43"/>
      <c r="E136" s="46">
        <v>2</v>
      </c>
      <c r="F136" s="47" t="s">
        <v>14</v>
      </c>
      <c r="G136" s="67"/>
      <c r="H136" s="47"/>
      <c r="I136" s="47"/>
      <c r="J136" s="67"/>
      <c r="K136" s="52">
        <v>2296.2270330000001</v>
      </c>
      <c r="L136" s="52">
        <v>3564.9270268000005</v>
      </c>
      <c r="M136" s="52">
        <f t="shared" si="2"/>
        <v>1268.6999938000004</v>
      </c>
    </row>
    <row r="137" spans="3:13" ht="15" customHeight="1" x14ac:dyDescent="0.2">
      <c r="C137" s="42"/>
      <c r="D137" s="43"/>
      <c r="E137" s="42"/>
      <c r="F137" s="42"/>
      <c r="G137" s="44" t="s">
        <v>452</v>
      </c>
      <c r="H137" s="44"/>
      <c r="I137" s="44"/>
      <c r="J137" s="41"/>
      <c r="K137" s="32">
        <v>2296.2270330000001</v>
      </c>
      <c r="L137" s="32">
        <v>3564.9270268000005</v>
      </c>
      <c r="M137" s="32">
        <f t="shared" si="2"/>
        <v>1268.6999938000004</v>
      </c>
    </row>
    <row r="138" spans="3:13" ht="15" customHeight="1" x14ac:dyDescent="0.2">
      <c r="C138" s="42"/>
      <c r="D138" s="43"/>
      <c r="E138" s="42"/>
      <c r="F138" s="42"/>
      <c r="G138" s="61"/>
      <c r="H138" s="47" t="s">
        <v>453</v>
      </c>
      <c r="I138" s="47"/>
      <c r="J138" s="67"/>
      <c r="K138" s="52">
        <v>2206.0378230000001</v>
      </c>
      <c r="L138" s="52">
        <v>3473.87274247</v>
      </c>
      <c r="M138" s="52">
        <f t="shared" si="2"/>
        <v>1267.8349194699999</v>
      </c>
    </row>
    <row r="139" spans="3:13" ht="38.25" x14ac:dyDescent="0.2">
      <c r="C139" s="42"/>
      <c r="D139" s="43"/>
      <c r="E139" s="42"/>
      <c r="F139" s="42"/>
      <c r="G139" s="61"/>
      <c r="H139" s="62"/>
      <c r="I139" s="62" t="s">
        <v>463</v>
      </c>
      <c r="J139" s="61" t="s">
        <v>567</v>
      </c>
      <c r="K139" s="63">
        <v>24.815707</v>
      </c>
      <c r="L139" s="63">
        <v>25.989924860000006</v>
      </c>
      <c r="M139" s="63">
        <f t="shared" si="2"/>
        <v>1.1742178600000059</v>
      </c>
    </row>
    <row r="140" spans="3:13" ht="25.5" x14ac:dyDescent="0.2">
      <c r="C140" s="42"/>
      <c r="D140" s="43"/>
      <c r="E140" s="42"/>
      <c r="F140" s="42"/>
      <c r="G140" s="61"/>
      <c r="H140" s="62"/>
      <c r="I140" s="62" t="s">
        <v>560</v>
      </c>
      <c r="J140" s="61" t="s">
        <v>568</v>
      </c>
      <c r="K140" s="63">
        <v>1014.980898</v>
      </c>
      <c r="L140" s="63">
        <v>1557.5984791600004</v>
      </c>
      <c r="M140" s="63">
        <f t="shared" si="2"/>
        <v>542.61758116000033</v>
      </c>
    </row>
    <row r="141" spans="3:13" ht="25.5" x14ac:dyDescent="0.2">
      <c r="C141" s="42"/>
      <c r="D141" s="43"/>
      <c r="E141" s="42"/>
      <c r="F141" s="42"/>
      <c r="G141" s="61"/>
      <c r="H141" s="62"/>
      <c r="I141" s="62" t="s">
        <v>569</v>
      </c>
      <c r="J141" s="61" t="s">
        <v>570</v>
      </c>
      <c r="K141" s="63">
        <v>41.871766000000001</v>
      </c>
      <c r="L141" s="63">
        <v>42.952792889999984</v>
      </c>
      <c r="M141" s="63">
        <f t="shared" si="2"/>
        <v>1.0810268899999826</v>
      </c>
    </row>
    <row r="142" spans="3:13" ht="25.5" x14ac:dyDescent="0.2">
      <c r="C142" s="42"/>
      <c r="D142" s="43"/>
      <c r="E142" s="42"/>
      <c r="F142" s="42"/>
      <c r="G142" s="61"/>
      <c r="H142" s="62"/>
      <c r="I142" s="62" t="s">
        <v>562</v>
      </c>
      <c r="J142" s="61" t="s">
        <v>1589</v>
      </c>
      <c r="K142" s="63">
        <v>1124.3694519999999</v>
      </c>
      <c r="L142" s="63">
        <v>1847.3315455599998</v>
      </c>
      <c r="M142" s="63">
        <f t="shared" si="2"/>
        <v>722.96209355999986</v>
      </c>
    </row>
    <row r="143" spans="3:13" ht="15" customHeight="1" x14ac:dyDescent="0.2">
      <c r="C143" s="42"/>
      <c r="D143" s="43"/>
      <c r="E143" s="42"/>
      <c r="F143" s="42"/>
      <c r="G143" s="61"/>
      <c r="H143" s="47" t="s">
        <v>478</v>
      </c>
      <c r="I143" s="47"/>
      <c r="J143" s="67"/>
      <c r="K143" s="52">
        <v>90.189210000000003</v>
      </c>
      <c r="L143" s="52">
        <v>91.054284329999987</v>
      </c>
      <c r="M143" s="52">
        <f t="shared" si="2"/>
        <v>0.86507432999998457</v>
      </c>
    </row>
    <row r="144" spans="3:13" x14ac:dyDescent="0.2">
      <c r="C144" s="42"/>
      <c r="D144" s="43"/>
      <c r="E144" s="42"/>
      <c r="F144" s="42"/>
      <c r="G144" s="61"/>
      <c r="H144" s="62"/>
      <c r="I144" s="62" t="s">
        <v>479</v>
      </c>
      <c r="J144" s="61" t="s">
        <v>542</v>
      </c>
      <c r="K144" s="63">
        <v>75.170344</v>
      </c>
      <c r="L144" s="63">
        <v>72.605997319999972</v>
      </c>
      <c r="M144" s="63">
        <f t="shared" si="2"/>
        <v>-2.5643466800000283</v>
      </c>
    </row>
    <row r="145" spans="3:13" ht="25.5" x14ac:dyDescent="0.2">
      <c r="C145" s="42"/>
      <c r="D145" s="43"/>
      <c r="E145" s="42"/>
      <c r="F145" s="42"/>
      <c r="G145" s="61"/>
      <c r="H145" s="62"/>
      <c r="I145" s="62" t="s">
        <v>483</v>
      </c>
      <c r="J145" s="61" t="s">
        <v>546</v>
      </c>
      <c r="K145" s="63">
        <v>15.018865999999999</v>
      </c>
      <c r="L145" s="63">
        <v>18.448287010000005</v>
      </c>
      <c r="M145" s="63">
        <f t="shared" si="2"/>
        <v>3.4294210100000058</v>
      </c>
    </row>
    <row r="146" spans="3:13" ht="15" customHeight="1" x14ac:dyDescent="0.2">
      <c r="C146" s="42"/>
      <c r="D146" s="43"/>
      <c r="E146" s="46">
        <v>4</v>
      </c>
      <c r="F146" s="47" t="s">
        <v>15</v>
      </c>
      <c r="G146" s="67"/>
      <c r="H146" s="47"/>
      <c r="I146" s="47"/>
      <c r="J146" s="67"/>
      <c r="K146" s="52">
        <v>77066.32187</v>
      </c>
      <c r="L146" s="52">
        <v>81306.869888009984</v>
      </c>
      <c r="M146" s="52">
        <f t="shared" si="2"/>
        <v>4240.5480180099839</v>
      </c>
    </row>
    <row r="147" spans="3:13" ht="15" customHeight="1" x14ac:dyDescent="0.2">
      <c r="C147" s="42"/>
      <c r="D147" s="43"/>
      <c r="E147" s="42"/>
      <c r="F147" s="42"/>
      <c r="G147" s="44" t="s">
        <v>452</v>
      </c>
      <c r="H147" s="44"/>
      <c r="I147" s="44"/>
      <c r="J147" s="41"/>
      <c r="K147" s="32">
        <v>77066.32187</v>
      </c>
      <c r="L147" s="32">
        <v>81306.869888009984</v>
      </c>
      <c r="M147" s="32">
        <f t="shared" si="2"/>
        <v>4240.5480180099839</v>
      </c>
    </row>
    <row r="148" spans="3:13" ht="15" customHeight="1" x14ac:dyDescent="0.2">
      <c r="C148" s="42"/>
      <c r="D148" s="43"/>
      <c r="E148" s="42"/>
      <c r="F148" s="42"/>
      <c r="G148" s="61"/>
      <c r="H148" s="47" t="s">
        <v>571</v>
      </c>
      <c r="I148" s="47"/>
      <c r="J148" s="67"/>
      <c r="K148" s="52">
        <v>11401.577158</v>
      </c>
      <c r="L148" s="52">
        <v>8743.5491608100019</v>
      </c>
      <c r="M148" s="52">
        <f t="shared" si="2"/>
        <v>-2658.0279971899981</v>
      </c>
    </row>
    <row r="149" spans="3:13" ht="25.5" x14ac:dyDescent="0.2">
      <c r="C149" s="42"/>
      <c r="D149" s="43"/>
      <c r="E149" s="42"/>
      <c r="F149" s="42"/>
      <c r="G149" s="61"/>
      <c r="H149" s="62"/>
      <c r="I149" s="62" t="s">
        <v>572</v>
      </c>
      <c r="J149" s="61" t="s">
        <v>573</v>
      </c>
      <c r="K149" s="63">
        <v>55.629199999999997</v>
      </c>
      <c r="L149" s="63">
        <v>30.8292</v>
      </c>
      <c r="M149" s="63">
        <f t="shared" si="2"/>
        <v>-24.799999999999997</v>
      </c>
    </row>
    <row r="150" spans="3:13" ht="38.25" x14ac:dyDescent="0.2">
      <c r="C150" s="42"/>
      <c r="D150" s="43"/>
      <c r="E150" s="42"/>
      <c r="F150" s="42"/>
      <c r="G150" s="61"/>
      <c r="H150" s="62"/>
      <c r="I150" s="62" t="s">
        <v>574</v>
      </c>
      <c r="J150" s="61" t="s">
        <v>575</v>
      </c>
      <c r="K150" s="63">
        <v>4893.9494269999996</v>
      </c>
      <c r="L150" s="63">
        <v>3805.1233615000006</v>
      </c>
      <c r="M150" s="63">
        <f t="shared" si="2"/>
        <v>-1088.826065499999</v>
      </c>
    </row>
    <row r="151" spans="3:13" ht="38.25" x14ac:dyDescent="0.2">
      <c r="C151" s="42"/>
      <c r="D151" s="43"/>
      <c r="E151" s="42"/>
      <c r="F151" s="42"/>
      <c r="G151" s="61"/>
      <c r="H151" s="62"/>
      <c r="I151" s="62" t="s">
        <v>576</v>
      </c>
      <c r="J151" s="61" t="s">
        <v>577</v>
      </c>
      <c r="K151" s="63">
        <v>2759.1255999999998</v>
      </c>
      <c r="L151" s="63">
        <v>2069.3442000000005</v>
      </c>
      <c r="M151" s="63">
        <f t="shared" si="2"/>
        <v>-689.78139999999939</v>
      </c>
    </row>
    <row r="152" spans="3:13" ht="25.5" x14ac:dyDescent="0.2">
      <c r="C152" s="42"/>
      <c r="D152" s="43"/>
      <c r="E152" s="42"/>
      <c r="F152" s="42"/>
      <c r="G152" s="61"/>
      <c r="H152" s="62"/>
      <c r="I152" s="62" t="s">
        <v>578</v>
      </c>
      <c r="J152" s="61" t="s">
        <v>579</v>
      </c>
      <c r="K152" s="63">
        <v>1009.642931</v>
      </c>
      <c r="L152" s="63">
        <v>831.09637965000024</v>
      </c>
      <c r="M152" s="63">
        <f t="shared" si="2"/>
        <v>-178.54655134999973</v>
      </c>
    </row>
    <row r="153" spans="3:13" x14ac:dyDescent="0.2">
      <c r="C153" s="42"/>
      <c r="D153" s="43"/>
      <c r="E153" s="42"/>
      <c r="F153" s="42"/>
      <c r="G153" s="61"/>
      <c r="H153" s="62"/>
      <c r="I153" s="62" t="s">
        <v>580</v>
      </c>
      <c r="J153" s="61" t="s">
        <v>581</v>
      </c>
      <c r="K153" s="63">
        <v>2683.23</v>
      </c>
      <c r="L153" s="63">
        <v>2007.1560196599996</v>
      </c>
      <c r="M153" s="63">
        <f t="shared" si="2"/>
        <v>-676.07398034000039</v>
      </c>
    </row>
    <row r="154" spans="3:13" ht="15" customHeight="1" x14ac:dyDescent="0.2">
      <c r="C154" s="42"/>
      <c r="D154" s="43"/>
      <c r="E154" s="42"/>
      <c r="F154" s="42"/>
      <c r="G154" s="61"/>
      <c r="H154" s="47" t="s">
        <v>453</v>
      </c>
      <c r="I154" s="47"/>
      <c r="J154" s="67"/>
      <c r="K154" s="52">
        <v>62947.075728999996</v>
      </c>
      <c r="L154" s="52">
        <v>69264.838454850003</v>
      </c>
      <c r="M154" s="52">
        <f t="shared" si="2"/>
        <v>6317.762725850007</v>
      </c>
    </row>
    <row r="155" spans="3:13" x14ac:dyDescent="0.2">
      <c r="C155" s="42"/>
      <c r="D155" s="43"/>
      <c r="E155" s="42"/>
      <c r="F155" s="42"/>
      <c r="G155" s="61"/>
      <c r="H155" s="62"/>
      <c r="I155" s="62" t="s">
        <v>485</v>
      </c>
      <c r="J155" s="61" t="s">
        <v>582</v>
      </c>
      <c r="K155" s="63">
        <v>7616.1348699999999</v>
      </c>
      <c r="L155" s="63">
        <v>6752.2859476600006</v>
      </c>
      <c r="M155" s="63">
        <f t="shared" si="2"/>
        <v>-863.84892233999926</v>
      </c>
    </row>
    <row r="156" spans="3:13" ht="25.5" x14ac:dyDescent="0.2">
      <c r="C156" s="42"/>
      <c r="D156" s="43"/>
      <c r="E156" s="42"/>
      <c r="F156" s="42"/>
      <c r="G156" s="61"/>
      <c r="H156" s="62"/>
      <c r="I156" s="62" t="s">
        <v>487</v>
      </c>
      <c r="J156" s="61" t="s">
        <v>583</v>
      </c>
      <c r="K156" s="63">
        <v>81.332556999999994</v>
      </c>
      <c r="L156" s="63">
        <v>195.75069506</v>
      </c>
      <c r="M156" s="63">
        <f t="shared" si="2"/>
        <v>114.41813806</v>
      </c>
    </row>
    <row r="157" spans="3:13" ht="25.5" x14ac:dyDescent="0.2">
      <c r="C157" s="42"/>
      <c r="D157" s="43"/>
      <c r="E157" s="42"/>
      <c r="F157" s="42"/>
      <c r="G157" s="61"/>
      <c r="H157" s="62"/>
      <c r="I157" s="62" t="s">
        <v>491</v>
      </c>
      <c r="J157" s="61" t="s">
        <v>584</v>
      </c>
      <c r="K157" s="63">
        <v>82.061490000000006</v>
      </c>
      <c r="L157" s="63">
        <v>118.65555655999998</v>
      </c>
      <c r="M157" s="63">
        <f t="shared" si="2"/>
        <v>36.594066559999973</v>
      </c>
    </row>
    <row r="158" spans="3:13" x14ac:dyDescent="0.2">
      <c r="C158" s="42"/>
      <c r="D158" s="43"/>
      <c r="E158" s="42"/>
      <c r="F158" s="42"/>
      <c r="G158" s="61"/>
      <c r="H158" s="62"/>
      <c r="I158" s="62" t="s">
        <v>495</v>
      </c>
      <c r="J158" s="61" t="s">
        <v>585</v>
      </c>
      <c r="K158" s="63">
        <v>25.308083</v>
      </c>
      <c r="L158" s="63">
        <v>26.218936999999997</v>
      </c>
      <c r="M158" s="63">
        <f t="shared" si="2"/>
        <v>0.91085399999999694</v>
      </c>
    </row>
    <row r="159" spans="3:13" ht="25.5" x14ac:dyDescent="0.2">
      <c r="C159" s="42"/>
      <c r="D159" s="43"/>
      <c r="E159" s="42"/>
      <c r="F159" s="42"/>
      <c r="G159" s="61"/>
      <c r="H159" s="62"/>
      <c r="I159" s="62" t="s">
        <v>499</v>
      </c>
      <c r="J159" s="61" t="s">
        <v>586</v>
      </c>
      <c r="K159" s="63">
        <v>1966.0846610000001</v>
      </c>
      <c r="L159" s="63">
        <v>4189.7694341700007</v>
      </c>
      <c r="M159" s="63">
        <f t="shared" si="2"/>
        <v>2223.6847731700009</v>
      </c>
    </row>
    <row r="160" spans="3:13" ht="25.5" x14ac:dyDescent="0.2">
      <c r="C160" s="42"/>
      <c r="D160" s="43"/>
      <c r="E160" s="42"/>
      <c r="F160" s="42"/>
      <c r="G160" s="61"/>
      <c r="H160" s="62"/>
      <c r="I160" s="62" t="s">
        <v>503</v>
      </c>
      <c r="J160" s="61" t="s">
        <v>587</v>
      </c>
      <c r="K160" s="63">
        <v>362.55882800000001</v>
      </c>
      <c r="L160" s="63">
        <v>316.51166999999998</v>
      </c>
      <c r="M160" s="63">
        <f t="shared" si="2"/>
        <v>-46.047158000000024</v>
      </c>
    </row>
    <row r="161" spans="3:13" x14ac:dyDescent="0.2">
      <c r="C161" s="42"/>
      <c r="D161" s="43"/>
      <c r="E161" s="42"/>
      <c r="F161" s="42"/>
      <c r="G161" s="61"/>
      <c r="H161" s="62"/>
      <c r="I161" s="62" t="s">
        <v>507</v>
      </c>
      <c r="J161" s="61" t="s">
        <v>588</v>
      </c>
      <c r="K161" s="63">
        <v>688.41791699999999</v>
      </c>
      <c r="L161" s="63">
        <v>242.93985607000005</v>
      </c>
      <c r="M161" s="63">
        <f t="shared" si="2"/>
        <v>-445.47806092999997</v>
      </c>
    </row>
    <row r="162" spans="3:13" ht="25.5" x14ac:dyDescent="0.2">
      <c r="C162" s="42"/>
      <c r="D162" s="43"/>
      <c r="E162" s="42"/>
      <c r="F162" s="42"/>
      <c r="G162" s="61"/>
      <c r="H162" s="62"/>
      <c r="I162" s="62" t="s">
        <v>510</v>
      </c>
      <c r="J162" s="61" t="s">
        <v>589</v>
      </c>
      <c r="K162" s="63">
        <v>0</v>
      </c>
      <c r="L162" s="63">
        <v>0</v>
      </c>
      <c r="M162" s="63">
        <f t="shared" si="2"/>
        <v>0</v>
      </c>
    </row>
    <row r="163" spans="3:13" ht="25.5" x14ac:dyDescent="0.2">
      <c r="C163" s="42"/>
      <c r="D163" s="43"/>
      <c r="E163" s="42"/>
      <c r="F163" s="42"/>
      <c r="G163" s="61"/>
      <c r="H163" s="62"/>
      <c r="I163" s="62" t="s">
        <v>512</v>
      </c>
      <c r="J163" s="61" t="s">
        <v>590</v>
      </c>
      <c r="K163" s="63">
        <v>197.91587899999999</v>
      </c>
      <c r="L163" s="63">
        <v>127.12064846000001</v>
      </c>
      <c r="M163" s="63">
        <f t="shared" si="2"/>
        <v>-70.795230539999977</v>
      </c>
    </row>
    <row r="164" spans="3:13" x14ac:dyDescent="0.2">
      <c r="C164" s="42"/>
      <c r="D164" s="43"/>
      <c r="E164" s="42"/>
      <c r="F164" s="42"/>
      <c r="G164" s="61"/>
      <c r="H164" s="62"/>
      <c r="I164" s="62" t="s">
        <v>516</v>
      </c>
      <c r="J164" s="61" t="s">
        <v>591</v>
      </c>
      <c r="K164" s="63">
        <v>4591.970499</v>
      </c>
      <c r="L164" s="63">
        <v>2714.2834794200003</v>
      </c>
      <c r="M164" s="63">
        <f t="shared" si="2"/>
        <v>-1877.6870195799997</v>
      </c>
    </row>
    <row r="165" spans="3:13" ht="25.5" x14ac:dyDescent="0.2">
      <c r="C165" s="42"/>
      <c r="D165" s="43"/>
      <c r="E165" s="42"/>
      <c r="F165" s="42"/>
      <c r="G165" s="61"/>
      <c r="H165" s="62"/>
      <c r="I165" s="62" t="s">
        <v>592</v>
      </c>
      <c r="J165" s="61" t="s">
        <v>593</v>
      </c>
      <c r="K165" s="63">
        <v>1605.052424</v>
      </c>
      <c r="L165" s="63">
        <v>1689.0637309899998</v>
      </c>
      <c r="M165" s="63">
        <f t="shared" si="2"/>
        <v>84.011306989999866</v>
      </c>
    </row>
    <row r="166" spans="3:13" ht="25.5" x14ac:dyDescent="0.2">
      <c r="C166" s="42"/>
      <c r="D166" s="43"/>
      <c r="E166" s="42"/>
      <c r="F166" s="42"/>
      <c r="G166" s="61"/>
      <c r="H166" s="62"/>
      <c r="I166" s="62" t="s">
        <v>594</v>
      </c>
      <c r="J166" s="61" t="s">
        <v>595</v>
      </c>
      <c r="K166" s="63">
        <v>20378.753961999999</v>
      </c>
      <c r="L166" s="63">
        <v>27939.230249350003</v>
      </c>
      <c r="M166" s="63">
        <f t="shared" si="2"/>
        <v>7560.476287350004</v>
      </c>
    </row>
    <row r="167" spans="3:13" x14ac:dyDescent="0.2">
      <c r="C167" s="42"/>
      <c r="D167" s="43"/>
      <c r="E167" s="42"/>
      <c r="F167" s="42"/>
      <c r="G167" s="61"/>
      <c r="H167" s="62"/>
      <c r="I167" s="62" t="s">
        <v>596</v>
      </c>
      <c r="J167" s="61" t="s">
        <v>597</v>
      </c>
      <c r="K167" s="63">
        <v>16991.4283</v>
      </c>
      <c r="L167" s="63">
        <v>18954.122899519993</v>
      </c>
      <c r="M167" s="63">
        <f t="shared" si="2"/>
        <v>1962.6945995199931</v>
      </c>
    </row>
    <row r="168" spans="3:13" ht="25.5" x14ac:dyDescent="0.2">
      <c r="C168" s="42"/>
      <c r="D168" s="43"/>
      <c r="E168" s="42"/>
      <c r="F168" s="42"/>
      <c r="G168" s="61"/>
      <c r="H168" s="62"/>
      <c r="I168" s="62" t="s">
        <v>598</v>
      </c>
      <c r="J168" s="61" t="s">
        <v>599</v>
      </c>
      <c r="K168" s="63">
        <v>76.603549000000001</v>
      </c>
      <c r="L168" s="63">
        <v>45.823379880000019</v>
      </c>
      <c r="M168" s="63">
        <f t="shared" si="2"/>
        <v>-30.780169119999982</v>
      </c>
    </row>
    <row r="169" spans="3:13" ht="25.5" x14ac:dyDescent="0.2">
      <c r="C169" s="42"/>
      <c r="D169" s="43"/>
      <c r="E169" s="42"/>
      <c r="F169" s="42"/>
      <c r="G169" s="61"/>
      <c r="H169" s="62"/>
      <c r="I169" s="62" t="s">
        <v>600</v>
      </c>
      <c r="J169" s="61" t="s">
        <v>601</v>
      </c>
      <c r="K169" s="63">
        <v>300</v>
      </c>
      <c r="L169" s="63">
        <v>405.22394641000005</v>
      </c>
      <c r="M169" s="63">
        <f t="shared" si="2"/>
        <v>105.22394641000005</v>
      </c>
    </row>
    <row r="170" spans="3:13" ht="25.5" x14ac:dyDescent="0.2">
      <c r="C170" s="42"/>
      <c r="D170" s="43"/>
      <c r="E170" s="42"/>
      <c r="F170" s="42"/>
      <c r="G170" s="61"/>
      <c r="H170" s="62"/>
      <c r="I170" s="62" t="s">
        <v>602</v>
      </c>
      <c r="J170" s="61" t="s">
        <v>603</v>
      </c>
      <c r="K170" s="63">
        <v>2083.3780999999999</v>
      </c>
      <c r="L170" s="63">
        <v>741.8106209299998</v>
      </c>
      <c r="M170" s="63">
        <f t="shared" si="2"/>
        <v>-1341.56747907</v>
      </c>
    </row>
    <row r="171" spans="3:13" x14ac:dyDescent="0.2">
      <c r="C171" s="42"/>
      <c r="D171" s="43"/>
      <c r="E171" s="42"/>
      <c r="F171" s="42"/>
      <c r="G171" s="61"/>
      <c r="H171" s="62"/>
      <c r="I171" s="62" t="s">
        <v>454</v>
      </c>
      <c r="J171" s="61" t="s">
        <v>455</v>
      </c>
      <c r="K171" s="63">
        <v>0</v>
      </c>
      <c r="L171" s="63">
        <v>0.90223223000000019</v>
      </c>
      <c r="M171" s="63">
        <f t="shared" si="2"/>
        <v>0.90223223000000019</v>
      </c>
    </row>
    <row r="172" spans="3:13" x14ac:dyDescent="0.2">
      <c r="C172" s="42"/>
      <c r="D172" s="43"/>
      <c r="E172" s="42"/>
      <c r="F172" s="42"/>
      <c r="G172" s="61"/>
      <c r="H172" s="62"/>
      <c r="I172" s="62" t="s">
        <v>456</v>
      </c>
      <c r="J172" s="61" t="s">
        <v>457</v>
      </c>
      <c r="K172" s="63">
        <v>0</v>
      </c>
      <c r="L172" s="63">
        <v>134.54864608999998</v>
      </c>
      <c r="M172" s="63">
        <f t="shared" si="2"/>
        <v>134.54864608999998</v>
      </c>
    </row>
    <row r="173" spans="3:13" x14ac:dyDescent="0.2">
      <c r="C173" s="42"/>
      <c r="D173" s="43"/>
      <c r="E173" s="42"/>
      <c r="F173" s="42"/>
      <c r="G173" s="61"/>
      <c r="H173" s="62"/>
      <c r="I173" s="62" t="s">
        <v>604</v>
      </c>
      <c r="J173" s="61" t="s">
        <v>1630</v>
      </c>
      <c r="K173" s="63">
        <v>0</v>
      </c>
      <c r="L173" s="63">
        <v>0</v>
      </c>
      <c r="M173" s="63">
        <f t="shared" si="2"/>
        <v>0</v>
      </c>
    </row>
    <row r="174" spans="3:13" ht="38.25" x14ac:dyDescent="0.2">
      <c r="C174" s="42"/>
      <c r="D174" s="43"/>
      <c r="E174" s="42"/>
      <c r="F174" s="42"/>
      <c r="G174" s="61"/>
      <c r="H174" s="62"/>
      <c r="I174" s="62" t="s">
        <v>463</v>
      </c>
      <c r="J174" s="61" t="s">
        <v>605</v>
      </c>
      <c r="K174" s="63">
        <v>722.90433599999994</v>
      </c>
      <c r="L174" s="63">
        <v>582.5235445200002</v>
      </c>
      <c r="M174" s="63">
        <f t="shared" si="2"/>
        <v>-140.38079147999974</v>
      </c>
    </row>
    <row r="175" spans="3:13" ht="25.5" x14ac:dyDescent="0.2">
      <c r="C175" s="42"/>
      <c r="D175" s="43"/>
      <c r="E175" s="42"/>
      <c r="F175" s="42"/>
      <c r="G175" s="61"/>
      <c r="H175" s="62"/>
      <c r="I175" s="62" t="s">
        <v>560</v>
      </c>
      <c r="J175" s="61" t="s">
        <v>606</v>
      </c>
      <c r="K175" s="63">
        <v>65.685760000000002</v>
      </c>
      <c r="L175" s="63">
        <v>77.599656010000004</v>
      </c>
      <c r="M175" s="63">
        <f t="shared" si="2"/>
        <v>11.913896010000002</v>
      </c>
    </row>
    <row r="176" spans="3:13" x14ac:dyDescent="0.2">
      <c r="C176" s="42"/>
      <c r="D176" s="43"/>
      <c r="E176" s="42"/>
      <c r="F176" s="42"/>
      <c r="G176" s="61"/>
      <c r="H176" s="62"/>
      <c r="I176" s="62" t="s">
        <v>562</v>
      </c>
      <c r="J176" s="61" t="s">
        <v>1624</v>
      </c>
      <c r="K176" s="63">
        <v>56.054988999999999</v>
      </c>
      <c r="L176" s="63">
        <v>40.053830079999997</v>
      </c>
      <c r="M176" s="63">
        <f t="shared" si="2"/>
        <v>-16.001158920000002</v>
      </c>
    </row>
    <row r="177" spans="3:13" ht="38.25" x14ac:dyDescent="0.2">
      <c r="C177" s="42"/>
      <c r="D177" s="43"/>
      <c r="E177" s="42"/>
      <c r="F177" s="42"/>
      <c r="G177" s="61"/>
      <c r="H177" s="62"/>
      <c r="I177" s="62" t="s">
        <v>563</v>
      </c>
      <c r="J177" s="61" t="s">
        <v>607</v>
      </c>
      <c r="K177" s="63">
        <v>620.60208</v>
      </c>
      <c r="L177" s="63">
        <v>562.77902628999993</v>
      </c>
      <c r="M177" s="63">
        <f t="shared" si="2"/>
        <v>-57.823053710000067</v>
      </c>
    </row>
    <row r="178" spans="3:13" x14ac:dyDescent="0.2">
      <c r="C178" s="42"/>
      <c r="D178" s="43"/>
      <c r="E178" s="42"/>
      <c r="F178" s="42"/>
      <c r="G178" s="61"/>
      <c r="H178" s="62"/>
      <c r="I178" s="62" t="s">
        <v>608</v>
      </c>
      <c r="J178" s="61" t="s">
        <v>609</v>
      </c>
      <c r="K178" s="63">
        <v>74.702333999999993</v>
      </c>
      <c r="L178" s="63">
        <v>65.70796768999999</v>
      </c>
      <c r="M178" s="63">
        <f t="shared" si="2"/>
        <v>-8.9943663100000038</v>
      </c>
    </row>
    <row r="179" spans="3:13" ht="25.5" x14ac:dyDescent="0.2">
      <c r="C179" s="42"/>
      <c r="D179" s="43"/>
      <c r="E179" s="42"/>
      <c r="F179" s="42"/>
      <c r="G179" s="61"/>
      <c r="H179" s="62"/>
      <c r="I179" s="62" t="s">
        <v>610</v>
      </c>
      <c r="J179" s="61" t="s">
        <v>611</v>
      </c>
      <c r="K179" s="63">
        <v>163.20482200000001</v>
      </c>
      <c r="L179" s="63">
        <v>107.41542148000003</v>
      </c>
      <c r="M179" s="63">
        <f t="shared" si="2"/>
        <v>-55.789400519999973</v>
      </c>
    </row>
    <row r="180" spans="3:13" ht="25.5" x14ac:dyDescent="0.2">
      <c r="C180" s="42"/>
      <c r="D180" s="43"/>
      <c r="E180" s="42"/>
      <c r="F180" s="42"/>
      <c r="G180" s="61"/>
      <c r="H180" s="62"/>
      <c r="I180" s="62" t="s">
        <v>612</v>
      </c>
      <c r="J180" s="61" t="s">
        <v>613</v>
      </c>
      <c r="K180" s="63">
        <v>108.013482</v>
      </c>
      <c r="L180" s="63">
        <v>159.91062792999998</v>
      </c>
      <c r="M180" s="63">
        <f t="shared" si="2"/>
        <v>51.897145929999979</v>
      </c>
    </row>
    <row r="181" spans="3:13" ht="25.5" x14ac:dyDescent="0.2">
      <c r="C181" s="42"/>
      <c r="D181" s="43"/>
      <c r="E181" s="42"/>
      <c r="F181" s="42"/>
      <c r="G181" s="61"/>
      <c r="H181" s="62"/>
      <c r="I181" s="62" t="s">
        <v>614</v>
      </c>
      <c r="J181" s="61" t="s">
        <v>615</v>
      </c>
      <c r="K181" s="63">
        <v>649.01226199999996</v>
      </c>
      <c r="L181" s="63">
        <v>487.83822963000006</v>
      </c>
      <c r="M181" s="63">
        <f t="shared" si="2"/>
        <v>-161.17403236999991</v>
      </c>
    </row>
    <row r="182" spans="3:13" ht="25.5" x14ac:dyDescent="0.2">
      <c r="C182" s="42"/>
      <c r="D182" s="43"/>
      <c r="E182" s="42"/>
      <c r="F182" s="42"/>
      <c r="G182" s="61"/>
      <c r="H182" s="62"/>
      <c r="I182" s="62" t="s">
        <v>616</v>
      </c>
      <c r="J182" s="61" t="s">
        <v>617</v>
      </c>
      <c r="K182" s="63">
        <v>10.75</v>
      </c>
      <c r="L182" s="63">
        <v>9.4274349999999991</v>
      </c>
      <c r="M182" s="63">
        <f t="shared" si="2"/>
        <v>-1.3225650000000009</v>
      </c>
    </row>
    <row r="183" spans="3:13" ht="38.25" x14ac:dyDescent="0.2">
      <c r="C183" s="42"/>
      <c r="D183" s="43"/>
      <c r="E183" s="42"/>
      <c r="F183" s="42"/>
      <c r="G183" s="61"/>
      <c r="H183" s="62"/>
      <c r="I183" s="62" t="s">
        <v>618</v>
      </c>
      <c r="J183" s="61" t="s">
        <v>619</v>
      </c>
      <c r="K183" s="63">
        <v>127.052346</v>
      </c>
      <c r="L183" s="63">
        <v>79.264212459999996</v>
      </c>
      <c r="M183" s="63">
        <f t="shared" si="2"/>
        <v>-47.788133540000004</v>
      </c>
    </row>
    <row r="184" spans="3:13" ht="25.5" x14ac:dyDescent="0.2">
      <c r="C184" s="42"/>
      <c r="D184" s="43"/>
      <c r="E184" s="42"/>
      <c r="F184" s="42"/>
      <c r="G184" s="61"/>
      <c r="H184" s="62"/>
      <c r="I184" s="62" t="s">
        <v>620</v>
      </c>
      <c r="J184" s="61" t="s">
        <v>1625</v>
      </c>
      <c r="K184" s="63">
        <v>138.963571</v>
      </c>
      <c r="L184" s="63">
        <v>133.12273471</v>
      </c>
      <c r="M184" s="63">
        <f t="shared" si="2"/>
        <v>-5.8408362899999986</v>
      </c>
    </row>
    <row r="185" spans="3:13" ht="25.5" x14ac:dyDescent="0.2">
      <c r="C185" s="42"/>
      <c r="D185" s="43"/>
      <c r="E185" s="42"/>
      <c r="F185" s="42"/>
      <c r="G185" s="61"/>
      <c r="H185" s="62"/>
      <c r="I185" s="62" t="s">
        <v>621</v>
      </c>
      <c r="J185" s="61" t="s">
        <v>622</v>
      </c>
      <c r="K185" s="63">
        <v>28.650134999999999</v>
      </c>
      <c r="L185" s="63">
        <v>19.050840890000003</v>
      </c>
      <c r="M185" s="63">
        <f t="shared" si="2"/>
        <v>-9.5992941099999953</v>
      </c>
    </row>
    <row r="186" spans="3:13" x14ac:dyDescent="0.2">
      <c r="C186" s="42"/>
      <c r="D186" s="43"/>
      <c r="E186" s="42"/>
      <c r="F186" s="42"/>
      <c r="G186" s="61"/>
      <c r="H186" s="62"/>
      <c r="I186" s="62" t="s">
        <v>534</v>
      </c>
      <c r="J186" s="61" t="s">
        <v>623</v>
      </c>
      <c r="K186" s="63">
        <v>164.88791599999999</v>
      </c>
      <c r="L186" s="63">
        <v>86.395109040000037</v>
      </c>
      <c r="M186" s="63">
        <f t="shared" si="2"/>
        <v>-78.492806959999953</v>
      </c>
    </row>
    <row r="187" spans="3:13" x14ac:dyDescent="0.2">
      <c r="C187" s="42"/>
      <c r="D187" s="43"/>
      <c r="E187" s="42"/>
      <c r="F187" s="42"/>
      <c r="G187" s="61"/>
      <c r="H187" s="62"/>
      <c r="I187" s="62" t="s">
        <v>624</v>
      </c>
      <c r="J187" s="61" t="s">
        <v>625</v>
      </c>
      <c r="K187" s="63">
        <v>36.051831</v>
      </c>
      <c r="L187" s="63">
        <v>24.787841190000002</v>
      </c>
      <c r="M187" s="63">
        <f t="shared" si="2"/>
        <v>-11.263989809999998</v>
      </c>
    </row>
    <row r="188" spans="3:13" ht="38.25" x14ac:dyDescent="0.2">
      <c r="C188" s="42"/>
      <c r="D188" s="43"/>
      <c r="E188" s="42"/>
      <c r="F188" s="42"/>
      <c r="G188" s="61"/>
      <c r="H188" s="62"/>
      <c r="I188" s="62" t="s">
        <v>626</v>
      </c>
      <c r="J188" s="61" t="s">
        <v>627</v>
      </c>
      <c r="K188" s="63">
        <v>678.96260700000005</v>
      </c>
      <c r="L188" s="63">
        <v>394.26090065000028</v>
      </c>
      <c r="M188" s="63">
        <f t="shared" si="2"/>
        <v>-284.70170634999977</v>
      </c>
    </row>
    <row r="189" spans="3:13" ht="25.5" x14ac:dyDescent="0.2">
      <c r="C189" s="42"/>
      <c r="D189" s="43"/>
      <c r="E189" s="42"/>
      <c r="F189" s="42"/>
      <c r="G189" s="61"/>
      <c r="H189" s="62"/>
      <c r="I189" s="62" t="s">
        <v>628</v>
      </c>
      <c r="J189" s="61" t="s">
        <v>629</v>
      </c>
      <c r="K189" s="63">
        <v>123.81922299999999</v>
      </c>
      <c r="L189" s="63">
        <v>90.637986239999961</v>
      </c>
      <c r="M189" s="63">
        <f t="shared" si="2"/>
        <v>-33.181236760000033</v>
      </c>
    </row>
    <row r="190" spans="3:13" ht="25.5" x14ac:dyDescent="0.2">
      <c r="C190" s="42"/>
      <c r="D190" s="43"/>
      <c r="E190" s="42"/>
      <c r="F190" s="42"/>
      <c r="G190" s="61"/>
      <c r="H190" s="62"/>
      <c r="I190" s="62" t="s">
        <v>630</v>
      </c>
      <c r="J190" s="61" t="s">
        <v>631</v>
      </c>
      <c r="K190" s="63">
        <v>241.898629</v>
      </c>
      <c r="L190" s="63">
        <v>130.99993584000001</v>
      </c>
      <c r="M190" s="63">
        <f t="shared" si="2"/>
        <v>-110.89869315999999</v>
      </c>
    </row>
    <row r="191" spans="3:13" ht="25.5" x14ac:dyDescent="0.2">
      <c r="C191" s="42"/>
      <c r="D191" s="43"/>
      <c r="E191" s="42"/>
      <c r="F191" s="42"/>
      <c r="G191" s="61"/>
      <c r="H191" s="62"/>
      <c r="I191" s="62" t="s">
        <v>632</v>
      </c>
      <c r="J191" s="61" t="s">
        <v>633</v>
      </c>
      <c r="K191" s="63">
        <v>147.91344900000001</v>
      </c>
      <c r="L191" s="63">
        <v>154.09670244000003</v>
      </c>
      <c r="M191" s="63">
        <f t="shared" si="2"/>
        <v>6.1832534400000156</v>
      </c>
    </row>
    <row r="192" spans="3:13" ht="38.25" x14ac:dyDescent="0.2">
      <c r="C192" s="42"/>
      <c r="D192" s="43"/>
      <c r="E192" s="42"/>
      <c r="F192" s="42"/>
      <c r="G192" s="61"/>
      <c r="H192" s="62"/>
      <c r="I192" s="62" t="s">
        <v>2685</v>
      </c>
      <c r="J192" s="61" t="s">
        <v>2686</v>
      </c>
      <c r="K192" s="63">
        <v>0</v>
      </c>
      <c r="L192" s="63">
        <v>2.5301315400000002</v>
      </c>
      <c r="M192" s="63">
        <f t="shared" si="2"/>
        <v>2.5301315400000002</v>
      </c>
    </row>
    <row r="193" spans="3:13" x14ac:dyDescent="0.2">
      <c r="C193" s="42"/>
      <c r="D193" s="43"/>
      <c r="E193" s="42"/>
      <c r="F193" s="42"/>
      <c r="G193" s="61"/>
      <c r="H193" s="62"/>
      <c r="I193" s="62" t="s">
        <v>634</v>
      </c>
      <c r="J193" s="61" t="s">
        <v>635</v>
      </c>
      <c r="K193" s="63">
        <v>0</v>
      </c>
      <c r="L193" s="63">
        <v>822.23514603000001</v>
      </c>
      <c r="M193" s="63">
        <f t="shared" si="2"/>
        <v>822.23514603000001</v>
      </c>
    </row>
    <row r="194" spans="3:13" ht="25.5" x14ac:dyDescent="0.2">
      <c r="C194" s="42"/>
      <c r="D194" s="43"/>
      <c r="E194" s="42"/>
      <c r="F194" s="42"/>
      <c r="G194" s="61"/>
      <c r="H194" s="62"/>
      <c r="I194" s="62" t="s">
        <v>565</v>
      </c>
      <c r="J194" s="61" t="s">
        <v>566</v>
      </c>
      <c r="K194" s="63">
        <v>47.646096</v>
      </c>
      <c r="L194" s="63">
        <v>34.557257040000003</v>
      </c>
      <c r="M194" s="63">
        <f t="shared" si="2"/>
        <v>-13.088838959999997</v>
      </c>
    </row>
    <row r="195" spans="3:13" x14ac:dyDescent="0.2">
      <c r="C195" s="42"/>
      <c r="D195" s="43"/>
      <c r="E195" s="42"/>
      <c r="F195" s="42"/>
      <c r="G195" s="61"/>
      <c r="H195" s="62"/>
      <c r="I195" s="62" t="s">
        <v>636</v>
      </c>
      <c r="J195" s="61" t="s">
        <v>637</v>
      </c>
      <c r="K195" s="63">
        <v>1393.2987419999999</v>
      </c>
      <c r="L195" s="63">
        <v>380.04635634999988</v>
      </c>
      <c r="M195" s="63">
        <f t="shared" si="2"/>
        <v>-1013.2523856500001</v>
      </c>
    </row>
    <row r="196" spans="3:13" ht="25.5" x14ac:dyDescent="0.2">
      <c r="C196" s="42"/>
      <c r="D196" s="43"/>
      <c r="E196" s="42"/>
      <c r="F196" s="42"/>
      <c r="G196" s="61"/>
      <c r="H196" s="62"/>
      <c r="I196" s="62" t="s">
        <v>638</v>
      </c>
      <c r="J196" s="61" t="s">
        <v>639</v>
      </c>
      <c r="K196" s="63">
        <v>300</v>
      </c>
      <c r="L196" s="63">
        <v>225.335632</v>
      </c>
      <c r="M196" s="63">
        <f t="shared" ref="M196:M259" si="3">L196-K196</f>
        <v>-74.664367999999996</v>
      </c>
    </row>
    <row r="197" spans="3:13" ht="15" customHeight="1" x14ac:dyDescent="0.2">
      <c r="C197" s="42"/>
      <c r="D197" s="43"/>
      <c r="E197" s="42"/>
      <c r="F197" s="42"/>
      <c r="G197" s="61"/>
      <c r="H197" s="47" t="s">
        <v>478</v>
      </c>
      <c r="I197" s="47"/>
      <c r="J197" s="67"/>
      <c r="K197" s="52">
        <v>2420.6382789999998</v>
      </c>
      <c r="L197" s="52">
        <v>3056.1339534099993</v>
      </c>
      <c r="M197" s="52">
        <f t="shared" si="3"/>
        <v>635.49567440999954</v>
      </c>
    </row>
    <row r="198" spans="3:13" x14ac:dyDescent="0.2">
      <c r="C198" s="42"/>
      <c r="D198" s="43"/>
      <c r="E198" s="42"/>
      <c r="F198" s="42"/>
      <c r="G198" s="61"/>
      <c r="H198" s="62"/>
      <c r="I198" s="62" t="s">
        <v>479</v>
      </c>
      <c r="J198" s="61" t="s">
        <v>542</v>
      </c>
      <c r="K198" s="63">
        <v>2250.9373329999999</v>
      </c>
      <c r="L198" s="63">
        <v>2906.1169611399996</v>
      </c>
      <c r="M198" s="63">
        <f t="shared" si="3"/>
        <v>655.17962813999975</v>
      </c>
    </row>
    <row r="199" spans="3:13" ht="25.5" x14ac:dyDescent="0.2">
      <c r="C199" s="42"/>
      <c r="D199" s="43"/>
      <c r="E199" s="42"/>
      <c r="F199" s="42"/>
      <c r="G199" s="61"/>
      <c r="H199" s="62"/>
      <c r="I199" s="62" t="s">
        <v>483</v>
      </c>
      <c r="J199" s="61" t="s">
        <v>546</v>
      </c>
      <c r="K199" s="63">
        <v>169.70094599999999</v>
      </c>
      <c r="L199" s="63">
        <v>150.01699226999986</v>
      </c>
      <c r="M199" s="63">
        <f t="shared" si="3"/>
        <v>-19.683953730000127</v>
      </c>
    </row>
    <row r="200" spans="3:13" ht="15" customHeight="1" x14ac:dyDescent="0.2">
      <c r="C200" s="42"/>
      <c r="D200" s="43"/>
      <c r="E200" s="42"/>
      <c r="F200" s="42"/>
      <c r="G200" s="61"/>
      <c r="H200" s="47" t="s">
        <v>640</v>
      </c>
      <c r="I200" s="47"/>
      <c r="J200" s="67"/>
      <c r="K200" s="52">
        <v>297.03070400000001</v>
      </c>
      <c r="L200" s="52">
        <v>242.34831894000007</v>
      </c>
      <c r="M200" s="52">
        <f t="shared" si="3"/>
        <v>-54.682385059999945</v>
      </c>
    </row>
    <row r="201" spans="3:13" ht="76.5" x14ac:dyDescent="0.2">
      <c r="C201" s="42"/>
      <c r="D201" s="43"/>
      <c r="E201" s="42"/>
      <c r="F201" s="42"/>
      <c r="G201" s="61"/>
      <c r="H201" s="62"/>
      <c r="I201" s="62" t="s">
        <v>641</v>
      </c>
      <c r="J201" s="61" t="s">
        <v>642</v>
      </c>
      <c r="K201" s="63">
        <v>57</v>
      </c>
      <c r="L201" s="63">
        <v>55.005000000000003</v>
      </c>
      <c r="M201" s="63">
        <f t="shared" si="3"/>
        <v>-1.9949999999999974</v>
      </c>
    </row>
    <row r="202" spans="3:13" x14ac:dyDescent="0.2">
      <c r="C202" s="42"/>
      <c r="D202" s="43"/>
      <c r="E202" s="42"/>
      <c r="F202" s="42"/>
      <c r="G202" s="61"/>
      <c r="H202" s="62"/>
      <c r="I202" s="62" t="s">
        <v>643</v>
      </c>
      <c r="J202" s="61" t="s">
        <v>644</v>
      </c>
      <c r="K202" s="63">
        <v>240.03070399999999</v>
      </c>
      <c r="L202" s="63">
        <v>187.34331894000005</v>
      </c>
      <c r="M202" s="63">
        <f t="shared" si="3"/>
        <v>-52.68738505999994</v>
      </c>
    </row>
    <row r="203" spans="3:13" ht="15" customHeight="1" x14ac:dyDescent="0.2">
      <c r="C203" s="42"/>
      <c r="D203" s="43"/>
      <c r="E203" s="46">
        <v>5</v>
      </c>
      <c r="F203" s="47" t="s">
        <v>60</v>
      </c>
      <c r="G203" s="67"/>
      <c r="H203" s="47"/>
      <c r="I203" s="47"/>
      <c r="J203" s="67"/>
      <c r="K203" s="52">
        <v>8100.4922640000004</v>
      </c>
      <c r="L203" s="52">
        <v>10423.795758629994</v>
      </c>
      <c r="M203" s="52">
        <f t="shared" si="3"/>
        <v>2323.303494629994</v>
      </c>
    </row>
    <row r="204" spans="3:13" ht="15" customHeight="1" x14ac:dyDescent="0.2">
      <c r="C204" s="42"/>
      <c r="D204" s="43"/>
      <c r="E204" s="42"/>
      <c r="F204" s="42"/>
      <c r="G204" s="44" t="s">
        <v>452</v>
      </c>
      <c r="H204" s="44"/>
      <c r="I204" s="44"/>
      <c r="J204" s="41"/>
      <c r="K204" s="32">
        <v>8100.4922640000004</v>
      </c>
      <c r="L204" s="32">
        <v>10423.795758629994</v>
      </c>
      <c r="M204" s="32">
        <f t="shared" si="3"/>
        <v>2323.303494629994</v>
      </c>
    </row>
    <row r="205" spans="3:13" ht="15" customHeight="1" x14ac:dyDescent="0.2">
      <c r="C205" s="42"/>
      <c r="D205" s="43"/>
      <c r="E205" s="42"/>
      <c r="F205" s="42"/>
      <c r="G205" s="61"/>
      <c r="H205" s="47" t="s">
        <v>453</v>
      </c>
      <c r="I205" s="47"/>
      <c r="J205" s="67"/>
      <c r="K205" s="52">
        <v>7631.4785449999999</v>
      </c>
      <c r="L205" s="52">
        <v>9673.9976079599946</v>
      </c>
      <c r="M205" s="52">
        <f t="shared" si="3"/>
        <v>2042.5190629599947</v>
      </c>
    </row>
    <row r="206" spans="3:13" x14ac:dyDescent="0.2">
      <c r="C206" s="42"/>
      <c r="D206" s="43"/>
      <c r="E206" s="42"/>
      <c r="F206" s="42"/>
      <c r="G206" s="61"/>
      <c r="H206" s="62"/>
      <c r="I206" s="62" t="s">
        <v>485</v>
      </c>
      <c r="J206" s="61" t="s">
        <v>645</v>
      </c>
      <c r="K206" s="63">
        <v>82.951453999999998</v>
      </c>
      <c r="L206" s="63">
        <v>516.83804975999999</v>
      </c>
      <c r="M206" s="63">
        <f t="shared" si="3"/>
        <v>433.88659575999998</v>
      </c>
    </row>
    <row r="207" spans="3:13" x14ac:dyDescent="0.2">
      <c r="C207" s="42"/>
      <c r="D207" s="43"/>
      <c r="E207" s="42"/>
      <c r="F207" s="42"/>
      <c r="G207" s="61"/>
      <c r="H207" s="62"/>
      <c r="I207" s="62" t="s">
        <v>487</v>
      </c>
      <c r="J207" s="61" t="s">
        <v>646</v>
      </c>
      <c r="K207" s="63">
        <v>244.294667</v>
      </c>
      <c r="L207" s="63">
        <v>340.88065412000003</v>
      </c>
      <c r="M207" s="63">
        <f t="shared" si="3"/>
        <v>96.585987120000027</v>
      </c>
    </row>
    <row r="208" spans="3:13" x14ac:dyDescent="0.2">
      <c r="C208" s="42"/>
      <c r="D208" s="43"/>
      <c r="E208" s="42"/>
      <c r="F208" s="42"/>
      <c r="G208" s="61"/>
      <c r="H208" s="62"/>
      <c r="I208" s="62" t="s">
        <v>489</v>
      </c>
      <c r="J208" s="61" t="s">
        <v>647</v>
      </c>
      <c r="K208" s="63">
        <v>134.940157</v>
      </c>
      <c r="L208" s="63">
        <v>2068.3608413699985</v>
      </c>
      <c r="M208" s="63">
        <f t="shared" si="3"/>
        <v>1933.4206843699985</v>
      </c>
    </row>
    <row r="209" spans="3:13" ht="25.5" x14ac:dyDescent="0.2">
      <c r="C209" s="42"/>
      <c r="D209" s="43"/>
      <c r="E209" s="42"/>
      <c r="F209" s="42"/>
      <c r="G209" s="61"/>
      <c r="H209" s="62"/>
      <c r="I209" s="62" t="s">
        <v>491</v>
      </c>
      <c r="J209" s="61" t="s">
        <v>648</v>
      </c>
      <c r="K209" s="63">
        <v>49.281418000000002</v>
      </c>
      <c r="L209" s="63">
        <v>48.994180119999982</v>
      </c>
      <c r="M209" s="63">
        <f t="shared" si="3"/>
        <v>-0.2872378800000206</v>
      </c>
    </row>
    <row r="210" spans="3:13" ht="25.5" x14ac:dyDescent="0.2">
      <c r="C210" s="42"/>
      <c r="D210" s="43"/>
      <c r="E210" s="42"/>
      <c r="F210" s="42"/>
      <c r="G210" s="61"/>
      <c r="H210" s="62"/>
      <c r="I210" s="62" t="s">
        <v>493</v>
      </c>
      <c r="J210" s="61" t="s">
        <v>649</v>
      </c>
      <c r="K210" s="63">
        <v>60.535006000000003</v>
      </c>
      <c r="L210" s="63">
        <v>62.542313760000006</v>
      </c>
      <c r="M210" s="63">
        <f t="shared" si="3"/>
        <v>2.0073077600000033</v>
      </c>
    </row>
    <row r="211" spans="3:13" ht="25.5" x14ac:dyDescent="0.2">
      <c r="C211" s="42"/>
      <c r="D211" s="43"/>
      <c r="E211" s="42"/>
      <c r="F211" s="42"/>
      <c r="G211" s="61"/>
      <c r="H211" s="62"/>
      <c r="I211" s="62" t="s">
        <v>495</v>
      </c>
      <c r="J211" s="61" t="s">
        <v>650</v>
      </c>
      <c r="K211" s="63">
        <v>19.303065</v>
      </c>
      <c r="L211" s="63">
        <v>19.801990910000001</v>
      </c>
      <c r="M211" s="63">
        <f t="shared" si="3"/>
        <v>0.49892591000000053</v>
      </c>
    </row>
    <row r="212" spans="3:13" x14ac:dyDescent="0.2">
      <c r="C212" s="42"/>
      <c r="D212" s="43"/>
      <c r="E212" s="42"/>
      <c r="F212" s="42"/>
      <c r="G212" s="61"/>
      <c r="H212" s="62"/>
      <c r="I212" s="62" t="s">
        <v>811</v>
      </c>
      <c r="J212" s="61" t="s">
        <v>1708</v>
      </c>
      <c r="K212" s="63">
        <v>0</v>
      </c>
      <c r="L212" s="63">
        <v>2.0049127800000002</v>
      </c>
      <c r="M212" s="63">
        <f t="shared" si="3"/>
        <v>2.0049127800000002</v>
      </c>
    </row>
    <row r="213" spans="3:13" x14ac:dyDescent="0.2">
      <c r="C213" s="42"/>
      <c r="D213" s="43"/>
      <c r="E213" s="42"/>
      <c r="F213" s="42"/>
      <c r="G213" s="61"/>
      <c r="H213" s="62"/>
      <c r="I213" s="62" t="s">
        <v>557</v>
      </c>
      <c r="J213" s="61" t="s">
        <v>558</v>
      </c>
      <c r="K213" s="63">
        <v>150</v>
      </c>
      <c r="L213" s="63">
        <v>95.18137904000001</v>
      </c>
      <c r="M213" s="63">
        <f t="shared" si="3"/>
        <v>-54.81862095999999</v>
      </c>
    </row>
    <row r="214" spans="3:13" ht="51" x14ac:dyDescent="0.2">
      <c r="C214" s="42"/>
      <c r="D214" s="43"/>
      <c r="E214" s="42"/>
      <c r="F214" s="42"/>
      <c r="G214" s="61"/>
      <c r="H214" s="62"/>
      <c r="I214" s="62" t="s">
        <v>463</v>
      </c>
      <c r="J214" s="61" t="s">
        <v>651</v>
      </c>
      <c r="K214" s="63">
        <v>195.204083</v>
      </c>
      <c r="L214" s="63">
        <v>216.68411940000001</v>
      </c>
      <c r="M214" s="63">
        <f t="shared" si="3"/>
        <v>21.480036400000017</v>
      </c>
    </row>
    <row r="215" spans="3:13" x14ac:dyDescent="0.2">
      <c r="C215" s="42"/>
      <c r="D215" s="43"/>
      <c r="E215" s="42"/>
      <c r="F215" s="42"/>
      <c r="G215" s="61"/>
      <c r="H215" s="62"/>
      <c r="I215" s="62" t="s">
        <v>560</v>
      </c>
      <c r="J215" s="61" t="s">
        <v>652</v>
      </c>
      <c r="K215" s="63">
        <v>174.418781</v>
      </c>
      <c r="L215" s="63">
        <v>260.95392065999994</v>
      </c>
      <c r="M215" s="63">
        <f t="shared" si="3"/>
        <v>86.535139659999942</v>
      </c>
    </row>
    <row r="216" spans="3:13" ht="25.5" x14ac:dyDescent="0.2">
      <c r="C216" s="42"/>
      <c r="D216" s="43"/>
      <c r="E216" s="42"/>
      <c r="F216" s="42"/>
      <c r="G216" s="61"/>
      <c r="H216" s="62"/>
      <c r="I216" s="62" t="s">
        <v>569</v>
      </c>
      <c r="J216" s="61" t="s">
        <v>653</v>
      </c>
      <c r="K216" s="63">
        <v>20.043963999999999</v>
      </c>
      <c r="L216" s="63">
        <v>27.955879100000011</v>
      </c>
      <c r="M216" s="63">
        <f t="shared" si="3"/>
        <v>7.9119151000000123</v>
      </c>
    </row>
    <row r="217" spans="3:13" ht="25.5" x14ac:dyDescent="0.2">
      <c r="C217" s="42"/>
      <c r="D217" s="43"/>
      <c r="E217" s="42"/>
      <c r="F217" s="42"/>
      <c r="G217" s="61"/>
      <c r="H217" s="62"/>
      <c r="I217" s="62" t="s">
        <v>562</v>
      </c>
      <c r="J217" s="61" t="s">
        <v>654</v>
      </c>
      <c r="K217" s="63">
        <v>4219.8171549999997</v>
      </c>
      <c r="L217" s="63">
        <v>3945.9479651999964</v>
      </c>
      <c r="M217" s="63">
        <f t="shared" si="3"/>
        <v>-273.86918980000337</v>
      </c>
    </row>
    <row r="218" spans="3:13" ht="38.25" x14ac:dyDescent="0.2">
      <c r="C218" s="42"/>
      <c r="D218" s="43"/>
      <c r="E218" s="42"/>
      <c r="F218" s="42"/>
      <c r="G218" s="61"/>
      <c r="H218" s="62"/>
      <c r="I218" s="62" t="s">
        <v>563</v>
      </c>
      <c r="J218" s="61" t="s">
        <v>655</v>
      </c>
      <c r="K218" s="63">
        <v>355.89523300000002</v>
      </c>
      <c r="L218" s="63">
        <v>547.87598747000004</v>
      </c>
      <c r="M218" s="63">
        <f t="shared" si="3"/>
        <v>191.98075447000002</v>
      </c>
    </row>
    <row r="219" spans="3:13" ht="25.5" x14ac:dyDescent="0.2">
      <c r="C219" s="42"/>
      <c r="D219" s="43"/>
      <c r="E219" s="42"/>
      <c r="F219" s="42"/>
      <c r="G219" s="61"/>
      <c r="H219" s="62"/>
      <c r="I219" s="62" t="s">
        <v>656</v>
      </c>
      <c r="J219" s="61" t="s">
        <v>657</v>
      </c>
      <c r="K219" s="63">
        <v>1</v>
      </c>
      <c r="L219" s="63">
        <v>0.78163703000000007</v>
      </c>
      <c r="M219" s="63">
        <f t="shared" si="3"/>
        <v>-0.21836296999999993</v>
      </c>
    </row>
    <row r="220" spans="3:13" ht="25.5" x14ac:dyDescent="0.2">
      <c r="C220" s="42"/>
      <c r="D220" s="43"/>
      <c r="E220" s="42"/>
      <c r="F220" s="42"/>
      <c r="G220" s="61"/>
      <c r="H220" s="62"/>
      <c r="I220" s="62" t="s">
        <v>468</v>
      </c>
      <c r="J220" s="61" t="s">
        <v>1709</v>
      </c>
      <c r="K220" s="63">
        <v>0</v>
      </c>
      <c r="L220" s="63">
        <v>50</v>
      </c>
      <c r="M220" s="63">
        <f t="shared" si="3"/>
        <v>50</v>
      </c>
    </row>
    <row r="221" spans="3:13" ht="25.5" x14ac:dyDescent="0.2">
      <c r="C221" s="42"/>
      <c r="D221" s="43"/>
      <c r="E221" s="42"/>
      <c r="F221" s="42"/>
      <c r="G221" s="61"/>
      <c r="H221" s="62"/>
      <c r="I221" s="62" t="s">
        <v>565</v>
      </c>
      <c r="J221" s="61" t="s">
        <v>566</v>
      </c>
      <c r="K221" s="63">
        <v>1923.7935620000001</v>
      </c>
      <c r="L221" s="63">
        <v>1469.1937772399997</v>
      </c>
      <c r="M221" s="63">
        <f t="shared" si="3"/>
        <v>-454.59978476000038</v>
      </c>
    </row>
    <row r="222" spans="3:13" ht="15" customHeight="1" x14ac:dyDescent="0.2">
      <c r="C222" s="42"/>
      <c r="D222" s="43"/>
      <c r="E222" s="42"/>
      <c r="F222" s="42"/>
      <c r="G222" s="61"/>
      <c r="H222" s="47" t="s">
        <v>478</v>
      </c>
      <c r="I222" s="47"/>
      <c r="J222" s="67"/>
      <c r="K222" s="52">
        <v>469.01371899999998</v>
      </c>
      <c r="L222" s="52">
        <v>749.7981506699997</v>
      </c>
      <c r="M222" s="52">
        <f t="shared" si="3"/>
        <v>280.78443166999972</v>
      </c>
    </row>
    <row r="223" spans="3:13" x14ac:dyDescent="0.2">
      <c r="C223" s="42"/>
      <c r="D223" s="43"/>
      <c r="E223" s="42"/>
      <c r="F223" s="42"/>
      <c r="G223" s="61"/>
      <c r="H223" s="62"/>
      <c r="I223" s="62" t="s">
        <v>479</v>
      </c>
      <c r="J223" s="61" t="s">
        <v>542</v>
      </c>
      <c r="K223" s="63">
        <v>449.461859</v>
      </c>
      <c r="L223" s="63">
        <v>728.92631316999973</v>
      </c>
      <c r="M223" s="63">
        <f t="shared" si="3"/>
        <v>279.46445416999973</v>
      </c>
    </row>
    <row r="224" spans="3:13" ht="25.5" x14ac:dyDescent="0.2">
      <c r="C224" s="42"/>
      <c r="D224" s="43"/>
      <c r="E224" s="42"/>
      <c r="F224" s="42"/>
      <c r="G224" s="61"/>
      <c r="H224" s="62"/>
      <c r="I224" s="62" t="s">
        <v>483</v>
      </c>
      <c r="J224" s="61" t="s">
        <v>546</v>
      </c>
      <c r="K224" s="63">
        <v>19.551860000000001</v>
      </c>
      <c r="L224" s="63">
        <v>20.871837499999998</v>
      </c>
      <c r="M224" s="63">
        <f t="shared" si="3"/>
        <v>1.3199774999999967</v>
      </c>
    </row>
    <row r="225" spans="3:13" ht="15" customHeight="1" x14ac:dyDescent="0.2">
      <c r="C225" s="42"/>
      <c r="D225" s="43"/>
      <c r="E225" s="46">
        <v>6</v>
      </c>
      <c r="F225" s="47" t="s">
        <v>1590</v>
      </c>
      <c r="G225" s="67"/>
      <c r="H225" s="47"/>
      <c r="I225" s="47"/>
      <c r="J225" s="67"/>
      <c r="K225" s="52">
        <v>45691.868766</v>
      </c>
      <c r="L225" s="52">
        <v>54768.038416870004</v>
      </c>
      <c r="M225" s="52">
        <f t="shared" si="3"/>
        <v>9076.1696508700043</v>
      </c>
    </row>
    <row r="226" spans="3:13" ht="15" customHeight="1" x14ac:dyDescent="0.2">
      <c r="C226" s="42"/>
      <c r="D226" s="43"/>
      <c r="E226" s="42"/>
      <c r="F226" s="42"/>
      <c r="G226" s="44" t="s">
        <v>452</v>
      </c>
      <c r="H226" s="44"/>
      <c r="I226" s="44"/>
      <c r="J226" s="41"/>
      <c r="K226" s="32">
        <v>45691.868766</v>
      </c>
      <c r="L226" s="32">
        <v>54768.038416870004</v>
      </c>
      <c r="M226" s="32">
        <f t="shared" si="3"/>
        <v>9076.1696508700043</v>
      </c>
    </row>
    <row r="227" spans="3:13" ht="15" customHeight="1" x14ac:dyDescent="0.2">
      <c r="C227" s="42"/>
      <c r="D227" s="43"/>
      <c r="E227" s="42"/>
      <c r="F227" s="42"/>
      <c r="G227" s="61"/>
      <c r="H227" s="47" t="s">
        <v>571</v>
      </c>
      <c r="I227" s="47"/>
      <c r="J227" s="67"/>
      <c r="K227" s="52">
        <v>12652.325930999999</v>
      </c>
      <c r="L227" s="52">
        <v>10646.143199169999</v>
      </c>
      <c r="M227" s="52">
        <f t="shared" si="3"/>
        <v>-2006.1827318300002</v>
      </c>
    </row>
    <row r="228" spans="3:13" ht="25.5" x14ac:dyDescent="0.2">
      <c r="C228" s="42"/>
      <c r="D228" s="43"/>
      <c r="E228" s="42"/>
      <c r="F228" s="42"/>
      <c r="G228" s="61"/>
      <c r="H228" s="62"/>
      <c r="I228" s="62" t="s">
        <v>658</v>
      </c>
      <c r="J228" s="61" t="s">
        <v>659</v>
      </c>
      <c r="K228" s="63">
        <v>1611.5869439999999</v>
      </c>
      <c r="L228" s="63">
        <v>2132.5043282000001</v>
      </c>
      <c r="M228" s="63">
        <f t="shared" si="3"/>
        <v>520.91738420000024</v>
      </c>
    </row>
    <row r="229" spans="3:13" ht="25.5" x14ac:dyDescent="0.2">
      <c r="C229" s="42"/>
      <c r="D229" s="43"/>
      <c r="E229" s="42"/>
      <c r="F229" s="42"/>
      <c r="G229" s="61"/>
      <c r="H229" s="62"/>
      <c r="I229" s="62" t="s">
        <v>660</v>
      </c>
      <c r="J229" s="61" t="s">
        <v>661</v>
      </c>
      <c r="K229" s="63">
        <v>417.82071300000001</v>
      </c>
      <c r="L229" s="63">
        <v>415.16462846000002</v>
      </c>
      <c r="M229" s="63">
        <f t="shared" si="3"/>
        <v>-2.6560845399999948</v>
      </c>
    </row>
    <row r="230" spans="3:13" ht="25.5" x14ac:dyDescent="0.2">
      <c r="C230" s="42"/>
      <c r="D230" s="43"/>
      <c r="E230" s="42"/>
      <c r="F230" s="42"/>
      <c r="G230" s="61"/>
      <c r="H230" s="62"/>
      <c r="I230" s="62" t="s">
        <v>662</v>
      </c>
      <c r="J230" s="61" t="s">
        <v>663</v>
      </c>
      <c r="K230" s="63">
        <v>151.30000000000001</v>
      </c>
      <c r="L230" s="63">
        <v>151.30000000000001</v>
      </c>
      <c r="M230" s="63">
        <f t="shared" si="3"/>
        <v>0</v>
      </c>
    </row>
    <row r="231" spans="3:13" x14ac:dyDescent="0.2">
      <c r="C231" s="42"/>
      <c r="D231" s="43"/>
      <c r="E231" s="42"/>
      <c r="F231" s="42"/>
      <c r="G231" s="61"/>
      <c r="H231" s="62"/>
      <c r="I231" s="62" t="s">
        <v>664</v>
      </c>
      <c r="J231" s="61" t="s">
        <v>665</v>
      </c>
      <c r="K231" s="63">
        <v>1195.9696469999999</v>
      </c>
      <c r="L231" s="63">
        <v>1092.5171681099996</v>
      </c>
      <c r="M231" s="63">
        <f t="shared" si="3"/>
        <v>-103.45247889000029</v>
      </c>
    </row>
    <row r="232" spans="3:13" x14ac:dyDescent="0.2">
      <c r="C232" s="42"/>
      <c r="D232" s="43"/>
      <c r="E232" s="42"/>
      <c r="F232" s="42"/>
      <c r="G232" s="61"/>
      <c r="H232" s="62"/>
      <c r="I232" s="62" t="s">
        <v>666</v>
      </c>
      <c r="J232" s="61" t="s">
        <v>667</v>
      </c>
      <c r="K232" s="63">
        <v>7362.4476119999999</v>
      </c>
      <c r="L232" s="63">
        <v>5078.4596109000004</v>
      </c>
      <c r="M232" s="63">
        <f t="shared" si="3"/>
        <v>-2283.9880010999996</v>
      </c>
    </row>
    <row r="233" spans="3:13" x14ac:dyDescent="0.2">
      <c r="C233" s="42"/>
      <c r="D233" s="43"/>
      <c r="E233" s="42"/>
      <c r="F233" s="42"/>
      <c r="G233" s="61"/>
      <c r="H233" s="62"/>
      <c r="I233" s="62" t="s">
        <v>668</v>
      </c>
      <c r="J233" s="61" t="s">
        <v>669</v>
      </c>
      <c r="K233" s="63">
        <v>93.7</v>
      </c>
      <c r="L233" s="63">
        <v>93.7</v>
      </c>
      <c r="M233" s="63">
        <f t="shared" si="3"/>
        <v>0</v>
      </c>
    </row>
    <row r="234" spans="3:13" ht="25.5" x14ac:dyDescent="0.2">
      <c r="C234" s="42"/>
      <c r="D234" s="43"/>
      <c r="E234" s="42"/>
      <c r="F234" s="42"/>
      <c r="G234" s="61"/>
      <c r="H234" s="62"/>
      <c r="I234" s="62" t="s">
        <v>670</v>
      </c>
      <c r="J234" s="61" t="s">
        <v>671</v>
      </c>
      <c r="K234" s="63">
        <v>1524.6181489999999</v>
      </c>
      <c r="L234" s="63">
        <v>1439.63825625</v>
      </c>
      <c r="M234" s="63">
        <f t="shared" si="3"/>
        <v>-84.979892749999863</v>
      </c>
    </row>
    <row r="235" spans="3:13" ht="38.25" x14ac:dyDescent="0.2">
      <c r="C235" s="42"/>
      <c r="D235" s="43"/>
      <c r="E235" s="42"/>
      <c r="F235" s="42"/>
      <c r="G235" s="61"/>
      <c r="H235" s="62"/>
      <c r="I235" s="62" t="s">
        <v>672</v>
      </c>
      <c r="J235" s="61" t="s">
        <v>673</v>
      </c>
      <c r="K235" s="63">
        <v>50</v>
      </c>
      <c r="L235" s="63">
        <v>56.938711380000001</v>
      </c>
      <c r="M235" s="63">
        <f t="shared" si="3"/>
        <v>6.9387113800000009</v>
      </c>
    </row>
    <row r="236" spans="3:13" x14ac:dyDescent="0.2">
      <c r="C236" s="42"/>
      <c r="D236" s="43"/>
      <c r="E236" s="42"/>
      <c r="F236" s="42"/>
      <c r="G236" s="61"/>
      <c r="H236" s="62"/>
      <c r="I236" s="62" t="s">
        <v>674</v>
      </c>
      <c r="J236" s="61" t="s">
        <v>675</v>
      </c>
      <c r="K236" s="63">
        <v>244.88286600000001</v>
      </c>
      <c r="L236" s="63">
        <v>185.92049587</v>
      </c>
      <c r="M236" s="63">
        <f t="shared" si="3"/>
        <v>-58.962370130000011</v>
      </c>
    </row>
    <row r="237" spans="3:13" ht="15" customHeight="1" x14ac:dyDescent="0.2">
      <c r="C237" s="42"/>
      <c r="D237" s="43"/>
      <c r="E237" s="42"/>
      <c r="F237" s="42"/>
      <c r="G237" s="61"/>
      <c r="H237" s="47" t="s">
        <v>453</v>
      </c>
      <c r="I237" s="47"/>
      <c r="J237" s="67"/>
      <c r="K237" s="52">
        <v>29253.530504999999</v>
      </c>
      <c r="L237" s="52">
        <v>40592.311961519998</v>
      </c>
      <c r="M237" s="52">
        <f t="shared" si="3"/>
        <v>11338.781456519999</v>
      </c>
    </row>
    <row r="238" spans="3:13" ht="25.5" x14ac:dyDescent="0.2">
      <c r="C238" s="42"/>
      <c r="D238" s="43"/>
      <c r="E238" s="42"/>
      <c r="F238" s="42"/>
      <c r="G238" s="61"/>
      <c r="H238" s="62"/>
      <c r="I238" s="62" t="s">
        <v>676</v>
      </c>
      <c r="J238" s="61" t="s">
        <v>677</v>
      </c>
      <c r="K238" s="63">
        <v>285.44047</v>
      </c>
      <c r="L238" s="63">
        <v>345.97659937000003</v>
      </c>
      <c r="M238" s="63">
        <f t="shared" si="3"/>
        <v>60.536129370000026</v>
      </c>
    </row>
    <row r="239" spans="3:13" x14ac:dyDescent="0.2">
      <c r="C239" s="42"/>
      <c r="D239" s="43"/>
      <c r="E239" s="42"/>
      <c r="F239" s="42"/>
      <c r="G239" s="61"/>
      <c r="H239" s="62"/>
      <c r="I239" s="62" t="s">
        <v>678</v>
      </c>
      <c r="J239" s="61" t="s">
        <v>1710</v>
      </c>
      <c r="K239" s="63">
        <v>0</v>
      </c>
      <c r="L239" s="63">
        <v>538.92600000000004</v>
      </c>
      <c r="M239" s="63">
        <f t="shared" si="3"/>
        <v>538.92600000000004</v>
      </c>
    </row>
    <row r="240" spans="3:13" ht="25.5" x14ac:dyDescent="0.2">
      <c r="C240" s="42"/>
      <c r="D240" s="43"/>
      <c r="E240" s="42"/>
      <c r="F240" s="42"/>
      <c r="G240" s="61"/>
      <c r="H240" s="62"/>
      <c r="I240" s="62" t="s">
        <v>489</v>
      </c>
      <c r="J240" s="61" t="s">
        <v>679</v>
      </c>
      <c r="K240" s="63">
        <v>693.857663</v>
      </c>
      <c r="L240" s="63">
        <v>640.59801760000005</v>
      </c>
      <c r="M240" s="63">
        <f t="shared" si="3"/>
        <v>-53.259645399999954</v>
      </c>
    </row>
    <row r="241" spans="3:13" ht="25.5" x14ac:dyDescent="0.2">
      <c r="C241" s="42"/>
      <c r="D241" s="43"/>
      <c r="E241" s="42"/>
      <c r="F241" s="42"/>
      <c r="G241" s="61"/>
      <c r="H241" s="62"/>
      <c r="I241" s="62" t="s">
        <v>493</v>
      </c>
      <c r="J241" s="61" t="s">
        <v>680</v>
      </c>
      <c r="K241" s="63">
        <v>175.04483099999999</v>
      </c>
      <c r="L241" s="63">
        <v>175.71052193</v>
      </c>
      <c r="M241" s="63">
        <f t="shared" si="3"/>
        <v>0.66569093000001089</v>
      </c>
    </row>
    <row r="242" spans="3:13" ht="25.5" x14ac:dyDescent="0.2">
      <c r="C242" s="42"/>
      <c r="D242" s="43"/>
      <c r="E242" s="42"/>
      <c r="F242" s="42"/>
      <c r="G242" s="61"/>
      <c r="H242" s="62"/>
      <c r="I242" s="62" t="s">
        <v>499</v>
      </c>
      <c r="J242" s="61" t="s">
        <v>681</v>
      </c>
      <c r="K242" s="63">
        <v>143.432176</v>
      </c>
      <c r="L242" s="63">
        <v>102.80940520999994</v>
      </c>
      <c r="M242" s="63">
        <f t="shared" si="3"/>
        <v>-40.622770790000061</v>
      </c>
    </row>
    <row r="243" spans="3:13" ht="25.5" x14ac:dyDescent="0.2">
      <c r="C243" s="42"/>
      <c r="D243" s="43"/>
      <c r="E243" s="42"/>
      <c r="F243" s="42"/>
      <c r="G243" s="61"/>
      <c r="H243" s="62"/>
      <c r="I243" s="62" t="s">
        <v>505</v>
      </c>
      <c r="J243" s="61" t="s">
        <v>682</v>
      </c>
      <c r="K243" s="63">
        <v>611.28694099999996</v>
      </c>
      <c r="L243" s="63">
        <v>627.7352014300003</v>
      </c>
      <c r="M243" s="63">
        <f t="shared" si="3"/>
        <v>16.448260430000346</v>
      </c>
    </row>
    <row r="244" spans="3:13" x14ac:dyDescent="0.2">
      <c r="C244" s="42"/>
      <c r="D244" s="43"/>
      <c r="E244" s="42"/>
      <c r="F244" s="42"/>
      <c r="G244" s="61"/>
      <c r="H244" s="62"/>
      <c r="I244" s="62" t="s">
        <v>526</v>
      </c>
      <c r="J244" s="61" t="s">
        <v>683</v>
      </c>
      <c r="K244" s="63">
        <v>3177.3644610000001</v>
      </c>
      <c r="L244" s="63">
        <v>4905.1160760400016</v>
      </c>
      <c r="M244" s="63">
        <f t="shared" si="3"/>
        <v>1727.7516150400015</v>
      </c>
    </row>
    <row r="245" spans="3:13" x14ac:dyDescent="0.2">
      <c r="C245" s="42"/>
      <c r="D245" s="43"/>
      <c r="E245" s="42"/>
      <c r="F245" s="42"/>
      <c r="G245" s="61"/>
      <c r="H245" s="62"/>
      <c r="I245" s="62" t="s">
        <v>528</v>
      </c>
      <c r="J245" s="61" t="s">
        <v>684</v>
      </c>
      <c r="K245" s="63">
        <v>9511.7774489999993</v>
      </c>
      <c r="L245" s="63">
        <v>10449.379685389991</v>
      </c>
      <c r="M245" s="63">
        <f t="shared" si="3"/>
        <v>937.60223638999196</v>
      </c>
    </row>
    <row r="246" spans="3:13" x14ac:dyDescent="0.2">
      <c r="C246" s="42"/>
      <c r="D246" s="43"/>
      <c r="E246" s="42"/>
      <c r="F246" s="42"/>
      <c r="G246" s="61"/>
      <c r="H246" s="62"/>
      <c r="I246" s="62" t="s">
        <v>530</v>
      </c>
      <c r="J246" s="61" t="s">
        <v>685</v>
      </c>
      <c r="K246" s="63">
        <v>669.89239299999997</v>
      </c>
      <c r="L246" s="63">
        <v>616.26996739000015</v>
      </c>
      <c r="M246" s="63">
        <f t="shared" si="3"/>
        <v>-53.622425609999823</v>
      </c>
    </row>
    <row r="247" spans="3:13" ht="38.25" x14ac:dyDescent="0.2">
      <c r="C247" s="42"/>
      <c r="D247" s="43"/>
      <c r="E247" s="42"/>
      <c r="F247" s="42"/>
      <c r="G247" s="61"/>
      <c r="H247" s="62"/>
      <c r="I247" s="62" t="s">
        <v>686</v>
      </c>
      <c r="J247" s="61" t="s">
        <v>687</v>
      </c>
      <c r="K247" s="63">
        <v>936.255898</v>
      </c>
      <c r="L247" s="63">
        <v>1875.53044995</v>
      </c>
      <c r="M247" s="63">
        <f t="shared" si="3"/>
        <v>939.27455195000005</v>
      </c>
    </row>
    <row r="248" spans="3:13" x14ac:dyDescent="0.2">
      <c r="C248" s="42"/>
      <c r="D248" s="43"/>
      <c r="E248" s="42"/>
      <c r="F248" s="42"/>
      <c r="G248" s="61"/>
      <c r="H248" s="62"/>
      <c r="I248" s="62" t="s">
        <v>688</v>
      </c>
      <c r="J248" s="61" t="s">
        <v>1626</v>
      </c>
      <c r="K248" s="63">
        <v>805.78193799999997</v>
      </c>
      <c r="L248" s="63">
        <v>797.21668367999996</v>
      </c>
      <c r="M248" s="63">
        <f t="shared" si="3"/>
        <v>-8.5652543200000082</v>
      </c>
    </row>
    <row r="249" spans="3:13" ht="38.25" x14ac:dyDescent="0.2">
      <c r="C249" s="42"/>
      <c r="D249" s="43"/>
      <c r="E249" s="42"/>
      <c r="F249" s="42"/>
      <c r="G249" s="61"/>
      <c r="H249" s="62"/>
      <c r="I249" s="62" t="s">
        <v>1026</v>
      </c>
      <c r="J249" s="61" t="s">
        <v>1627</v>
      </c>
      <c r="K249" s="63">
        <v>160.27427599999999</v>
      </c>
      <c r="L249" s="63">
        <v>503.57365947999983</v>
      </c>
      <c r="M249" s="63">
        <f t="shared" si="3"/>
        <v>343.29938347999985</v>
      </c>
    </row>
    <row r="250" spans="3:13" x14ac:dyDescent="0.2">
      <c r="C250" s="42"/>
      <c r="D250" s="43"/>
      <c r="E250" s="42"/>
      <c r="F250" s="42"/>
      <c r="G250" s="61"/>
      <c r="H250" s="62"/>
      <c r="I250" s="62" t="s">
        <v>690</v>
      </c>
      <c r="J250" s="61" t="s">
        <v>691</v>
      </c>
      <c r="K250" s="63">
        <v>582.4</v>
      </c>
      <c r="L250" s="63">
        <v>502.4</v>
      </c>
      <c r="M250" s="63">
        <f t="shared" si="3"/>
        <v>-80</v>
      </c>
    </row>
    <row r="251" spans="3:13" ht="38.25" x14ac:dyDescent="0.2">
      <c r="C251" s="42"/>
      <c r="D251" s="43"/>
      <c r="E251" s="42"/>
      <c r="F251" s="42"/>
      <c r="G251" s="61"/>
      <c r="H251" s="62"/>
      <c r="I251" s="62" t="s">
        <v>692</v>
      </c>
      <c r="J251" s="61" t="s">
        <v>693</v>
      </c>
      <c r="K251" s="63">
        <v>162.69999999999999</v>
      </c>
      <c r="L251" s="63">
        <v>162.69999999999999</v>
      </c>
      <c r="M251" s="63">
        <f t="shared" si="3"/>
        <v>0</v>
      </c>
    </row>
    <row r="252" spans="3:13" ht="38.25" x14ac:dyDescent="0.2">
      <c r="C252" s="42"/>
      <c r="D252" s="43"/>
      <c r="E252" s="42"/>
      <c r="F252" s="42"/>
      <c r="G252" s="61"/>
      <c r="H252" s="62"/>
      <c r="I252" s="62" t="s">
        <v>694</v>
      </c>
      <c r="J252" s="61" t="s">
        <v>695</v>
      </c>
      <c r="K252" s="63">
        <v>855.20680800000002</v>
      </c>
      <c r="L252" s="63">
        <v>901.68196089000014</v>
      </c>
      <c r="M252" s="63">
        <f t="shared" si="3"/>
        <v>46.475152890000118</v>
      </c>
    </row>
    <row r="253" spans="3:13" ht="25.5" x14ac:dyDescent="0.2">
      <c r="C253" s="42"/>
      <c r="D253" s="43"/>
      <c r="E253" s="42"/>
      <c r="F253" s="42"/>
      <c r="G253" s="61"/>
      <c r="H253" s="62"/>
      <c r="I253" s="62" t="s">
        <v>2687</v>
      </c>
      <c r="J253" s="61" t="s">
        <v>2688</v>
      </c>
      <c r="K253" s="63">
        <v>0</v>
      </c>
      <c r="L253" s="63">
        <v>2200</v>
      </c>
      <c r="M253" s="63">
        <f t="shared" si="3"/>
        <v>2200</v>
      </c>
    </row>
    <row r="254" spans="3:13" ht="25.5" x14ac:dyDescent="0.2">
      <c r="C254" s="42"/>
      <c r="D254" s="43"/>
      <c r="E254" s="42"/>
      <c r="F254" s="42"/>
      <c r="G254" s="61"/>
      <c r="H254" s="62"/>
      <c r="I254" s="62" t="s">
        <v>696</v>
      </c>
      <c r="J254" s="61" t="s">
        <v>697</v>
      </c>
      <c r="K254" s="63">
        <v>200</v>
      </c>
      <c r="L254" s="63">
        <v>200</v>
      </c>
      <c r="M254" s="63">
        <f t="shared" si="3"/>
        <v>0</v>
      </c>
    </row>
    <row r="255" spans="3:13" ht="25.5" x14ac:dyDescent="0.2">
      <c r="C255" s="42"/>
      <c r="D255" s="43"/>
      <c r="E255" s="42"/>
      <c r="F255" s="42"/>
      <c r="G255" s="61"/>
      <c r="H255" s="62"/>
      <c r="I255" s="62" t="s">
        <v>698</v>
      </c>
      <c r="J255" s="61" t="s">
        <v>699</v>
      </c>
      <c r="K255" s="63">
        <v>552.29999999999995</v>
      </c>
      <c r="L255" s="63">
        <v>552.29999999999995</v>
      </c>
      <c r="M255" s="63">
        <f t="shared" si="3"/>
        <v>0</v>
      </c>
    </row>
    <row r="256" spans="3:13" ht="25.5" x14ac:dyDescent="0.2">
      <c r="C256" s="42"/>
      <c r="D256" s="43"/>
      <c r="E256" s="42"/>
      <c r="F256" s="42"/>
      <c r="G256" s="61"/>
      <c r="H256" s="62"/>
      <c r="I256" s="62" t="s">
        <v>700</v>
      </c>
      <c r="J256" s="61" t="s">
        <v>701</v>
      </c>
      <c r="K256" s="63">
        <v>336</v>
      </c>
      <c r="L256" s="63">
        <v>406</v>
      </c>
      <c r="M256" s="63">
        <f t="shared" si="3"/>
        <v>70</v>
      </c>
    </row>
    <row r="257" spans="3:13" x14ac:dyDescent="0.2">
      <c r="C257" s="42"/>
      <c r="D257" s="43"/>
      <c r="E257" s="42"/>
      <c r="F257" s="42"/>
      <c r="G257" s="61"/>
      <c r="H257" s="62"/>
      <c r="I257" s="62" t="s">
        <v>702</v>
      </c>
      <c r="J257" s="61" t="s">
        <v>703</v>
      </c>
      <c r="K257" s="63">
        <v>146.19999999999999</v>
      </c>
      <c r="L257" s="63">
        <v>146.19999999999999</v>
      </c>
      <c r="M257" s="63">
        <f t="shared" si="3"/>
        <v>0</v>
      </c>
    </row>
    <row r="258" spans="3:13" x14ac:dyDescent="0.2">
      <c r="C258" s="42"/>
      <c r="D258" s="43"/>
      <c r="E258" s="42"/>
      <c r="F258" s="42"/>
      <c r="G258" s="61"/>
      <c r="H258" s="62"/>
      <c r="I258" s="62" t="s">
        <v>704</v>
      </c>
      <c r="J258" s="61" t="s">
        <v>705</v>
      </c>
      <c r="K258" s="63">
        <v>141.178304</v>
      </c>
      <c r="L258" s="63">
        <v>128.35969781999995</v>
      </c>
      <c r="M258" s="63">
        <f t="shared" si="3"/>
        <v>-12.818606180000046</v>
      </c>
    </row>
    <row r="259" spans="3:13" ht="25.5" x14ac:dyDescent="0.2">
      <c r="C259" s="42"/>
      <c r="D259" s="43"/>
      <c r="E259" s="42"/>
      <c r="F259" s="42"/>
      <c r="G259" s="61"/>
      <c r="H259" s="62"/>
      <c r="I259" s="62" t="s">
        <v>706</v>
      </c>
      <c r="J259" s="61" t="s">
        <v>707</v>
      </c>
      <c r="K259" s="63">
        <v>150</v>
      </c>
      <c r="L259" s="63">
        <v>794.98499894000008</v>
      </c>
      <c r="M259" s="63">
        <f t="shared" si="3"/>
        <v>644.98499894000008</v>
      </c>
    </row>
    <row r="260" spans="3:13" ht="51" x14ac:dyDescent="0.2">
      <c r="C260" s="42"/>
      <c r="D260" s="43"/>
      <c r="E260" s="42"/>
      <c r="F260" s="42"/>
      <c r="G260" s="61"/>
      <c r="H260" s="62"/>
      <c r="I260" s="62" t="s">
        <v>2689</v>
      </c>
      <c r="J260" s="61" t="s">
        <v>2690</v>
      </c>
      <c r="K260" s="63">
        <v>0</v>
      </c>
      <c r="L260" s="63">
        <v>2250</v>
      </c>
      <c r="M260" s="63">
        <f t="shared" ref="M260:M323" si="4">L260-K260</f>
        <v>2250</v>
      </c>
    </row>
    <row r="261" spans="3:13" x14ac:dyDescent="0.2">
      <c r="C261" s="42"/>
      <c r="D261" s="43"/>
      <c r="E261" s="42"/>
      <c r="F261" s="42"/>
      <c r="G261" s="61"/>
      <c r="H261" s="62"/>
      <c r="I261" s="62" t="s">
        <v>708</v>
      </c>
      <c r="J261" s="61" t="s">
        <v>709</v>
      </c>
      <c r="K261" s="63">
        <v>218.001552</v>
      </c>
      <c r="L261" s="63">
        <v>208.22024253000001</v>
      </c>
      <c r="M261" s="63">
        <f t="shared" si="4"/>
        <v>-9.7813094699999965</v>
      </c>
    </row>
    <row r="262" spans="3:13" ht="25.5" x14ac:dyDescent="0.2">
      <c r="C262" s="42"/>
      <c r="D262" s="43"/>
      <c r="E262" s="42"/>
      <c r="F262" s="42"/>
      <c r="G262" s="61"/>
      <c r="H262" s="62"/>
      <c r="I262" s="62" t="s">
        <v>710</v>
      </c>
      <c r="J262" s="61" t="s">
        <v>711</v>
      </c>
      <c r="K262" s="63">
        <v>215.962817</v>
      </c>
      <c r="L262" s="63">
        <v>246.35759625</v>
      </c>
      <c r="M262" s="63">
        <f t="shared" si="4"/>
        <v>30.394779249999999</v>
      </c>
    </row>
    <row r="263" spans="3:13" ht="25.5" x14ac:dyDescent="0.2">
      <c r="C263" s="42"/>
      <c r="D263" s="43"/>
      <c r="E263" s="42"/>
      <c r="F263" s="42"/>
      <c r="G263" s="61"/>
      <c r="H263" s="62"/>
      <c r="I263" s="62" t="s">
        <v>712</v>
      </c>
      <c r="J263" s="61" t="s">
        <v>713</v>
      </c>
      <c r="K263" s="63">
        <v>181.07006699999999</v>
      </c>
      <c r="L263" s="63">
        <v>309.21687093999992</v>
      </c>
      <c r="M263" s="63">
        <f t="shared" si="4"/>
        <v>128.14680393999993</v>
      </c>
    </row>
    <row r="264" spans="3:13" ht="25.5" x14ac:dyDescent="0.2">
      <c r="C264" s="42"/>
      <c r="D264" s="43"/>
      <c r="E264" s="42"/>
      <c r="F264" s="42"/>
      <c r="G264" s="61"/>
      <c r="H264" s="62"/>
      <c r="I264" s="62" t="s">
        <v>552</v>
      </c>
      <c r="J264" s="61" t="s">
        <v>714</v>
      </c>
      <c r="K264" s="63">
        <v>211.11680799999999</v>
      </c>
      <c r="L264" s="63">
        <v>531.14148683000008</v>
      </c>
      <c r="M264" s="63">
        <f t="shared" si="4"/>
        <v>320.02467883000008</v>
      </c>
    </row>
    <row r="265" spans="3:13" ht="38.25" x14ac:dyDescent="0.2">
      <c r="C265" s="42"/>
      <c r="D265" s="43"/>
      <c r="E265" s="42"/>
      <c r="F265" s="42"/>
      <c r="G265" s="61"/>
      <c r="H265" s="62"/>
      <c r="I265" s="62" t="s">
        <v>715</v>
      </c>
      <c r="J265" s="61" t="s">
        <v>716</v>
      </c>
      <c r="K265" s="63">
        <v>998.32743100000005</v>
      </c>
      <c r="L265" s="63">
        <v>1594.8295851300002</v>
      </c>
      <c r="M265" s="63">
        <f t="shared" si="4"/>
        <v>596.50215413000012</v>
      </c>
    </row>
    <row r="266" spans="3:13" x14ac:dyDescent="0.2">
      <c r="C266" s="42"/>
      <c r="D266" s="43"/>
      <c r="E266" s="42"/>
      <c r="F266" s="42"/>
      <c r="G266" s="61"/>
      <c r="H266" s="62"/>
      <c r="I266" s="62" t="s">
        <v>717</v>
      </c>
      <c r="J266" s="61" t="s">
        <v>718</v>
      </c>
      <c r="K266" s="63">
        <v>0</v>
      </c>
      <c r="L266" s="63">
        <v>0.15199603</v>
      </c>
      <c r="M266" s="63">
        <f t="shared" si="4"/>
        <v>0.15199603</v>
      </c>
    </row>
    <row r="267" spans="3:13" x14ac:dyDescent="0.2">
      <c r="C267" s="42"/>
      <c r="D267" s="43"/>
      <c r="E267" s="42"/>
      <c r="F267" s="42"/>
      <c r="G267" s="61"/>
      <c r="H267" s="62"/>
      <c r="I267" s="62" t="s">
        <v>811</v>
      </c>
      <c r="J267" s="61" t="s">
        <v>812</v>
      </c>
      <c r="K267" s="63">
        <v>0</v>
      </c>
      <c r="L267" s="63">
        <v>1.7576308599999999</v>
      </c>
      <c r="M267" s="63">
        <f t="shared" si="4"/>
        <v>1.7576308599999999</v>
      </c>
    </row>
    <row r="268" spans="3:13" x14ac:dyDescent="0.2">
      <c r="C268" s="42"/>
      <c r="D268" s="43"/>
      <c r="E268" s="42"/>
      <c r="F268" s="42"/>
      <c r="G268" s="61"/>
      <c r="H268" s="62"/>
      <c r="I268" s="62" t="s">
        <v>557</v>
      </c>
      <c r="J268" s="61" t="s">
        <v>558</v>
      </c>
      <c r="K268" s="63">
        <v>0</v>
      </c>
      <c r="L268" s="63">
        <v>1.18252472</v>
      </c>
      <c r="M268" s="63">
        <f t="shared" si="4"/>
        <v>1.18252472</v>
      </c>
    </row>
    <row r="269" spans="3:13" x14ac:dyDescent="0.2">
      <c r="C269" s="42"/>
      <c r="D269" s="43"/>
      <c r="E269" s="42"/>
      <c r="F269" s="42"/>
      <c r="G269" s="61"/>
      <c r="H269" s="62"/>
      <c r="I269" s="62" t="s">
        <v>456</v>
      </c>
      <c r="J269" s="61" t="s">
        <v>457</v>
      </c>
      <c r="K269" s="63">
        <v>9.4629449999999995</v>
      </c>
      <c r="L269" s="63">
        <v>0</v>
      </c>
      <c r="M269" s="63">
        <f t="shared" si="4"/>
        <v>-9.4629449999999995</v>
      </c>
    </row>
    <row r="270" spans="3:13" x14ac:dyDescent="0.2">
      <c r="C270" s="42"/>
      <c r="D270" s="43"/>
      <c r="E270" s="42"/>
      <c r="F270" s="42"/>
      <c r="G270" s="61"/>
      <c r="H270" s="62"/>
      <c r="I270" s="62" t="s">
        <v>719</v>
      </c>
      <c r="J270" s="61" t="s">
        <v>1591</v>
      </c>
      <c r="K270" s="63">
        <v>5</v>
      </c>
      <c r="L270" s="63">
        <v>0</v>
      </c>
      <c r="M270" s="63">
        <f t="shared" si="4"/>
        <v>-5</v>
      </c>
    </row>
    <row r="271" spans="3:13" x14ac:dyDescent="0.2">
      <c r="C271" s="42"/>
      <c r="D271" s="43"/>
      <c r="E271" s="42"/>
      <c r="F271" s="42"/>
      <c r="G271" s="61"/>
      <c r="H271" s="62"/>
      <c r="I271" s="62" t="s">
        <v>463</v>
      </c>
      <c r="J271" s="61" t="s">
        <v>720</v>
      </c>
      <c r="K271" s="63">
        <v>530.28538900000001</v>
      </c>
      <c r="L271" s="63">
        <v>769.71901365000008</v>
      </c>
      <c r="M271" s="63">
        <f t="shared" si="4"/>
        <v>239.43362465000007</v>
      </c>
    </row>
    <row r="272" spans="3:13" ht="63.75" x14ac:dyDescent="0.2">
      <c r="C272" s="42"/>
      <c r="D272" s="43"/>
      <c r="E272" s="42"/>
      <c r="F272" s="42"/>
      <c r="G272" s="61"/>
      <c r="H272" s="62"/>
      <c r="I272" s="62" t="s">
        <v>560</v>
      </c>
      <c r="J272" s="61" t="s">
        <v>721</v>
      </c>
      <c r="K272" s="63">
        <v>854.86697600000002</v>
      </c>
      <c r="L272" s="63">
        <v>769.41558999000051</v>
      </c>
      <c r="M272" s="63">
        <f t="shared" si="4"/>
        <v>-85.45138600999951</v>
      </c>
    </row>
    <row r="273" spans="3:13" ht="25.5" x14ac:dyDescent="0.2">
      <c r="C273" s="42"/>
      <c r="D273" s="43"/>
      <c r="E273" s="42"/>
      <c r="F273" s="42"/>
      <c r="G273" s="61"/>
      <c r="H273" s="62"/>
      <c r="I273" s="62" t="s">
        <v>569</v>
      </c>
      <c r="J273" s="61" t="s">
        <v>722</v>
      </c>
      <c r="K273" s="63">
        <v>515.27257499999996</v>
      </c>
      <c r="L273" s="63">
        <v>525.40652353000019</v>
      </c>
      <c r="M273" s="63">
        <f t="shared" si="4"/>
        <v>10.133948530000225</v>
      </c>
    </row>
    <row r="274" spans="3:13" ht="25.5" x14ac:dyDescent="0.2">
      <c r="C274" s="42"/>
      <c r="D274" s="43"/>
      <c r="E274" s="42"/>
      <c r="F274" s="42"/>
      <c r="G274" s="61"/>
      <c r="H274" s="62"/>
      <c r="I274" s="62" t="s">
        <v>562</v>
      </c>
      <c r="J274" s="61" t="s">
        <v>723</v>
      </c>
      <c r="K274" s="63">
        <v>394.64256599999999</v>
      </c>
      <c r="L274" s="63">
        <v>406.52572164000054</v>
      </c>
      <c r="M274" s="63">
        <f t="shared" si="4"/>
        <v>11.883155640000552</v>
      </c>
    </row>
    <row r="275" spans="3:13" ht="25.5" x14ac:dyDescent="0.2">
      <c r="C275" s="42"/>
      <c r="D275" s="43"/>
      <c r="E275" s="42"/>
      <c r="F275" s="42"/>
      <c r="G275" s="61"/>
      <c r="H275" s="62"/>
      <c r="I275" s="62" t="s">
        <v>612</v>
      </c>
      <c r="J275" s="61" t="s">
        <v>724</v>
      </c>
      <c r="K275" s="63">
        <v>512.32145400000002</v>
      </c>
      <c r="L275" s="63">
        <v>475.47688430999995</v>
      </c>
      <c r="M275" s="63">
        <f t="shared" si="4"/>
        <v>-36.844569690000071</v>
      </c>
    </row>
    <row r="276" spans="3:13" ht="25.5" x14ac:dyDescent="0.2">
      <c r="C276" s="42"/>
      <c r="D276" s="43"/>
      <c r="E276" s="42"/>
      <c r="F276" s="42"/>
      <c r="G276" s="61"/>
      <c r="H276" s="62"/>
      <c r="I276" s="62" t="s">
        <v>725</v>
      </c>
      <c r="J276" s="61" t="s">
        <v>726</v>
      </c>
      <c r="K276" s="63">
        <v>103.798158</v>
      </c>
      <c r="L276" s="63">
        <v>1166.9876706899997</v>
      </c>
      <c r="M276" s="63">
        <f t="shared" si="4"/>
        <v>1063.1895126899997</v>
      </c>
    </row>
    <row r="277" spans="3:13" ht="25.5" x14ac:dyDescent="0.2">
      <c r="C277" s="42"/>
      <c r="D277" s="43"/>
      <c r="E277" s="42"/>
      <c r="F277" s="42"/>
      <c r="G277" s="61"/>
      <c r="H277" s="62"/>
      <c r="I277" s="62" t="s">
        <v>727</v>
      </c>
      <c r="J277" s="61" t="s">
        <v>728</v>
      </c>
      <c r="K277" s="63">
        <v>1386.021115</v>
      </c>
      <c r="L277" s="63">
        <v>1292.4827741400009</v>
      </c>
      <c r="M277" s="63">
        <f t="shared" si="4"/>
        <v>-93.538340859999153</v>
      </c>
    </row>
    <row r="278" spans="3:13" ht="25.5" x14ac:dyDescent="0.2">
      <c r="C278" s="42"/>
      <c r="D278" s="43"/>
      <c r="E278" s="42"/>
      <c r="F278" s="42"/>
      <c r="G278" s="61"/>
      <c r="H278" s="62"/>
      <c r="I278" s="62" t="s">
        <v>729</v>
      </c>
      <c r="J278" s="61" t="s">
        <v>730</v>
      </c>
      <c r="K278" s="63">
        <v>25.487558</v>
      </c>
      <c r="L278" s="63">
        <v>19.201367369999996</v>
      </c>
      <c r="M278" s="63">
        <f t="shared" si="4"/>
        <v>-6.2861906300000037</v>
      </c>
    </row>
    <row r="279" spans="3:13" ht="25.5" x14ac:dyDescent="0.2">
      <c r="C279" s="42"/>
      <c r="D279" s="43"/>
      <c r="E279" s="42"/>
      <c r="F279" s="42"/>
      <c r="G279" s="61"/>
      <c r="H279" s="62"/>
      <c r="I279" s="62" t="s">
        <v>538</v>
      </c>
      <c r="J279" s="61" t="s">
        <v>731</v>
      </c>
      <c r="K279" s="63">
        <v>1927.9</v>
      </c>
      <c r="L279" s="63">
        <v>1627.9</v>
      </c>
      <c r="M279" s="63">
        <f t="shared" si="4"/>
        <v>-300</v>
      </c>
    </row>
    <row r="280" spans="3:13" ht="25.5" x14ac:dyDescent="0.2">
      <c r="C280" s="42"/>
      <c r="D280" s="43"/>
      <c r="E280" s="42"/>
      <c r="F280" s="42"/>
      <c r="G280" s="61"/>
      <c r="H280" s="62"/>
      <c r="I280" s="62" t="s">
        <v>565</v>
      </c>
      <c r="J280" s="61" t="s">
        <v>566</v>
      </c>
      <c r="K280" s="63">
        <v>867.59948599999996</v>
      </c>
      <c r="L280" s="63">
        <v>822.8695577899997</v>
      </c>
      <c r="M280" s="63">
        <f t="shared" si="4"/>
        <v>-44.729928210000253</v>
      </c>
    </row>
    <row r="281" spans="3:13" ht="14.25" x14ac:dyDescent="0.2">
      <c r="C281" s="42"/>
      <c r="D281" s="43"/>
      <c r="E281" s="42"/>
      <c r="F281" s="42"/>
      <c r="G281" s="61"/>
      <c r="H281" s="47" t="s">
        <v>478</v>
      </c>
      <c r="I281" s="47"/>
      <c r="J281" s="67"/>
      <c r="K281" s="52">
        <v>3786.01233</v>
      </c>
      <c r="L281" s="52">
        <v>3529.5832561799984</v>
      </c>
      <c r="M281" s="52">
        <f t="shared" si="4"/>
        <v>-256.42907382000158</v>
      </c>
    </row>
    <row r="282" spans="3:13" x14ac:dyDescent="0.2">
      <c r="C282" s="42"/>
      <c r="D282" s="43"/>
      <c r="E282" s="42"/>
      <c r="F282" s="42"/>
      <c r="G282" s="61"/>
      <c r="H282" s="62"/>
      <c r="I282" s="62" t="s">
        <v>479</v>
      </c>
      <c r="J282" s="61" t="s">
        <v>542</v>
      </c>
      <c r="K282" s="63">
        <v>3502.625544</v>
      </c>
      <c r="L282" s="63">
        <v>3204.0774037199985</v>
      </c>
      <c r="M282" s="63">
        <f t="shared" si="4"/>
        <v>-298.54814028000146</v>
      </c>
    </row>
    <row r="283" spans="3:13" ht="25.5" x14ac:dyDescent="0.2">
      <c r="C283" s="42"/>
      <c r="D283" s="43"/>
      <c r="E283" s="42"/>
      <c r="F283" s="42"/>
      <c r="G283" s="61"/>
      <c r="H283" s="62"/>
      <c r="I283" s="62" t="s">
        <v>483</v>
      </c>
      <c r="J283" s="61" t="s">
        <v>546</v>
      </c>
      <c r="K283" s="63">
        <v>283.38678599999997</v>
      </c>
      <c r="L283" s="63">
        <v>325.50585246000009</v>
      </c>
      <c r="M283" s="63">
        <f t="shared" si="4"/>
        <v>42.119066460000113</v>
      </c>
    </row>
    <row r="284" spans="3:13" ht="15" customHeight="1" x14ac:dyDescent="0.2">
      <c r="C284" s="42"/>
      <c r="D284" s="43"/>
      <c r="E284" s="46">
        <v>7</v>
      </c>
      <c r="F284" s="47" t="s">
        <v>98</v>
      </c>
      <c r="G284" s="67"/>
      <c r="H284" s="47"/>
      <c r="I284" s="47"/>
      <c r="J284" s="67"/>
      <c r="K284" s="52">
        <v>71273.654718000005</v>
      </c>
      <c r="L284" s="52">
        <v>73535.695926200031</v>
      </c>
      <c r="M284" s="52">
        <f t="shared" si="4"/>
        <v>2262.0412082000257</v>
      </c>
    </row>
    <row r="285" spans="3:13" ht="15" customHeight="1" x14ac:dyDescent="0.2">
      <c r="C285" s="42"/>
      <c r="D285" s="43"/>
      <c r="E285" s="42"/>
      <c r="F285" s="42"/>
      <c r="G285" s="44" t="s">
        <v>452</v>
      </c>
      <c r="H285" s="44"/>
      <c r="I285" s="44"/>
      <c r="J285" s="41"/>
      <c r="K285" s="32">
        <v>71273.654718000005</v>
      </c>
      <c r="L285" s="32">
        <v>73535.695926200031</v>
      </c>
      <c r="M285" s="32">
        <f t="shared" si="4"/>
        <v>2262.0412082000257</v>
      </c>
    </row>
    <row r="286" spans="3:13" ht="15" customHeight="1" x14ac:dyDescent="0.2">
      <c r="C286" s="42"/>
      <c r="D286" s="43"/>
      <c r="E286" s="42"/>
      <c r="F286" s="42"/>
      <c r="G286" s="61"/>
      <c r="H286" s="47" t="s">
        <v>453</v>
      </c>
      <c r="I286" s="47"/>
      <c r="J286" s="67"/>
      <c r="K286" s="52">
        <v>64181.339250999998</v>
      </c>
      <c r="L286" s="52">
        <v>67615.475187800039</v>
      </c>
      <c r="M286" s="52">
        <f t="shared" si="4"/>
        <v>3434.1359368000412</v>
      </c>
    </row>
    <row r="287" spans="3:13" ht="38.25" x14ac:dyDescent="0.2">
      <c r="C287" s="42"/>
      <c r="D287" s="43"/>
      <c r="E287" s="42"/>
      <c r="F287" s="42"/>
      <c r="G287" s="61"/>
      <c r="H287" s="62"/>
      <c r="I287" s="62" t="s">
        <v>732</v>
      </c>
      <c r="J287" s="61" t="s">
        <v>733</v>
      </c>
      <c r="K287" s="63">
        <v>1105.4780229999999</v>
      </c>
      <c r="L287" s="63">
        <v>1103.6144459399998</v>
      </c>
      <c r="M287" s="63">
        <f t="shared" si="4"/>
        <v>-1.8635770600001251</v>
      </c>
    </row>
    <row r="288" spans="3:13" ht="25.5" x14ac:dyDescent="0.2">
      <c r="C288" s="42"/>
      <c r="D288" s="43"/>
      <c r="E288" s="42"/>
      <c r="F288" s="42"/>
      <c r="G288" s="61"/>
      <c r="H288" s="62"/>
      <c r="I288" s="62" t="s">
        <v>734</v>
      </c>
      <c r="J288" s="61" t="s">
        <v>735</v>
      </c>
      <c r="K288" s="63">
        <v>35427.706149999998</v>
      </c>
      <c r="L288" s="63">
        <v>32542.701484890018</v>
      </c>
      <c r="M288" s="63">
        <f t="shared" si="4"/>
        <v>-2885.0046651099801</v>
      </c>
    </row>
    <row r="289" spans="3:13" x14ac:dyDescent="0.2">
      <c r="C289" s="42"/>
      <c r="D289" s="43"/>
      <c r="E289" s="42"/>
      <c r="F289" s="42"/>
      <c r="G289" s="61"/>
      <c r="H289" s="62"/>
      <c r="I289" s="62" t="s">
        <v>736</v>
      </c>
      <c r="J289" s="61" t="s">
        <v>737</v>
      </c>
      <c r="K289" s="63">
        <v>11349.733029999999</v>
      </c>
      <c r="L289" s="63">
        <v>11376.692713169998</v>
      </c>
      <c r="M289" s="63">
        <f t="shared" si="4"/>
        <v>26.959683169998243</v>
      </c>
    </row>
    <row r="290" spans="3:13" ht="25.5" x14ac:dyDescent="0.2">
      <c r="C290" s="42"/>
      <c r="D290" s="43"/>
      <c r="E290" s="42"/>
      <c r="F290" s="42"/>
      <c r="G290" s="61"/>
      <c r="H290" s="62"/>
      <c r="I290" s="62" t="s">
        <v>738</v>
      </c>
      <c r="J290" s="61" t="s">
        <v>739</v>
      </c>
      <c r="K290" s="63">
        <v>2690.4441459999998</v>
      </c>
      <c r="L290" s="63">
        <v>4965.5864504600031</v>
      </c>
      <c r="M290" s="63">
        <f t="shared" si="4"/>
        <v>2275.1423044600033</v>
      </c>
    </row>
    <row r="291" spans="3:13" x14ac:dyDescent="0.2">
      <c r="C291" s="42"/>
      <c r="D291" s="43"/>
      <c r="E291" s="42"/>
      <c r="F291" s="42"/>
      <c r="G291" s="61"/>
      <c r="H291" s="62"/>
      <c r="I291" s="62" t="s">
        <v>740</v>
      </c>
      <c r="J291" s="61" t="s">
        <v>741</v>
      </c>
      <c r="K291" s="63">
        <v>5738.9072770000002</v>
      </c>
      <c r="L291" s="63">
        <v>5883.4128084899985</v>
      </c>
      <c r="M291" s="63">
        <f t="shared" si="4"/>
        <v>144.50553148999825</v>
      </c>
    </row>
    <row r="292" spans="3:13" ht="25.5" x14ac:dyDescent="0.2">
      <c r="C292" s="42"/>
      <c r="D292" s="43"/>
      <c r="E292" s="42"/>
      <c r="F292" s="42"/>
      <c r="G292" s="61"/>
      <c r="H292" s="62"/>
      <c r="I292" s="62" t="s">
        <v>742</v>
      </c>
      <c r="J292" s="61" t="s">
        <v>743</v>
      </c>
      <c r="K292" s="63">
        <v>1.808772</v>
      </c>
      <c r="L292" s="63">
        <v>1.808772</v>
      </c>
      <c r="M292" s="63">
        <f t="shared" si="4"/>
        <v>0</v>
      </c>
    </row>
    <row r="293" spans="3:13" x14ac:dyDescent="0.2">
      <c r="C293" s="42"/>
      <c r="D293" s="43"/>
      <c r="E293" s="42"/>
      <c r="F293" s="42"/>
      <c r="G293" s="61"/>
      <c r="H293" s="62"/>
      <c r="I293" s="62" t="s">
        <v>744</v>
      </c>
      <c r="J293" s="61" t="s">
        <v>745</v>
      </c>
      <c r="K293" s="63">
        <v>0</v>
      </c>
      <c r="L293" s="63">
        <v>194.48799550999996</v>
      </c>
      <c r="M293" s="63">
        <f t="shared" si="4"/>
        <v>194.48799550999996</v>
      </c>
    </row>
    <row r="294" spans="3:13" x14ac:dyDescent="0.2">
      <c r="C294" s="42"/>
      <c r="D294" s="43"/>
      <c r="E294" s="42"/>
      <c r="F294" s="42"/>
      <c r="G294" s="61"/>
      <c r="H294" s="62"/>
      <c r="I294" s="62" t="s">
        <v>746</v>
      </c>
      <c r="J294" s="61" t="s">
        <v>747</v>
      </c>
      <c r="K294" s="63">
        <v>43.329752999999997</v>
      </c>
      <c r="L294" s="63">
        <v>36.676565120000006</v>
      </c>
      <c r="M294" s="63">
        <f t="shared" si="4"/>
        <v>-6.6531878799999902</v>
      </c>
    </row>
    <row r="295" spans="3:13" ht="25.5" x14ac:dyDescent="0.2">
      <c r="C295" s="42"/>
      <c r="D295" s="43"/>
      <c r="E295" s="42"/>
      <c r="F295" s="42"/>
      <c r="G295" s="61"/>
      <c r="H295" s="62"/>
      <c r="I295" s="62" t="s">
        <v>748</v>
      </c>
      <c r="J295" s="61" t="s">
        <v>749</v>
      </c>
      <c r="K295" s="63">
        <v>1009.737072</v>
      </c>
      <c r="L295" s="63">
        <v>1804.1005285099998</v>
      </c>
      <c r="M295" s="63">
        <f t="shared" si="4"/>
        <v>794.36345650999976</v>
      </c>
    </row>
    <row r="296" spans="3:13" ht="38.25" x14ac:dyDescent="0.2">
      <c r="C296" s="42"/>
      <c r="D296" s="43"/>
      <c r="E296" s="42"/>
      <c r="F296" s="42"/>
      <c r="G296" s="61"/>
      <c r="H296" s="62"/>
      <c r="I296" s="62" t="s">
        <v>750</v>
      </c>
      <c r="J296" s="61" t="s">
        <v>751</v>
      </c>
      <c r="K296" s="63">
        <v>2176.4826269999999</v>
      </c>
      <c r="L296" s="63">
        <v>2189.7224037100009</v>
      </c>
      <c r="M296" s="63">
        <f t="shared" si="4"/>
        <v>13.239776710001024</v>
      </c>
    </row>
    <row r="297" spans="3:13" x14ac:dyDescent="0.2">
      <c r="C297" s="42"/>
      <c r="D297" s="43"/>
      <c r="E297" s="42"/>
      <c r="F297" s="42"/>
      <c r="G297" s="61"/>
      <c r="H297" s="62"/>
      <c r="I297" s="62" t="s">
        <v>752</v>
      </c>
      <c r="J297" s="61" t="s">
        <v>753</v>
      </c>
      <c r="K297" s="63">
        <v>608.36231699999996</v>
      </c>
      <c r="L297" s="63">
        <v>565.41070477999995</v>
      </c>
      <c r="M297" s="63">
        <f t="shared" si="4"/>
        <v>-42.951612220000015</v>
      </c>
    </row>
    <row r="298" spans="3:13" x14ac:dyDescent="0.2">
      <c r="C298" s="42"/>
      <c r="D298" s="43"/>
      <c r="E298" s="42"/>
      <c r="F298" s="42"/>
      <c r="G298" s="61"/>
      <c r="H298" s="62"/>
      <c r="I298" s="62" t="s">
        <v>754</v>
      </c>
      <c r="J298" s="61" t="s">
        <v>755</v>
      </c>
      <c r="K298" s="63">
        <v>1664.6107569999999</v>
      </c>
      <c r="L298" s="63">
        <v>1830.34651691</v>
      </c>
      <c r="M298" s="63">
        <f t="shared" si="4"/>
        <v>165.73575991000007</v>
      </c>
    </row>
    <row r="299" spans="3:13" ht="51" x14ac:dyDescent="0.2">
      <c r="C299" s="42"/>
      <c r="D299" s="43"/>
      <c r="E299" s="42"/>
      <c r="F299" s="42"/>
      <c r="G299" s="61"/>
      <c r="H299" s="62"/>
      <c r="I299" s="62" t="s">
        <v>756</v>
      </c>
      <c r="J299" s="61" t="s">
        <v>757</v>
      </c>
      <c r="K299" s="63">
        <v>100</v>
      </c>
      <c r="L299" s="63">
        <v>96.287975509999995</v>
      </c>
      <c r="M299" s="63">
        <f t="shared" si="4"/>
        <v>-3.7120244900000046</v>
      </c>
    </row>
    <row r="300" spans="3:13" x14ac:dyDescent="0.2">
      <c r="C300" s="42"/>
      <c r="D300" s="43"/>
      <c r="E300" s="42"/>
      <c r="F300" s="42"/>
      <c r="G300" s="61"/>
      <c r="H300" s="62"/>
      <c r="I300" s="62" t="s">
        <v>1628</v>
      </c>
      <c r="J300" s="61" t="s">
        <v>1629</v>
      </c>
      <c r="K300" s="63">
        <v>99.563012999999998</v>
      </c>
      <c r="L300" s="63">
        <v>2.1539207500000002</v>
      </c>
      <c r="M300" s="63">
        <f t="shared" si="4"/>
        <v>-97.40909225</v>
      </c>
    </row>
    <row r="301" spans="3:13" x14ac:dyDescent="0.2">
      <c r="C301" s="42"/>
      <c r="D301" s="43"/>
      <c r="E301" s="42"/>
      <c r="F301" s="42"/>
      <c r="G301" s="61"/>
      <c r="H301" s="62"/>
      <c r="I301" s="62" t="s">
        <v>1736</v>
      </c>
      <c r="J301" s="61" t="s">
        <v>1737</v>
      </c>
      <c r="K301" s="63">
        <v>0</v>
      </c>
      <c r="L301" s="63">
        <v>500</v>
      </c>
      <c r="M301" s="63">
        <f t="shared" si="4"/>
        <v>500</v>
      </c>
    </row>
    <row r="302" spans="3:13" x14ac:dyDescent="0.2">
      <c r="C302" s="42"/>
      <c r="D302" s="43"/>
      <c r="E302" s="42"/>
      <c r="F302" s="42"/>
      <c r="G302" s="61"/>
      <c r="H302" s="62"/>
      <c r="I302" s="62" t="s">
        <v>758</v>
      </c>
      <c r="J302" s="61" t="s">
        <v>759</v>
      </c>
      <c r="K302" s="63">
        <v>108</v>
      </c>
      <c r="L302" s="63">
        <v>42.922806999999999</v>
      </c>
      <c r="M302" s="63">
        <f t="shared" si="4"/>
        <v>-65.077192999999994</v>
      </c>
    </row>
    <row r="303" spans="3:13" x14ac:dyDescent="0.2">
      <c r="C303" s="42"/>
      <c r="D303" s="43"/>
      <c r="E303" s="42"/>
      <c r="F303" s="42"/>
      <c r="G303" s="61"/>
      <c r="H303" s="62"/>
      <c r="I303" s="62" t="s">
        <v>717</v>
      </c>
      <c r="J303" s="61" t="s">
        <v>718</v>
      </c>
      <c r="K303" s="63">
        <v>0</v>
      </c>
      <c r="L303" s="63">
        <v>65.077192610000068</v>
      </c>
      <c r="M303" s="63">
        <f t="shared" si="4"/>
        <v>65.077192610000068</v>
      </c>
    </row>
    <row r="304" spans="3:13" ht="25.5" x14ac:dyDescent="0.2">
      <c r="C304" s="42"/>
      <c r="D304" s="43"/>
      <c r="E304" s="42"/>
      <c r="F304" s="42"/>
      <c r="G304" s="61"/>
      <c r="H304" s="62"/>
      <c r="I304" s="62" t="s">
        <v>760</v>
      </c>
      <c r="J304" s="61" t="s">
        <v>761</v>
      </c>
      <c r="K304" s="63">
        <v>1311.9404790000001</v>
      </c>
      <c r="L304" s="63">
        <v>3586.6760324400016</v>
      </c>
      <c r="M304" s="63">
        <f t="shared" si="4"/>
        <v>2274.7355534400012</v>
      </c>
    </row>
    <row r="305" spans="3:13" ht="25.5" x14ac:dyDescent="0.2">
      <c r="C305" s="42"/>
      <c r="D305" s="43"/>
      <c r="E305" s="42"/>
      <c r="F305" s="42"/>
      <c r="G305" s="61"/>
      <c r="H305" s="62"/>
      <c r="I305" s="62" t="s">
        <v>762</v>
      </c>
      <c r="J305" s="61" t="s">
        <v>763</v>
      </c>
      <c r="K305" s="63">
        <v>727.23583499999995</v>
      </c>
      <c r="L305" s="63">
        <v>809.79587000000004</v>
      </c>
      <c r="M305" s="63">
        <f t="shared" si="4"/>
        <v>82.560035000000084</v>
      </c>
    </row>
    <row r="306" spans="3:13" ht="51" x14ac:dyDescent="0.2">
      <c r="C306" s="42"/>
      <c r="D306" s="43"/>
      <c r="E306" s="42"/>
      <c r="F306" s="42"/>
      <c r="G306" s="61"/>
      <c r="H306" s="62"/>
      <c r="I306" s="62" t="s">
        <v>764</v>
      </c>
      <c r="J306" s="61" t="s">
        <v>765</v>
      </c>
      <c r="K306" s="63">
        <v>18</v>
      </c>
      <c r="L306" s="63">
        <v>18</v>
      </c>
      <c r="M306" s="63">
        <f t="shared" si="4"/>
        <v>0</v>
      </c>
    </row>
    <row r="307" spans="3:13" ht="15" customHeight="1" x14ac:dyDescent="0.2">
      <c r="C307" s="42"/>
      <c r="D307" s="43"/>
      <c r="E307" s="42"/>
      <c r="F307" s="42"/>
      <c r="G307" s="61"/>
      <c r="H307" s="47" t="s">
        <v>478</v>
      </c>
      <c r="I307" s="47"/>
      <c r="J307" s="67"/>
      <c r="K307" s="52">
        <v>7092.3154670000004</v>
      </c>
      <c r="L307" s="52">
        <v>5920.2207383999985</v>
      </c>
      <c r="M307" s="52">
        <f t="shared" si="4"/>
        <v>-1172.0947286000019</v>
      </c>
    </row>
    <row r="308" spans="3:13" ht="15" customHeight="1" x14ac:dyDescent="0.2">
      <c r="C308" s="42"/>
      <c r="D308" s="43"/>
      <c r="E308" s="42"/>
      <c r="F308" s="42"/>
      <c r="G308" s="61"/>
      <c r="H308" s="62"/>
      <c r="I308" s="62" t="s">
        <v>479</v>
      </c>
      <c r="J308" s="61" t="s">
        <v>542</v>
      </c>
      <c r="K308" s="63">
        <v>7092.3154670000004</v>
      </c>
      <c r="L308" s="63">
        <v>5920.2207383999985</v>
      </c>
      <c r="M308" s="63">
        <f t="shared" si="4"/>
        <v>-1172.0947286000019</v>
      </c>
    </row>
    <row r="309" spans="3:13" ht="15" customHeight="1" x14ac:dyDescent="0.2">
      <c r="C309" s="42"/>
      <c r="D309" s="43"/>
      <c r="E309" s="46">
        <v>8</v>
      </c>
      <c r="F309" s="47" t="s">
        <v>99</v>
      </c>
      <c r="G309" s="67"/>
      <c r="H309" s="47"/>
      <c r="I309" s="47"/>
      <c r="J309" s="67"/>
      <c r="K309" s="52">
        <v>92141.837916000004</v>
      </c>
      <c r="L309" s="52">
        <v>83825.804421580004</v>
      </c>
      <c r="M309" s="52">
        <f t="shared" si="4"/>
        <v>-8316.0334944200004</v>
      </c>
    </row>
    <row r="310" spans="3:13" ht="15" customHeight="1" x14ac:dyDescent="0.2">
      <c r="C310" s="42"/>
      <c r="D310" s="43"/>
      <c r="E310" s="42"/>
      <c r="F310" s="42"/>
      <c r="G310" s="44" t="s">
        <v>452</v>
      </c>
      <c r="H310" s="44"/>
      <c r="I310" s="44"/>
      <c r="J310" s="41"/>
      <c r="K310" s="32">
        <v>92141.837916000004</v>
      </c>
      <c r="L310" s="32">
        <v>83825.804421580004</v>
      </c>
      <c r="M310" s="32">
        <f t="shared" si="4"/>
        <v>-8316.0334944200004</v>
      </c>
    </row>
    <row r="311" spans="3:13" ht="15" customHeight="1" x14ac:dyDescent="0.2">
      <c r="C311" s="42"/>
      <c r="D311" s="43"/>
      <c r="E311" s="42"/>
      <c r="F311" s="42"/>
      <c r="G311" s="61"/>
      <c r="H311" s="47" t="s">
        <v>571</v>
      </c>
      <c r="I311" s="47"/>
      <c r="J311" s="67"/>
      <c r="K311" s="52">
        <v>77814.252869000004</v>
      </c>
      <c r="L311" s="52">
        <v>69395.072609850002</v>
      </c>
      <c r="M311" s="52">
        <f t="shared" si="4"/>
        <v>-8419.1802591500018</v>
      </c>
    </row>
    <row r="312" spans="3:13" ht="25.5" x14ac:dyDescent="0.2">
      <c r="C312" s="42"/>
      <c r="D312" s="43"/>
      <c r="E312" s="42"/>
      <c r="F312" s="42"/>
      <c r="G312" s="61"/>
      <c r="H312" s="62"/>
      <c r="I312" s="62" t="s">
        <v>766</v>
      </c>
      <c r="J312" s="61" t="s">
        <v>767</v>
      </c>
      <c r="K312" s="63">
        <v>1200</v>
      </c>
      <c r="L312" s="63">
        <v>952.16612297000006</v>
      </c>
      <c r="M312" s="63">
        <f t="shared" si="4"/>
        <v>-247.83387702999994</v>
      </c>
    </row>
    <row r="313" spans="3:13" ht="25.5" x14ac:dyDescent="0.2">
      <c r="C313" s="42"/>
      <c r="D313" s="43"/>
      <c r="E313" s="42"/>
      <c r="F313" s="42"/>
      <c r="G313" s="61"/>
      <c r="H313" s="62"/>
      <c r="I313" s="62" t="s">
        <v>768</v>
      </c>
      <c r="J313" s="61" t="s">
        <v>769</v>
      </c>
      <c r="K313" s="63">
        <v>760</v>
      </c>
      <c r="L313" s="63">
        <v>680.75511227999993</v>
      </c>
      <c r="M313" s="63">
        <f t="shared" si="4"/>
        <v>-79.244887720000065</v>
      </c>
    </row>
    <row r="314" spans="3:13" ht="25.5" x14ac:dyDescent="0.2">
      <c r="C314" s="42"/>
      <c r="D314" s="43"/>
      <c r="E314" s="42"/>
      <c r="F314" s="42"/>
      <c r="G314" s="61"/>
      <c r="H314" s="62"/>
      <c r="I314" s="62" t="s">
        <v>770</v>
      </c>
      <c r="J314" s="61" t="s">
        <v>771</v>
      </c>
      <c r="K314" s="63">
        <v>4743.3433409999998</v>
      </c>
      <c r="L314" s="63">
        <v>4157.5842540000003</v>
      </c>
      <c r="M314" s="63">
        <f t="shared" si="4"/>
        <v>-585.75908699999945</v>
      </c>
    </row>
    <row r="315" spans="3:13" ht="25.5" x14ac:dyDescent="0.2">
      <c r="C315" s="42"/>
      <c r="D315" s="43"/>
      <c r="E315" s="42"/>
      <c r="F315" s="42"/>
      <c r="G315" s="61"/>
      <c r="H315" s="62"/>
      <c r="I315" s="62" t="s">
        <v>772</v>
      </c>
      <c r="J315" s="61" t="s">
        <v>773</v>
      </c>
      <c r="K315" s="63">
        <v>6444.1276699999999</v>
      </c>
      <c r="L315" s="63">
        <v>5167.2529221999976</v>
      </c>
      <c r="M315" s="63">
        <f t="shared" si="4"/>
        <v>-1276.8747478000023</v>
      </c>
    </row>
    <row r="316" spans="3:13" x14ac:dyDescent="0.2">
      <c r="C316" s="42"/>
      <c r="D316" s="43"/>
      <c r="E316" s="42"/>
      <c r="F316" s="42"/>
      <c r="G316" s="61"/>
      <c r="H316" s="62"/>
      <c r="I316" s="62" t="s">
        <v>774</v>
      </c>
      <c r="J316" s="61" t="s">
        <v>775</v>
      </c>
      <c r="K316" s="63">
        <v>13654.183338999999</v>
      </c>
      <c r="L316" s="63">
        <v>8661.7830737699987</v>
      </c>
      <c r="M316" s="63">
        <f t="shared" si="4"/>
        <v>-4992.4002652300005</v>
      </c>
    </row>
    <row r="317" spans="3:13" x14ac:dyDescent="0.2">
      <c r="C317" s="42"/>
      <c r="D317" s="43"/>
      <c r="E317" s="42"/>
      <c r="F317" s="42"/>
      <c r="G317" s="61"/>
      <c r="H317" s="62"/>
      <c r="I317" s="62" t="s">
        <v>776</v>
      </c>
      <c r="J317" s="61" t="s">
        <v>777</v>
      </c>
      <c r="K317" s="63">
        <v>21500.242416000001</v>
      </c>
      <c r="L317" s="63">
        <v>20735.021081580002</v>
      </c>
      <c r="M317" s="63">
        <f t="shared" si="4"/>
        <v>-765.22133441999904</v>
      </c>
    </row>
    <row r="318" spans="3:13" x14ac:dyDescent="0.2">
      <c r="C318" s="42"/>
      <c r="D318" s="43"/>
      <c r="E318" s="42"/>
      <c r="F318" s="42"/>
      <c r="G318" s="61"/>
      <c r="H318" s="62"/>
      <c r="I318" s="62" t="s">
        <v>778</v>
      </c>
      <c r="J318" s="61" t="s">
        <v>779</v>
      </c>
      <c r="K318" s="63">
        <v>6951.6825930000005</v>
      </c>
      <c r="L318" s="63">
        <v>3959.4131368399994</v>
      </c>
      <c r="M318" s="63">
        <f t="shared" si="4"/>
        <v>-2992.269456160001</v>
      </c>
    </row>
    <row r="319" spans="3:13" ht="25.5" x14ac:dyDescent="0.2">
      <c r="C319" s="42"/>
      <c r="D319" s="43"/>
      <c r="E319" s="42"/>
      <c r="F319" s="42"/>
      <c r="G319" s="61"/>
      <c r="H319" s="62"/>
      <c r="I319" s="62" t="s">
        <v>780</v>
      </c>
      <c r="J319" s="61" t="s">
        <v>781</v>
      </c>
      <c r="K319" s="63">
        <v>2410.2017000000001</v>
      </c>
      <c r="L319" s="63">
        <v>1903.1339788999999</v>
      </c>
      <c r="M319" s="63">
        <f t="shared" si="4"/>
        <v>-507.0677211000002</v>
      </c>
    </row>
    <row r="320" spans="3:13" ht="25.5" x14ac:dyDescent="0.2">
      <c r="C320" s="42"/>
      <c r="D320" s="43"/>
      <c r="E320" s="42"/>
      <c r="F320" s="42"/>
      <c r="G320" s="61"/>
      <c r="H320" s="62"/>
      <c r="I320" s="62" t="s">
        <v>782</v>
      </c>
      <c r="J320" s="61" t="s">
        <v>783</v>
      </c>
      <c r="K320" s="63">
        <v>12007.125598000001</v>
      </c>
      <c r="L320" s="63">
        <v>15263.134394150002</v>
      </c>
      <c r="M320" s="63">
        <f t="shared" si="4"/>
        <v>3256.0087961500012</v>
      </c>
    </row>
    <row r="321" spans="3:13" x14ac:dyDescent="0.2">
      <c r="C321" s="42"/>
      <c r="D321" s="43"/>
      <c r="E321" s="42"/>
      <c r="F321" s="42"/>
      <c r="G321" s="61"/>
      <c r="H321" s="62"/>
      <c r="I321" s="62" t="s">
        <v>784</v>
      </c>
      <c r="J321" s="61" t="s">
        <v>785</v>
      </c>
      <c r="K321" s="63">
        <v>2064.6260000000002</v>
      </c>
      <c r="L321" s="63">
        <v>2328.4302258800003</v>
      </c>
      <c r="M321" s="63">
        <f t="shared" si="4"/>
        <v>263.8042258800001</v>
      </c>
    </row>
    <row r="322" spans="3:13" ht="25.5" x14ac:dyDescent="0.2">
      <c r="C322" s="42"/>
      <c r="D322" s="43"/>
      <c r="E322" s="42"/>
      <c r="F322" s="42"/>
      <c r="G322" s="61"/>
      <c r="H322" s="62"/>
      <c r="I322" s="62" t="s">
        <v>786</v>
      </c>
      <c r="J322" s="61" t="s">
        <v>787</v>
      </c>
      <c r="K322" s="63">
        <v>3715.095679</v>
      </c>
      <c r="L322" s="63">
        <v>3758.1629514399997</v>
      </c>
      <c r="M322" s="63">
        <f t="shared" si="4"/>
        <v>43.06727243999967</v>
      </c>
    </row>
    <row r="323" spans="3:13" ht="25.5" x14ac:dyDescent="0.2">
      <c r="C323" s="42"/>
      <c r="D323" s="43"/>
      <c r="E323" s="42"/>
      <c r="F323" s="42"/>
      <c r="G323" s="61"/>
      <c r="H323" s="62"/>
      <c r="I323" s="62" t="s">
        <v>574</v>
      </c>
      <c r="J323" s="61" t="s">
        <v>788</v>
      </c>
      <c r="K323" s="63">
        <v>1927.2631309999999</v>
      </c>
      <c r="L323" s="63">
        <v>1080.6402245499999</v>
      </c>
      <c r="M323" s="63">
        <f t="shared" si="4"/>
        <v>-846.62290645000007</v>
      </c>
    </row>
    <row r="324" spans="3:13" x14ac:dyDescent="0.2">
      <c r="C324" s="42"/>
      <c r="D324" s="43"/>
      <c r="E324" s="42"/>
      <c r="F324" s="42"/>
      <c r="G324" s="61"/>
      <c r="H324" s="62"/>
      <c r="I324" s="62" t="s">
        <v>578</v>
      </c>
      <c r="J324" s="61" t="s">
        <v>789</v>
      </c>
      <c r="K324" s="63">
        <v>63.419459000000003</v>
      </c>
      <c r="L324" s="63">
        <v>360.91945900000002</v>
      </c>
      <c r="M324" s="63">
        <f t="shared" ref="M324:M387" si="5">L324-K324</f>
        <v>297.5</v>
      </c>
    </row>
    <row r="325" spans="3:13" ht="25.5" x14ac:dyDescent="0.2">
      <c r="C325" s="42"/>
      <c r="D325" s="43"/>
      <c r="E325" s="42"/>
      <c r="F325" s="42"/>
      <c r="G325" s="61"/>
      <c r="H325" s="62"/>
      <c r="I325" s="62" t="s">
        <v>790</v>
      </c>
      <c r="J325" s="61" t="s">
        <v>791</v>
      </c>
      <c r="K325" s="63">
        <v>10.34</v>
      </c>
      <c r="L325" s="63">
        <v>34.14</v>
      </c>
      <c r="M325" s="63">
        <f t="shared" si="5"/>
        <v>23.8</v>
      </c>
    </row>
    <row r="326" spans="3:13" x14ac:dyDescent="0.2">
      <c r="C326" s="42"/>
      <c r="D326" s="43"/>
      <c r="E326" s="42"/>
      <c r="F326" s="42"/>
      <c r="G326" s="61"/>
      <c r="H326" s="62"/>
      <c r="I326" s="62" t="s">
        <v>672</v>
      </c>
      <c r="J326" s="61" t="s">
        <v>792</v>
      </c>
      <c r="K326" s="63">
        <v>3.1019999999999999</v>
      </c>
      <c r="L326" s="63">
        <v>2.6158442699999997</v>
      </c>
      <c r="M326" s="63">
        <f t="shared" si="5"/>
        <v>-0.48615573000000012</v>
      </c>
    </row>
    <row r="327" spans="3:13" x14ac:dyDescent="0.2">
      <c r="C327" s="42"/>
      <c r="D327" s="43"/>
      <c r="E327" s="42"/>
      <c r="F327" s="42"/>
      <c r="G327" s="61"/>
      <c r="H327" s="62"/>
      <c r="I327" s="62" t="s">
        <v>793</v>
      </c>
      <c r="J327" s="61" t="s">
        <v>794</v>
      </c>
      <c r="K327" s="63">
        <v>67.830555000000004</v>
      </c>
      <c r="L327" s="63">
        <v>63.943098520000007</v>
      </c>
      <c r="M327" s="63">
        <f t="shared" si="5"/>
        <v>-3.8874564799999973</v>
      </c>
    </row>
    <row r="328" spans="3:13" ht="25.5" x14ac:dyDescent="0.2">
      <c r="C328" s="42"/>
      <c r="D328" s="43"/>
      <c r="E328" s="42"/>
      <c r="F328" s="42"/>
      <c r="G328" s="61"/>
      <c r="H328" s="62"/>
      <c r="I328" s="62" t="s">
        <v>795</v>
      </c>
      <c r="J328" s="61" t="s">
        <v>796</v>
      </c>
      <c r="K328" s="63">
        <v>270.26558799999998</v>
      </c>
      <c r="L328" s="63">
        <v>269.04807470000003</v>
      </c>
      <c r="M328" s="63">
        <f t="shared" si="5"/>
        <v>-1.2175132999999505</v>
      </c>
    </row>
    <row r="329" spans="3:13" ht="25.5" x14ac:dyDescent="0.2">
      <c r="C329" s="42"/>
      <c r="D329" s="43"/>
      <c r="E329" s="42"/>
      <c r="F329" s="42"/>
      <c r="G329" s="61"/>
      <c r="H329" s="62"/>
      <c r="I329" s="62" t="s">
        <v>797</v>
      </c>
      <c r="J329" s="61" t="s">
        <v>798</v>
      </c>
      <c r="K329" s="63">
        <v>21.4038</v>
      </c>
      <c r="L329" s="63">
        <v>16.9286548</v>
      </c>
      <c r="M329" s="63">
        <f t="shared" si="5"/>
        <v>-4.4751452</v>
      </c>
    </row>
    <row r="330" spans="3:13" ht="15" customHeight="1" x14ac:dyDescent="0.2">
      <c r="C330" s="42"/>
      <c r="D330" s="43"/>
      <c r="E330" s="42"/>
      <c r="F330" s="42"/>
      <c r="G330" s="61"/>
      <c r="H330" s="47" t="s">
        <v>453</v>
      </c>
      <c r="I330" s="47"/>
      <c r="J330" s="67"/>
      <c r="K330" s="52">
        <v>12115.423671</v>
      </c>
      <c r="L330" s="52">
        <v>12081.692751000002</v>
      </c>
      <c r="M330" s="52">
        <f t="shared" si="5"/>
        <v>-33.73091999999815</v>
      </c>
    </row>
    <row r="331" spans="3:13" ht="25.5" x14ac:dyDescent="0.2">
      <c r="C331" s="42"/>
      <c r="D331" s="43"/>
      <c r="E331" s="42"/>
      <c r="F331" s="42"/>
      <c r="G331" s="61"/>
      <c r="H331" s="62"/>
      <c r="I331" s="62" t="s">
        <v>485</v>
      </c>
      <c r="J331" s="61" t="s">
        <v>800</v>
      </c>
      <c r="K331" s="63">
        <v>734.02524100000005</v>
      </c>
      <c r="L331" s="63">
        <v>716.63693867000029</v>
      </c>
      <c r="M331" s="63">
        <f t="shared" si="5"/>
        <v>-17.38830232999976</v>
      </c>
    </row>
    <row r="332" spans="3:13" x14ac:dyDescent="0.2">
      <c r="C332" s="42"/>
      <c r="D332" s="43"/>
      <c r="E332" s="42"/>
      <c r="F332" s="42"/>
      <c r="G332" s="61"/>
      <c r="H332" s="62"/>
      <c r="I332" s="62" t="s">
        <v>487</v>
      </c>
      <c r="J332" s="61" t="s">
        <v>801</v>
      </c>
      <c r="K332" s="63">
        <v>1106.0763959999999</v>
      </c>
      <c r="L332" s="63">
        <v>1162.3416689800003</v>
      </c>
      <c r="M332" s="63">
        <f t="shared" si="5"/>
        <v>56.265272980000418</v>
      </c>
    </row>
    <row r="333" spans="3:13" ht="38.25" x14ac:dyDescent="0.2">
      <c r="C333" s="42"/>
      <c r="D333" s="43"/>
      <c r="E333" s="42"/>
      <c r="F333" s="42"/>
      <c r="G333" s="61"/>
      <c r="H333" s="62"/>
      <c r="I333" s="62" t="s">
        <v>489</v>
      </c>
      <c r="J333" s="61" t="s">
        <v>802</v>
      </c>
      <c r="K333" s="63">
        <v>193.19230200000001</v>
      </c>
      <c r="L333" s="63">
        <v>198.69230200000001</v>
      </c>
      <c r="M333" s="63">
        <f t="shared" si="5"/>
        <v>5.5</v>
      </c>
    </row>
    <row r="334" spans="3:13" ht="25.5" x14ac:dyDescent="0.2">
      <c r="C334" s="42"/>
      <c r="D334" s="43"/>
      <c r="E334" s="42"/>
      <c r="F334" s="42"/>
      <c r="G334" s="61"/>
      <c r="H334" s="62"/>
      <c r="I334" s="62" t="s">
        <v>491</v>
      </c>
      <c r="J334" s="61" t="s">
        <v>803</v>
      </c>
      <c r="K334" s="63">
        <v>1254.1992130000001</v>
      </c>
      <c r="L334" s="63">
        <v>1288.2823032599999</v>
      </c>
      <c r="M334" s="63">
        <f t="shared" si="5"/>
        <v>34.083090259999835</v>
      </c>
    </row>
    <row r="335" spans="3:13" ht="25.5" x14ac:dyDescent="0.2">
      <c r="C335" s="42"/>
      <c r="D335" s="43"/>
      <c r="E335" s="42"/>
      <c r="F335" s="42"/>
      <c r="G335" s="61"/>
      <c r="H335" s="62"/>
      <c r="I335" s="62" t="s">
        <v>493</v>
      </c>
      <c r="J335" s="61" t="s">
        <v>804</v>
      </c>
      <c r="K335" s="63">
        <v>1190.833623</v>
      </c>
      <c r="L335" s="63">
        <v>115.18395200000001</v>
      </c>
      <c r="M335" s="63">
        <f t="shared" si="5"/>
        <v>-1075.6496709999999</v>
      </c>
    </row>
    <row r="336" spans="3:13" x14ac:dyDescent="0.2">
      <c r="C336" s="42"/>
      <c r="D336" s="43"/>
      <c r="E336" s="42"/>
      <c r="F336" s="42"/>
      <c r="G336" s="61"/>
      <c r="H336" s="62"/>
      <c r="I336" s="62" t="s">
        <v>495</v>
      </c>
      <c r="J336" s="61" t="s">
        <v>805</v>
      </c>
      <c r="K336" s="63">
        <v>746.55677700000001</v>
      </c>
      <c r="L336" s="63">
        <v>1525.3454483300004</v>
      </c>
      <c r="M336" s="63">
        <f t="shared" si="5"/>
        <v>778.7886713300004</v>
      </c>
    </row>
    <row r="337" spans="3:13" x14ac:dyDescent="0.2">
      <c r="C337" s="42"/>
      <c r="D337" s="43"/>
      <c r="E337" s="42"/>
      <c r="F337" s="42"/>
      <c r="G337" s="61"/>
      <c r="H337" s="62"/>
      <c r="I337" s="62" t="s">
        <v>505</v>
      </c>
      <c r="J337" s="61" t="s">
        <v>806</v>
      </c>
      <c r="K337" s="63">
        <v>219.84285700000001</v>
      </c>
      <c r="L337" s="63">
        <v>101.06860521000002</v>
      </c>
      <c r="M337" s="63">
        <f t="shared" si="5"/>
        <v>-118.77425178999999</v>
      </c>
    </row>
    <row r="338" spans="3:13" ht="25.5" x14ac:dyDescent="0.2">
      <c r="C338" s="42"/>
      <c r="D338" s="43"/>
      <c r="E338" s="42"/>
      <c r="F338" s="42"/>
      <c r="G338" s="61"/>
      <c r="H338" s="62"/>
      <c r="I338" s="62" t="s">
        <v>690</v>
      </c>
      <c r="J338" s="61" t="s">
        <v>807</v>
      </c>
      <c r="K338" s="63">
        <v>11.454148</v>
      </c>
      <c r="L338" s="63">
        <v>10.8331616</v>
      </c>
      <c r="M338" s="63">
        <f t="shared" si="5"/>
        <v>-0.62098639999999961</v>
      </c>
    </row>
    <row r="339" spans="3:13" ht="25.5" x14ac:dyDescent="0.2">
      <c r="C339" s="42"/>
      <c r="D339" s="43"/>
      <c r="E339" s="42"/>
      <c r="F339" s="42"/>
      <c r="G339" s="61"/>
      <c r="H339" s="62"/>
      <c r="I339" s="62" t="s">
        <v>708</v>
      </c>
      <c r="J339" s="61" t="s">
        <v>808</v>
      </c>
      <c r="K339" s="63">
        <v>1938.1311350000001</v>
      </c>
      <c r="L339" s="63">
        <v>2018.9805557300003</v>
      </c>
      <c r="M339" s="63">
        <f t="shared" si="5"/>
        <v>80.849420730000247</v>
      </c>
    </row>
    <row r="340" spans="3:13" x14ac:dyDescent="0.2">
      <c r="C340" s="42"/>
      <c r="D340" s="43"/>
      <c r="E340" s="42"/>
      <c r="F340" s="42"/>
      <c r="G340" s="61"/>
      <c r="H340" s="62"/>
      <c r="I340" s="62" t="s">
        <v>809</v>
      </c>
      <c r="J340" s="61" t="s">
        <v>810</v>
      </c>
      <c r="K340" s="63">
        <v>8.0762029999999996</v>
      </c>
      <c r="L340" s="63">
        <v>5.2628279999999998</v>
      </c>
      <c r="M340" s="63">
        <f t="shared" si="5"/>
        <v>-2.8133749999999997</v>
      </c>
    </row>
    <row r="341" spans="3:13" x14ac:dyDescent="0.2">
      <c r="C341" s="42"/>
      <c r="D341" s="43"/>
      <c r="E341" s="42"/>
      <c r="F341" s="42"/>
      <c r="G341" s="61"/>
      <c r="H341" s="62"/>
      <c r="I341" s="62" t="s">
        <v>811</v>
      </c>
      <c r="J341" s="61" t="s">
        <v>812</v>
      </c>
      <c r="K341" s="63">
        <v>0</v>
      </c>
      <c r="L341" s="63">
        <v>499.30345282999997</v>
      </c>
      <c r="M341" s="63">
        <f t="shared" si="5"/>
        <v>499.30345282999997</v>
      </c>
    </row>
    <row r="342" spans="3:13" x14ac:dyDescent="0.2">
      <c r="C342" s="42"/>
      <c r="D342" s="43"/>
      <c r="E342" s="42"/>
      <c r="F342" s="42"/>
      <c r="G342" s="61"/>
      <c r="H342" s="62"/>
      <c r="I342" s="62" t="s">
        <v>454</v>
      </c>
      <c r="J342" s="61" t="s">
        <v>455</v>
      </c>
      <c r="K342" s="63">
        <v>356.24293799999998</v>
      </c>
      <c r="L342" s="63">
        <v>180.14060864999999</v>
      </c>
      <c r="M342" s="63">
        <f t="shared" si="5"/>
        <v>-176.10232934999999</v>
      </c>
    </row>
    <row r="343" spans="3:13" x14ac:dyDescent="0.2">
      <c r="C343" s="42"/>
      <c r="D343" s="43"/>
      <c r="E343" s="42"/>
      <c r="F343" s="42"/>
      <c r="G343" s="61"/>
      <c r="H343" s="62"/>
      <c r="I343" s="62" t="s">
        <v>604</v>
      </c>
      <c r="J343" s="61" t="s">
        <v>1630</v>
      </c>
      <c r="K343" s="63">
        <v>11.012229</v>
      </c>
      <c r="L343" s="63">
        <v>2.7000536399999997</v>
      </c>
      <c r="M343" s="63">
        <f t="shared" si="5"/>
        <v>-8.3121753599999995</v>
      </c>
    </row>
    <row r="344" spans="3:13" ht="25.5" x14ac:dyDescent="0.2">
      <c r="C344" s="42"/>
      <c r="D344" s="43"/>
      <c r="E344" s="42"/>
      <c r="F344" s="42"/>
      <c r="G344" s="61"/>
      <c r="H344" s="62"/>
      <c r="I344" s="62" t="s">
        <v>463</v>
      </c>
      <c r="J344" s="61" t="s">
        <v>813</v>
      </c>
      <c r="K344" s="63">
        <v>4061.9806079999998</v>
      </c>
      <c r="L344" s="63">
        <v>3971.6504798199999</v>
      </c>
      <c r="M344" s="63">
        <f t="shared" si="5"/>
        <v>-90.330128179999974</v>
      </c>
    </row>
    <row r="345" spans="3:13" ht="25.5" x14ac:dyDescent="0.2">
      <c r="C345" s="42"/>
      <c r="D345" s="43"/>
      <c r="E345" s="42"/>
      <c r="F345" s="42"/>
      <c r="G345" s="61"/>
      <c r="H345" s="62"/>
      <c r="I345" s="62" t="s">
        <v>565</v>
      </c>
      <c r="J345" s="61" t="s">
        <v>566</v>
      </c>
      <c r="K345" s="63">
        <v>283.80000100000001</v>
      </c>
      <c r="L345" s="63">
        <v>285.27039228000001</v>
      </c>
      <c r="M345" s="63">
        <f t="shared" si="5"/>
        <v>1.4703912800000012</v>
      </c>
    </row>
    <row r="346" spans="3:13" ht="15" customHeight="1" x14ac:dyDescent="0.2">
      <c r="C346" s="42"/>
      <c r="D346" s="43"/>
      <c r="E346" s="42"/>
      <c r="F346" s="42"/>
      <c r="G346" s="61"/>
      <c r="H346" s="47" t="s">
        <v>478</v>
      </c>
      <c r="I346" s="47"/>
      <c r="J346" s="67"/>
      <c r="K346" s="52">
        <v>2172.9528759999998</v>
      </c>
      <c r="L346" s="52">
        <v>2330.6759092300008</v>
      </c>
      <c r="M346" s="52">
        <f t="shared" si="5"/>
        <v>157.72303323000096</v>
      </c>
    </row>
    <row r="347" spans="3:13" x14ac:dyDescent="0.2">
      <c r="C347" s="42"/>
      <c r="D347" s="43"/>
      <c r="E347" s="42"/>
      <c r="F347" s="42"/>
      <c r="G347" s="61"/>
      <c r="H347" s="62"/>
      <c r="I347" s="62" t="s">
        <v>479</v>
      </c>
      <c r="J347" s="61" t="s">
        <v>542</v>
      </c>
      <c r="K347" s="63">
        <v>1897.8182850000001</v>
      </c>
      <c r="L347" s="63">
        <v>2191.3130987000009</v>
      </c>
      <c r="M347" s="63">
        <f t="shared" si="5"/>
        <v>293.4948137000008</v>
      </c>
    </row>
    <row r="348" spans="3:13" x14ac:dyDescent="0.2">
      <c r="C348" s="42"/>
      <c r="D348" s="43"/>
      <c r="E348" s="42"/>
      <c r="F348" s="42"/>
      <c r="G348" s="61"/>
      <c r="H348" s="62"/>
      <c r="I348" s="62" t="s">
        <v>483</v>
      </c>
      <c r="J348" s="61" t="s">
        <v>543</v>
      </c>
      <c r="K348" s="63">
        <v>275.134591</v>
      </c>
      <c r="L348" s="63">
        <v>139.36281053000002</v>
      </c>
      <c r="M348" s="63">
        <f t="shared" si="5"/>
        <v>-135.77178046999998</v>
      </c>
    </row>
    <row r="349" spans="3:13" ht="15" customHeight="1" x14ac:dyDescent="0.2">
      <c r="C349" s="42"/>
      <c r="D349" s="43"/>
      <c r="E349" s="42"/>
      <c r="F349" s="42"/>
      <c r="G349" s="61"/>
      <c r="H349" s="47" t="s">
        <v>640</v>
      </c>
      <c r="I349" s="47"/>
      <c r="J349" s="67"/>
      <c r="K349" s="52">
        <v>39.208500000000001</v>
      </c>
      <c r="L349" s="52">
        <v>18.363151500000001</v>
      </c>
      <c r="M349" s="52">
        <f t="shared" si="5"/>
        <v>-20.8453485</v>
      </c>
    </row>
    <row r="350" spans="3:13" ht="25.5" x14ac:dyDescent="0.2">
      <c r="C350" s="42"/>
      <c r="D350" s="43"/>
      <c r="E350" s="42"/>
      <c r="F350" s="42"/>
      <c r="G350" s="61"/>
      <c r="H350" s="62"/>
      <c r="I350" s="62" t="s">
        <v>641</v>
      </c>
      <c r="J350" s="61" t="s">
        <v>814</v>
      </c>
      <c r="K350" s="63">
        <v>39.208500000000001</v>
      </c>
      <c r="L350" s="63">
        <v>18.363151500000001</v>
      </c>
      <c r="M350" s="63">
        <f t="shared" si="5"/>
        <v>-20.8453485</v>
      </c>
    </row>
    <row r="351" spans="3:13" ht="15" customHeight="1" x14ac:dyDescent="0.2">
      <c r="C351" s="42"/>
      <c r="D351" s="43"/>
      <c r="E351" s="46">
        <v>9</v>
      </c>
      <c r="F351" s="47" t="s">
        <v>124</v>
      </c>
      <c r="G351" s="67"/>
      <c r="H351" s="47"/>
      <c r="I351" s="47"/>
      <c r="J351" s="67"/>
      <c r="K351" s="52">
        <v>126146.236133</v>
      </c>
      <c r="L351" s="52">
        <v>117902.88701336001</v>
      </c>
      <c r="M351" s="52">
        <f t="shared" si="5"/>
        <v>-8243.3491196399846</v>
      </c>
    </row>
    <row r="352" spans="3:13" ht="15" customHeight="1" x14ac:dyDescent="0.2">
      <c r="C352" s="42"/>
      <c r="D352" s="43"/>
      <c r="E352" s="42"/>
      <c r="F352" s="42"/>
      <c r="G352" s="44" t="s">
        <v>452</v>
      </c>
      <c r="H352" s="44"/>
      <c r="I352" s="44"/>
      <c r="J352" s="41"/>
      <c r="K352" s="32">
        <v>126146.236133</v>
      </c>
      <c r="L352" s="32">
        <v>117902.88701336001</v>
      </c>
      <c r="M352" s="32">
        <f t="shared" si="5"/>
        <v>-8243.3491196399846</v>
      </c>
    </row>
    <row r="353" spans="3:13" ht="15" customHeight="1" x14ac:dyDescent="0.2">
      <c r="C353" s="42"/>
      <c r="D353" s="43"/>
      <c r="E353" s="42"/>
      <c r="F353" s="42"/>
      <c r="G353" s="61"/>
      <c r="H353" s="47" t="s">
        <v>571</v>
      </c>
      <c r="I353" s="47"/>
      <c r="J353" s="67"/>
      <c r="K353" s="52">
        <v>1875.183006</v>
      </c>
      <c r="L353" s="52">
        <v>8990.1534600799987</v>
      </c>
      <c r="M353" s="52">
        <f t="shared" si="5"/>
        <v>7114.9704540799985</v>
      </c>
    </row>
    <row r="354" spans="3:13" x14ac:dyDescent="0.2">
      <c r="C354" s="42"/>
      <c r="D354" s="43"/>
      <c r="E354" s="42"/>
      <c r="F354" s="42"/>
      <c r="G354" s="61"/>
      <c r="H354" s="62"/>
      <c r="I354" s="62" t="s">
        <v>815</v>
      </c>
      <c r="J354" s="61" t="s">
        <v>816</v>
      </c>
      <c r="K354" s="63">
        <v>1860.683006</v>
      </c>
      <c r="L354" s="63">
        <v>1930.3455237799994</v>
      </c>
      <c r="M354" s="63">
        <f t="shared" si="5"/>
        <v>69.662517779999462</v>
      </c>
    </row>
    <row r="355" spans="3:13" ht="25.5" x14ac:dyDescent="0.2">
      <c r="C355" s="42"/>
      <c r="D355" s="43"/>
      <c r="E355" s="42"/>
      <c r="F355" s="42"/>
      <c r="G355" s="61"/>
      <c r="H355" s="62"/>
      <c r="I355" s="62" t="s">
        <v>572</v>
      </c>
      <c r="J355" s="61" t="s">
        <v>817</v>
      </c>
      <c r="K355" s="63">
        <v>14.5</v>
      </c>
      <c r="L355" s="63">
        <v>14.5</v>
      </c>
      <c r="M355" s="63">
        <f t="shared" si="5"/>
        <v>0</v>
      </c>
    </row>
    <row r="356" spans="3:13" x14ac:dyDescent="0.2">
      <c r="C356" s="42"/>
      <c r="D356" s="43"/>
      <c r="E356" s="42"/>
      <c r="F356" s="42"/>
      <c r="G356" s="61"/>
      <c r="H356" s="62"/>
      <c r="I356" s="62" t="s">
        <v>574</v>
      </c>
      <c r="J356" s="61" t="s">
        <v>1738</v>
      </c>
      <c r="K356" s="63">
        <v>0</v>
      </c>
      <c r="L356" s="63">
        <v>1000.00000003</v>
      </c>
      <c r="M356" s="63">
        <f t="shared" si="5"/>
        <v>1000.00000003</v>
      </c>
    </row>
    <row r="357" spans="3:13" ht="25.5" x14ac:dyDescent="0.2">
      <c r="C357" s="42"/>
      <c r="D357" s="43"/>
      <c r="E357" s="42"/>
      <c r="F357" s="42"/>
      <c r="G357" s="61"/>
      <c r="H357" s="62"/>
      <c r="I357" s="62" t="s">
        <v>576</v>
      </c>
      <c r="J357" s="61" t="s">
        <v>1739</v>
      </c>
      <c r="K357" s="63">
        <v>0</v>
      </c>
      <c r="L357" s="63">
        <v>6045.3079362699991</v>
      </c>
      <c r="M357" s="63">
        <f t="shared" si="5"/>
        <v>6045.3079362699991</v>
      </c>
    </row>
    <row r="358" spans="3:13" ht="14.25" x14ac:dyDescent="0.2">
      <c r="C358" s="42"/>
      <c r="D358" s="43"/>
      <c r="E358" s="42"/>
      <c r="F358" s="42"/>
      <c r="G358" s="61"/>
      <c r="H358" s="47" t="s">
        <v>453</v>
      </c>
      <c r="I358" s="47"/>
      <c r="J358" s="67"/>
      <c r="K358" s="52">
        <v>121900.332702</v>
      </c>
      <c r="L358" s="52">
        <v>106778.11374928002</v>
      </c>
      <c r="M358" s="52">
        <f t="shared" si="5"/>
        <v>-15122.218952719981</v>
      </c>
    </row>
    <row r="359" spans="3:13" ht="38.25" x14ac:dyDescent="0.2">
      <c r="C359" s="42"/>
      <c r="D359" s="43"/>
      <c r="E359" s="42"/>
      <c r="F359" s="42"/>
      <c r="G359" s="61"/>
      <c r="H359" s="62"/>
      <c r="I359" s="62" t="s">
        <v>491</v>
      </c>
      <c r="J359" s="61" t="s">
        <v>818</v>
      </c>
      <c r="K359" s="63">
        <v>56.713273999999998</v>
      </c>
      <c r="L359" s="63">
        <v>52.158993330000001</v>
      </c>
      <c r="M359" s="63">
        <f t="shared" si="5"/>
        <v>-4.5542806699999971</v>
      </c>
    </row>
    <row r="360" spans="3:13" ht="25.5" x14ac:dyDescent="0.2">
      <c r="C360" s="42"/>
      <c r="D360" s="43"/>
      <c r="E360" s="42"/>
      <c r="F360" s="42"/>
      <c r="G360" s="61"/>
      <c r="H360" s="62"/>
      <c r="I360" s="62" t="s">
        <v>497</v>
      </c>
      <c r="J360" s="61" t="s">
        <v>819</v>
      </c>
      <c r="K360" s="63">
        <v>66.684541999999993</v>
      </c>
      <c r="L360" s="63">
        <v>81.25183453999999</v>
      </c>
      <c r="M360" s="63">
        <f t="shared" si="5"/>
        <v>14.567292539999997</v>
      </c>
    </row>
    <row r="361" spans="3:13" x14ac:dyDescent="0.2">
      <c r="C361" s="42"/>
      <c r="D361" s="43"/>
      <c r="E361" s="42"/>
      <c r="F361" s="42"/>
      <c r="G361" s="61"/>
      <c r="H361" s="62"/>
      <c r="I361" s="62" t="s">
        <v>499</v>
      </c>
      <c r="J361" s="61" t="s">
        <v>820</v>
      </c>
      <c r="K361" s="63">
        <v>25.34412</v>
      </c>
      <c r="L361" s="63">
        <v>25.696135469999998</v>
      </c>
      <c r="M361" s="63">
        <f t="shared" si="5"/>
        <v>0.35201546999999778</v>
      </c>
    </row>
    <row r="362" spans="3:13" x14ac:dyDescent="0.2">
      <c r="C362" s="42"/>
      <c r="D362" s="43"/>
      <c r="E362" s="42"/>
      <c r="F362" s="42"/>
      <c r="G362" s="61"/>
      <c r="H362" s="62"/>
      <c r="I362" s="62" t="s">
        <v>503</v>
      </c>
      <c r="J362" s="61" t="s">
        <v>821</v>
      </c>
      <c r="K362" s="63">
        <v>2423.3872200000001</v>
      </c>
      <c r="L362" s="63">
        <v>2487.2093643300004</v>
      </c>
      <c r="M362" s="63">
        <f t="shared" si="5"/>
        <v>63.822144330000356</v>
      </c>
    </row>
    <row r="363" spans="3:13" x14ac:dyDescent="0.2">
      <c r="C363" s="42"/>
      <c r="D363" s="43"/>
      <c r="E363" s="42"/>
      <c r="F363" s="42"/>
      <c r="G363" s="61"/>
      <c r="H363" s="62"/>
      <c r="I363" s="62" t="s">
        <v>505</v>
      </c>
      <c r="J363" s="61" t="s">
        <v>822</v>
      </c>
      <c r="K363" s="63">
        <v>53.184199</v>
      </c>
      <c r="L363" s="63">
        <v>69.704817749999989</v>
      </c>
      <c r="M363" s="63">
        <f t="shared" si="5"/>
        <v>16.52061874999999</v>
      </c>
    </row>
    <row r="364" spans="3:13" x14ac:dyDescent="0.2">
      <c r="C364" s="42"/>
      <c r="D364" s="43"/>
      <c r="E364" s="42"/>
      <c r="F364" s="42"/>
      <c r="G364" s="61"/>
      <c r="H364" s="62"/>
      <c r="I364" s="62" t="s">
        <v>507</v>
      </c>
      <c r="J364" s="61" t="s">
        <v>823</v>
      </c>
      <c r="K364" s="63">
        <v>1252.8714970000001</v>
      </c>
      <c r="L364" s="63">
        <v>2152.9260876200001</v>
      </c>
      <c r="M364" s="63">
        <f t="shared" si="5"/>
        <v>900.05459062</v>
      </c>
    </row>
    <row r="365" spans="3:13" ht="25.5" x14ac:dyDescent="0.2">
      <c r="C365" s="42"/>
      <c r="D365" s="43"/>
      <c r="E365" s="42"/>
      <c r="F365" s="42"/>
      <c r="G365" s="61"/>
      <c r="H365" s="62"/>
      <c r="I365" s="62" t="s">
        <v>508</v>
      </c>
      <c r="J365" s="61" t="s">
        <v>824</v>
      </c>
      <c r="K365" s="63">
        <v>879.42082500000004</v>
      </c>
      <c r="L365" s="63">
        <v>1579.0814428199999</v>
      </c>
      <c r="M365" s="63">
        <f t="shared" si="5"/>
        <v>699.66061781999986</v>
      </c>
    </row>
    <row r="366" spans="3:13" ht="25.5" x14ac:dyDescent="0.2">
      <c r="C366" s="42"/>
      <c r="D366" s="43"/>
      <c r="E366" s="42"/>
      <c r="F366" s="42"/>
      <c r="G366" s="61"/>
      <c r="H366" s="62"/>
      <c r="I366" s="62" t="s">
        <v>512</v>
      </c>
      <c r="J366" s="61" t="s">
        <v>825</v>
      </c>
      <c r="K366" s="63">
        <v>153.874077</v>
      </c>
      <c r="L366" s="63">
        <v>178.61246086000006</v>
      </c>
      <c r="M366" s="63">
        <f t="shared" si="5"/>
        <v>24.738383860000056</v>
      </c>
    </row>
    <row r="367" spans="3:13" x14ac:dyDescent="0.2">
      <c r="C367" s="42"/>
      <c r="D367" s="43"/>
      <c r="E367" s="42"/>
      <c r="F367" s="42"/>
      <c r="G367" s="61"/>
      <c r="H367" s="62"/>
      <c r="I367" s="62" t="s">
        <v>520</v>
      </c>
      <c r="J367" s="61" t="s">
        <v>826</v>
      </c>
      <c r="K367" s="63">
        <v>25.564927000000001</v>
      </c>
      <c r="L367" s="63">
        <v>160.66035471999999</v>
      </c>
      <c r="M367" s="63">
        <f t="shared" si="5"/>
        <v>135.09542771999998</v>
      </c>
    </row>
    <row r="368" spans="3:13" ht="25.5" x14ac:dyDescent="0.2">
      <c r="C368" s="42"/>
      <c r="D368" s="43"/>
      <c r="E368" s="42"/>
      <c r="F368" s="42"/>
      <c r="G368" s="61"/>
      <c r="H368" s="62"/>
      <c r="I368" s="62" t="s">
        <v>528</v>
      </c>
      <c r="J368" s="61" t="s">
        <v>2691</v>
      </c>
      <c r="K368" s="63">
        <v>0</v>
      </c>
      <c r="L368" s="63">
        <v>74.239999999999995</v>
      </c>
      <c r="M368" s="63">
        <f t="shared" si="5"/>
        <v>74.239999999999995</v>
      </c>
    </row>
    <row r="369" spans="3:13" x14ac:dyDescent="0.2">
      <c r="C369" s="42"/>
      <c r="D369" s="43"/>
      <c r="E369" s="42"/>
      <c r="F369" s="42"/>
      <c r="G369" s="61"/>
      <c r="H369" s="62"/>
      <c r="I369" s="62" t="s">
        <v>532</v>
      </c>
      <c r="J369" s="61" t="s">
        <v>827</v>
      </c>
      <c r="K369" s="63">
        <v>108.237256</v>
      </c>
      <c r="L369" s="63">
        <v>103.77308186999996</v>
      </c>
      <c r="M369" s="63">
        <f t="shared" si="5"/>
        <v>-4.4641741300000461</v>
      </c>
    </row>
    <row r="370" spans="3:13" x14ac:dyDescent="0.2">
      <c r="C370" s="42"/>
      <c r="D370" s="43"/>
      <c r="E370" s="42"/>
      <c r="F370" s="42"/>
      <c r="G370" s="61"/>
      <c r="H370" s="62"/>
      <c r="I370" s="62" t="s">
        <v>828</v>
      </c>
      <c r="J370" s="61" t="s">
        <v>1631</v>
      </c>
      <c r="K370" s="63">
        <v>200</v>
      </c>
      <c r="L370" s="63">
        <v>240.76982814000007</v>
      </c>
      <c r="M370" s="63">
        <f t="shared" si="5"/>
        <v>40.769828140000072</v>
      </c>
    </row>
    <row r="371" spans="3:13" ht="25.5" x14ac:dyDescent="0.2">
      <c r="C371" s="42"/>
      <c r="D371" s="43"/>
      <c r="E371" s="42"/>
      <c r="F371" s="42"/>
      <c r="G371" s="61"/>
      <c r="H371" s="62"/>
      <c r="I371" s="62" t="s">
        <v>708</v>
      </c>
      <c r="J371" s="61" t="s">
        <v>829</v>
      </c>
      <c r="K371" s="63">
        <v>479.73946000000001</v>
      </c>
      <c r="L371" s="63">
        <v>417.14433765000018</v>
      </c>
      <c r="M371" s="63">
        <f t="shared" si="5"/>
        <v>-62.595122349999826</v>
      </c>
    </row>
    <row r="372" spans="3:13" ht="25.5" x14ac:dyDescent="0.2">
      <c r="C372" s="42"/>
      <c r="D372" s="43"/>
      <c r="E372" s="42"/>
      <c r="F372" s="42"/>
      <c r="G372" s="61"/>
      <c r="H372" s="62"/>
      <c r="I372" s="62" t="s">
        <v>710</v>
      </c>
      <c r="J372" s="61" t="s">
        <v>830</v>
      </c>
      <c r="K372" s="63">
        <v>2177.5437120000001</v>
      </c>
      <c r="L372" s="63">
        <v>1585.1124873700032</v>
      </c>
      <c r="M372" s="63">
        <f t="shared" si="5"/>
        <v>-592.4312246299969</v>
      </c>
    </row>
    <row r="373" spans="3:13" ht="38.25" x14ac:dyDescent="0.2">
      <c r="C373" s="42"/>
      <c r="D373" s="43"/>
      <c r="E373" s="42"/>
      <c r="F373" s="42"/>
      <c r="G373" s="61"/>
      <c r="H373" s="62"/>
      <c r="I373" s="62" t="s">
        <v>712</v>
      </c>
      <c r="J373" s="61" t="s">
        <v>831</v>
      </c>
      <c r="K373" s="63">
        <v>5082.0035719999996</v>
      </c>
      <c r="L373" s="63">
        <v>5293.9424606500006</v>
      </c>
      <c r="M373" s="63">
        <f t="shared" si="5"/>
        <v>211.93888865000099</v>
      </c>
    </row>
    <row r="374" spans="3:13" x14ac:dyDescent="0.2">
      <c r="C374" s="42"/>
      <c r="D374" s="43"/>
      <c r="E374" s="42"/>
      <c r="F374" s="42"/>
      <c r="G374" s="61"/>
      <c r="H374" s="62"/>
      <c r="I374" s="62" t="s">
        <v>715</v>
      </c>
      <c r="J374" s="61" t="s">
        <v>832</v>
      </c>
      <c r="K374" s="63">
        <v>7.2000080000000004</v>
      </c>
      <c r="L374" s="63">
        <v>6.3084733200000001</v>
      </c>
      <c r="M374" s="63">
        <f t="shared" si="5"/>
        <v>-0.89153468000000036</v>
      </c>
    </row>
    <row r="375" spans="3:13" x14ac:dyDescent="0.2">
      <c r="C375" s="42"/>
      <c r="D375" s="43"/>
      <c r="E375" s="42"/>
      <c r="F375" s="42"/>
      <c r="G375" s="61"/>
      <c r="H375" s="62"/>
      <c r="I375" s="62" t="s">
        <v>544</v>
      </c>
      <c r="J375" s="61" t="s">
        <v>833</v>
      </c>
      <c r="K375" s="63">
        <v>5.0239479999999999</v>
      </c>
      <c r="L375" s="63">
        <v>5.1752999999999991</v>
      </c>
      <c r="M375" s="63">
        <f t="shared" si="5"/>
        <v>0.15135199999999926</v>
      </c>
    </row>
    <row r="376" spans="3:13" ht="25.5" x14ac:dyDescent="0.2">
      <c r="C376" s="42"/>
      <c r="D376" s="43"/>
      <c r="E376" s="42"/>
      <c r="F376" s="42"/>
      <c r="G376" s="61"/>
      <c r="H376" s="62"/>
      <c r="I376" s="62" t="s">
        <v>834</v>
      </c>
      <c r="J376" s="61" t="s">
        <v>835</v>
      </c>
      <c r="K376" s="63">
        <v>2426.898036</v>
      </c>
      <c r="L376" s="63">
        <v>2406.5080933499994</v>
      </c>
      <c r="M376" s="63">
        <f t="shared" si="5"/>
        <v>-20.389942650000648</v>
      </c>
    </row>
    <row r="377" spans="3:13" x14ac:dyDescent="0.2">
      <c r="C377" s="42"/>
      <c r="D377" s="43"/>
      <c r="E377" s="42"/>
      <c r="F377" s="42"/>
      <c r="G377" s="61"/>
      <c r="H377" s="62"/>
      <c r="I377" s="62" t="s">
        <v>836</v>
      </c>
      <c r="J377" s="61" t="s">
        <v>837</v>
      </c>
      <c r="K377" s="63">
        <v>1543.6478</v>
      </c>
      <c r="L377" s="63">
        <v>2369.5819930400025</v>
      </c>
      <c r="M377" s="63">
        <f t="shared" si="5"/>
        <v>825.93419304000258</v>
      </c>
    </row>
    <row r="378" spans="3:13" x14ac:dyDescent="0.2">
      <c r="C378" s="42"/>
      <c r="D378" s="43"/>
      <c r="E378" s="42"/>
      <c r="F378" s="42"/>
      <c r="G378" s="61"/>
      <c r="H378" s="62"/>
      <c r="I378" s="62" t="s">
        <v>838</v>
      </c>
      <c r="J378" s="61" t="s">
        <v>839</v>
      </c>
      <c r="K378" s="63">
        <v>24748.644945</v>
      </c>
      <c r="L378" s="63">
        <v>14541.982087189996</v>
      </c>
      <c r="M378" s="63">
        <f t="shared" si="5"/>
        <v>-10206.662857810004</v>
      </c>
    </row>
    <row r="379" spans="3:13" x14ac:dyDescent="0.2">
      <c r="C379" s="42"/>
      <c r="D379" s="43"/>
      <c r="E379" s="42"/>
      <c r="F379" s="42"/>
      <c r="G379" s="61"/>
      <c r="H379" s="62"/>
      <c r="I379" s="62" t="s">
        <v>840</v>
      </c>
      <c r="J379" s="61" t="s">
        <v>841</v>
      </c>
      <c r="K379" s="63">
        <v>2300.2441840000001</v>
      </c>
      <c r="L379" s="63">
        <v>2143.7083011900004</v>
      </c>
      <c r="M379" s="63">
        <f t="shared" si="5"/>
        <v>-156.53588280999975</v>
      </c>
    </row>
    <row r="380" spans="3:13" x14ac:dyDescent="0.2">
      <c r="C380" s="42"/>
      <c r="D380" s="43"/>
      <c r="E380" s="42"/>
      <c r="F380" s="42"/>
      <c r="G380" s="61"/>
      <c r="H380" s="62"/>
      <c r="I380" s="62" t="s">
        <v>842</v>
      </c>
      <c r="J380" s="61" t="s">
        <v>843</v>
      </c>
      <c r="K380" s="63">
        <v>7009.5617240000001</v>
      </c>
      <c r="L380" s="63">
        <v>21062.586137049999</v>
      </c>
      <c r="M380" s="63">
        <f t="shared" si="5"/>
        <v>14053.02441305</v>
      </c>
    </row>
    <row r="381" spans="3:13" ht="25.5" x14ac:dyDescent="0.2">
      <c r="C381" s="42"/>
      <c r="D381" s="43"/>
      <c r="E381" s="42"/>
      <c r="F381" s="42"/>
      <c r="G381" s="61"/>
      <c r="H381" s="62"/>
      <c r="I381" s="62" t="s">
        <v>844</v>
      </c>
      <c r="J381" s="61" t="s">
        <v>845</v>
      </c>
      <c r="K381" s="63">
        <v>24.092199999999998</v>
      </c>
      <c r="L381" s="63">
        <v>21.74120563</v>
      </c>
      <c r="M381" s="63">
        <f t="shared" si="5"/>
        <v>-2.3509943699999987</v>
      </c>
    </row>
    <row r="382" spans="3:13" x14ac:dyDescent="0.2">
      <c r="C382" s="42"/>
      <c r="D382" s="43"/>
      <c r="E382" s="42"/>
      <c r="F382" s="42"/>
      <c r="G382" s="61"/>
      <c r="H382" s="62"/>
      <c r="I382" s="62" t="s">
        <v>557</v>
      </c>
      <c r="J382" s="61" t="s">
        <v>558</v>
      </c>
      <c r="K382" s="63">
        <v>0</v>
      </c>
      <c r="L382" s="63">
        <v>0</v>
      </c>
      <c r="M382" s="63">
        <f t="shared" si="5"/>
        <v>0</v>
      </c>
    </row>
    <row r="383" spans="3:13" x14ac:dyDescent="0.2">
      <c r="C383" s="42"/>
      <c r="D383" s="43"/>
      <c r="E383" s="42"/>
      <c r="F383" s="42"/>
      <c r="G383" s="61"/>
      <c r="H383" s="62"/>
      <c r="I383" s="62" t="s">
        <v>454</v>
      </c>
      <c r="J383" s="61" t="s">
        <v>455</v>
      </c>
      <c r="K383" s="63">
        <v>13.90915</v>
      </c>
      <c r="L383" s="63">
        <v>199.99999754999999</v>
      </c>
      <c r="M383" s="63">
        <f t="shared" si="5"/>
        <v>186.09084754999998</v>
      </c>
    </row>
    <row r="384" spans="3:13" x14ac:dyDescent="0.2">
      <c r="C384" s="42"/>
      <c r="D384" s="43"/>
      <c r="E384" s="42"/>
      <c r="F384" s="42"/>
      <c r="G384" s="61"/>
      <c r="H384" s="62"/>
      <c r="I384" s="62" t="s">
        <v>456</v>
      </c>
      <c r="J384" s="61" t="s">
        <v>457</v>
      </c>
      <c r="K384" s="63">
        <v>0</v>
      </c>
      <c r="L384" s="63">
        <v>199.86006985999998</v>
      </c>
      <c r="M384" s="63">
        <f t="shared" si="5"/>
        <v>199.86006985999998</v>
      </c>
    </row>
    <row r="385" spans="3:13" x14ac:dyDescent="0.2">
      <c r="C385" s="42"/>
      <c r="D385" s="43"/>
      <c r="E385" s="42"/>
      <c r="F385" s="42"/>
      <c r="G385" s="61"/>
      <c r="H385" s="62"/>
      <c r="I385" s="62" t="s">
        <v>604</v>
      </c>
      <c r="J385" s="61" t="s">
        <v>1630</v>
      </c>
      <c r="K385" s="63">
        <v>830.66905499999996</v>
      </c>
      <c r="L385" s="63">
        <v>651.62215937999997</v>
      </c>
      <c r="M385" s="63">
        <f t="shared" si="5"/>
        <v>-179.04689561999999</v>
      </c>
    </row>
    <row r="386" spans="3:13" ht="25.5" x14ac:dyDescent="0.2">
      <c r="C386" s="42"/>
      <c r="D386" s="43"/>
      <c r="E386" s="42"/>
      <c r="F386" s="42"/>
      <c r="G386" s="61"/>
      <c r="H386" s="62"/>
      <c r="I386" s="62" t="s">
        <v>846</v>
      </c>
      <c r="J386" s="61" t="s">
        <v>847</v>
      </c>
      <c r="K386" s="63">
        <v>13331.305795</v>
      </c>
      <c r="L386" s="63">
        <v>7764.089098460001</v>
      </c>
      <c r="M386" s="63">
        <f t="shared" si="5"/>
        <v>-5567.2166965399992</v>
      </c>
    </row>
    <row r="387" spans="3:13" x14ac:dyDescent="0.2">
      <c r="C387" s="42"/>
      <c r="D387" s="43"/>
      <c r="E387" s="42"/>
      <c r="F387" s="42"/>
      <c r="G387" s="61"/>
      <c r="H387" s="62"/>
      <c r="I387" s="62" t="s">
        <v>848</v>
      </c>
      <c r="J387" s="61" t="s">
        <v>849</v>
      </c>
      <c r="K387" s="63">
        <v>11872.27601</v>
      </c>
      <c r="L387" s="63">
        <v>10019.409926759996</v>
      </c>
      <c r="M387" s="63">
        <f t="shared" si="5"/>
        <v>-1852.8660832400037</v>
      </c>
    </row>
    <row r="388" spans="3:13" ht="38.25" x14ac:dyDescent="0.2">
      <c r="C388" s="42"/>
      <c r="D388" s="43"/>
      <c r="E388" s="42"/>
      <c r="F388" s="42"/>
      <c r="G388" s="61"/>
      <c r="H388" s="62"/>
      <c r="I388" s="62" t="s">
        <v>850</v>
      </c>
      <c r="J388" s="61" t="s">
        <v>851</v>
      </c>
      <c r="K388" s="63">
        <v>1400</v>
      </c>
      <c r="L388" s="63">
        <v>1006.2137928700005</v>
      </c>
      <c r="M388" s="63">
        <f t="shared" ref="M388:M451" si="6">L388-K388</f>
        <v>-393.78620712999953</v>
      </c>
    </row>
    <row r="389" spans="3:13" x14ac:dyDescent="0.2">
      <c r="C389" s="42"/>
      <c r="D389" s="43"/>
      <c r="E389" s="42"/>
      <c r="F389" s="42"/>
      <c r="G389" s="61"/>
      <c r="H389" s="62"/>
      <c r="I389" s="62" t="s">
        <v>852</v>
      </c>
      <c r="J389" s="61" t="s">
        <v>853</v>
      </c>
      <c r="K389" s="63">
        <v>222.500001</v>
      </c>
      <c r="L389" s="63">
        <v>119.24314156999998</v>
      </c>
      <c r="M389" s="63">
        <f t="shared" si="6"/>
        <v>-103.25685943000002</v>
      </c>
    </row>
    <row r="390" spans="3:13" ht="25.5" x14ac:dyDescent="0.2">
      <c r="C390" s="42"/>
      <c r="D390" s="43"/>
      <c r="E390" s="42"/>
      <c r="F390" s="42"/>
      <c r="G390" s="61"/>
      <c r="H390" s="62"/>
      <c r="I390" s="62" t="s">
        <v>854</v>
      </c>
      <c r="J390" s="61" t="s">
        <v>855</v>
      </c>
      <c r="K390" s="63">
        <v>4228.8403969999999</v>
      </c>
      <c r="L390" s="63">
        <v>4542.0800622100051</v>
      </c>
      <c r="M390" s="63">
        <f t="shared" si="6"/>
        <v>313.23966521000511</v>
      </c>
    </row>
    <row r="391" spans="3:13" ht="25.5" x14ac:dyDescent="0.2">
      <c r="C391" s="42"/>
      <c r="D391" s="43"/>
      <c r="E391" s="42"/>
      <c r="F391" s="42"/>
      <c r="G391" s="61"/>
      <c r="H391" s="62"/>
      <c r="I391" s="62" t="s">
        <v>856</v>
      </c>
      <c r="J391" s="61" t="s">
        <v>857</v>
      </c>
      <c r="K391" s="63">
        <v>305.59062</v>
      </c>
      <c r="L391" s="63">
        <v>364.65795570999995</v>
      </c>
      <c r="M391" s="63">
        <f t="shared" si="6"/>
        <v>59.067335709999952</v>
      </c>
    </row>
    <row r="392" spans="3:13" x14ac:dyDescent="0.2">
      <c r="C392" s="42"/>
      <c r="D392" s="43"/>
      <c r="E392" s="42"/>
      <c r="F392" s="42"/>
      <c r="G392" s="61"/>
      <c r="H392" s="62"/>
      <c r="I392" s="62" t="s">
        <v>858</v>
      </c>
      <c r="J392" s="61" t="s">
        <v>859</v>
      </c>
      <c r="K392" s="63">
        <v>17709.492138000001</v>
      </c>
      <c r="L392" s="63">
        <v>9822.7352138099995</v>
      </c>
      <c r="M392" s="63">
        <f t="shared" si="6"/>
        <v>-7886.7569241900019</v>
      </c>
    </row>
    <row r="393" spans="3:13" x14ac:dyDescent="0.2">
      <c r="C393" s="42"/>
      <c r="D393" s="43"/>
      <c r="E393" s="42"/>
      <c r="F393" s="42"/>
      <c r="G393" s="61"/>
      <c r="H393" s="62"/>
      <c r="I393" s="62" t="s">
        <v>860</v>
      </c>
      <c r="J393" s="61" t="s">
        <v>861</v>
      </c>
      <c r="K393" s="63">
        <v>2000</v>
      </c>
      <c r="L393" s="63">
        <v>416.69661293000001</v>
      </c>
      <c r="M393" s="63">
        <f t="shared" si="6"/>
        <v>-1583.3033870700001</v>
      </c>
    </row>
    <row r="394" spans="3:13" x14ac:dyDescent="0.2">
      <c r="C394" s="42"/>
      <c r="D394" s="43"/>
      <c r="E394" s="42"/>
      <c r="F394" s="42"/>
      <c r="G394" s="61"/>
      <c r="H394" s="62"/>
      <c r="I394" s="62" t="s">
        <v>862</v>
      </c>
      <c r="J394" s="61" t="s">
        <v>863</v>
      </c>
      <c r="K394" s="63">
        <v>3125.6104999999998</v>
      </c>
      <c r="L394" s="63">
        <v>2784.3840345900003</v>
      </c>
      <c r="M394" s="63">
        <f t="shared" si="6"/>
        <v>-341.22646540999949</v>
      </c>
    </row>
    <row r="395" spans="3:13" ht="25.5" x14ac:dyDescent="0.2">
      <c r="C395" s="42"/>
      <c r="D395" s="43"/>
      <c r="E395" s="42"/>
      <c r="F395" s="42"/>
      <c r="G395" s="61"/>
      <c r="H395" s="62"/>
      <c r="I395" s="62" t="s">
        <v>864</v>
      </c>
      <c r="J395" s="61" t="s">
        <v>865</v>
      </c>
      <c r="K395" s="63">
        <v>1155.8499999999999</v>
      </c>
      <c r="L395" s="63">
        <v>211.96171474999997</v>
      </c>
      <c r="M395" s="63">
        <f t="shared" si="6"/>
        <v>-943.88828524999997</v>
      </c>
    </row>
    <row r="396" spans="3:13" ht="25.5" x14ac:dyDescent="0.2">
      <c r="C396" s="42"/>
      <c r="D396" s="43"/>
      <c r="E396" s="42"/>
      <c r="F396" s="42"/>
      <c r="G396" s="61"/>
      <c r="H396" s="62"/>
      <c r="I396" s="62" t="s">
        <v>463</v>
      </c>
      <c r="J396" s="61" t="s">
        <v>866</v>
      </c>
      <c r="K396" s="63">
        <v>3499.9675099999999</v>
      </c>
      <c r="L396" s="63">
        <v>11582.939564570019</v>
      </c>
      <c r="M396" s="63">
        <f t="shared" si="6"/>
        <v>8082.9720545700184</v>
      </c>
    </row>
    <row r="397" spans="3:13" x14ac:dyDescent="0.2">
      <c r="C397" s="42"/>
      <c r="D397" s="43"/>
      <c r="E397" s="42"/>
      <c r="F397" s="42"/>
      <c r="G397" s="61"/>
      <c r="H397" s="62"/>
      <c r="I397" s="62" t="s">
        <v>560</v>
      </c>
      <c r="J397" s="61" t="s">
        <v>1711</v>
      </c>
      <c r="K397" s="63">
        <v>0</v>
      </c>
      <c r="L397" s="63">
        <v>0</v>
      </c>
      <c r="M397" s="63">
        <f t="shared" si="6"/>
        <v>0</v>
      </c>
    </row>
    <row r="398" spans="3:13" x14ac:dyDescent="0.2">
      <c r="C398" s="42"/>
      <c r="D398" s="43"/>
      <c r="E398" s="42"/>
      <c r="F398" s="42"/>
      <c r="G398" s="61"/>
      <c r="H398" s="62"/>
      <c r="I398" s="62" t="s">
        <v>867</v>
      </c>
      <c r="J398" s="61" t="s">
        <v>868</v>
      </c>
      <c r="K398" s="63">
        <v>6508.7</v>
      </c>
      <c r="L398" s="63">
        <v>0</v>
      </c>
      <c r="M398" s="63">
        <f t="shared" si="6"/>
        <v>-6508.7</v>
      </c>
    </row>
    <row r="399" spans="3:13" x14ac:dyDescent="0.2">
      <c r="C399" s="42"/>
      <c r="D399" s="43"/>
      <c r="E399" s="42"/>
      <c r="F399" s="42"/>
      <c r="G399" s="61"/>
      <c r="H399" s="62"/>
      <c r="I399" s="62" t="s">
        <v>869</v>
      </c>
      <c r="J399" s="61" t="s">
        <v>870</v>
      </c>
      <c r="K399" s="63">
        <v>4611.5</v>
      </c>
      <c r="L399" s="63">
        <v>0</v>
      </c>
      <c r="M399" s="63">
        <f t="shared" si="6"/>
        <v>-4611.5</v>
      </c>
    </row>
    <row r="400" spans="3:13" ht="25.5" x14ac:dyDescent="0.2">
      <c r="C400" s="42"/>
      <c r="D400" s="43"/>
      <c r="E400" s="42"/>
      <c r="F400" s="42"/>
      <c r="G400" s="61"/>
      <c r="H400" s="62"/>
      <c r="I400" s="62" t="s">
        <v>565</v>
      </c>
      <c r="J400" s="61" t="s">
        <v>566</v>
      </c>
      <c r="K400" s="63">
        <v>34.24</v>
      </c>
      <c r="L400" s="63">
        <v>32.345126370000003</v>
      </c>
      <c r="M400" s="63">
        <f t="shared" si="6"/>
        <v>-1.8948736299999993</v>
      </c>
    </row>
    <row r="401" spans="3:13" ht="15" customHeight="1" x14ac:dyDescent="0.2">
      <c r="C401" s="42"/>
      <c r="D401" s="43"/>
      <c r="E401" s="42"/>
      <c r="F401" s="42"/>
      <c r="G401" s="61"/>
      <c r="H401" s="47" t="s">
        <v>478</v>
      </c>
      <c r="I401" s="47"/>
      <c r="J401" s="67"/>
      <c r="K401" s="52">
        <v>2370.720425</v>
      </c>
      <c r="L401" s="52">
        <v>2134.6198039999995</v>
      </c>
      <c r="M401" s="52">
        <f t="shared" si="6"/>
        <v>-236.1006210000005</v>
      </c>
    </row>
    <row r="402" spans="3:13" x14ac:dyDescent="0.2">
      <c r="C402" s="42"/>
      <c r="D402" s="43"/>
      <c r="E402" s="42"/>
      <c r="F402" s="42"/>
      <c r="G402" s="61"/>
      <c r="H402" s="62"/>
      <c r="I402" s="62" t="s">
        <v>479</v>
      </c>
      <c r="J402" s="61" t="s">
        <v>542</v>
      </c>
      <c r="K402" s="63">
        <v>2279.855059</v>
      </c>
      <c r="L402" s="63">
        <v>2014.2781339899996</v>
      </c>
      <c r="M402" s="63">
        <f t="shared" si="6"/>
        <v>-265.57692501000042</v>
      </c>
    </row>
    <row r="403" spans="3:13" ht="25.5" x14ac:dyDescent="0.2">
      <c r="C403" s="42"/>
      <c r="D403" s="43"/>
      <c r="E403" s="42"/>
      <c r="F403" s="42"/>
      <c r="G403" s="61"/>
      <c r="H403" s="62"/>
      <c r="I403" s="62" t="s">
        <v>483</v>
      </c>
      <c r="J403" s="61" t="s">
        <v>546</v>
      </c>
      <c r="K403" s="63">
        <v>90.865365999999995</v>
      </c>
      <c r="L403" s="63">
        <v>120.34167001</v>
      </c>
      <c r="M403" s="63">
        <f t="shared" si="6"/>
        <v>29.476304010000007</v>
      </c>
    </row>
    <row r="404" spans="3:13" ht="15" customHeight="1" x14ac:dyDescent="0.2">
      <c r="C404" s="42"/>
      <c r="D404" s="43"/>
      <c r="E404" s="46">
        <v>10</v>
      </c>
      <c r="F404" s="47" t="s">
        <v>155</v>
      </c>
      <c r="G404" s="67"/>
      <c r="H404" s="47"/>
      <c r="I404" s="47"/>
      <c r="J404" s="67"/>
      <c r="K404" s="52">
        <v>20908.076669999999</v>
      </c>
      <c r="L404" s="52">
        <v>17848.25267496</v>
      </c>
      <c r="M404" s="52">
        <f t="shared" si="6"/>
        <v>-3059.8239950399984</v>
      </c>
    </row>
    <row r="405" spans="3:13" ht="15" customHeight="1" x14ac:dyDescent="0.2">
      <c r="C405" s="42"/>
      <c r="D405" s="43"/>
      <c r="E405" s="42"/>
      <c r="F405" s="42"/>
      <c r="G405" s="44" t="s">
        <v>452</v>
      </c>
      <c r="H405" s="44"/>
      <c r="I405" s="44"/>
      <c r="J405" s="41"/>
      <c r="K405" s="32">
        <v>20908.076669999999</v>
      </c>
      <c r="L405" s="32">
        <v>17848.25267496</v>
      </c>
      <c r="M405" s="32">
        <f t="shared" si="6"/>
        <v>-3059.8239950399984</v>
      </c>
    </row>
    <row r="406" spans="3:13" ht="15" customHeight="1" x14ac:dyDescent="0.2">
      <c r="C406" s="42"/>
      <c r="D406" s="43"/>
      <c r="E406" s="42"/>
      <c r="F406" s="42"/>
      <c r="G406" s="61"/>
      <c r="H406" s="47" t="s">
        <v>571</v>
      </c>
      <c r="I406" s="47"/>
      <c r="J406" s="67"/>
      <c r="K406" s="52">
        <v>13492.788350000001</v>
      </c>
      <c r="L406" s="52">
        <v>10703.79889659</v>
      </c>
      <c r="M406" s="52">
        <f t="shared" si="6"/>
        <v>-2788.9894534100004</v>
      </c>
    </row>
    <row r="407" spans="3:13" ht="25.5" x14ac:dyDescent="0.2">
      <c r="C407" s="42"/>
      <c r="D407" s="43"/>
      <c r="E407" s="42"/>
      <c r="F407" s="42"/>
      <c r="G407" s="61"/>
      <c r="H407" s="62"/>
      <c r="I407" s="62" t="s">
        <v>871</v>
      </c>
      <c r="J407" s="61" t="s">
        <v>872</v>
      </c>
      <c r="K407" s="63">
        <v>205.16002</v>
      </c>
      <c r="L407" s="63">
        <v>144.57812407</v>
      </c>
      <c r="M407" s="63">
        <f t="shared" si="6"/>
        <v>-60.581895930000002</v>
      </c>
    </row>
    <row r="408" spans="3:13" x14ac:dyDescent="0.2">
      <c r="C408" s="42"/>
      <c r="D408" s="43"/>
      <c r="E408" s="42"/>
      <c r="F408" s="42"/>
      <c r="G408" s="61"/>
      <c r="H408" s="62"/>
      <c r="I408" s="62" t="s">
        <v>873</v>
      </c>
      <c r="J408" s="61" t="s">
        <v>1632</v>
      </c>
      <c r="K408" s="63">
        <v>2432.7675009999998</v>
      </c>
      <c r="L408" s="63">
        <v>1426.3422924200001</v>
      </c>
      <c r="M408" s="63">
        <f t="shared" si="6"/>
        <v>-1006.4252085799997</v>
      </c>
    </row>
    <row r="409" spans="3:13" x14ac:dyDescent="0.2">
      <c r="C409" s="42"/>
      <c r="D409" s="43"/>
      <c r="E409" s="42"/>
      <c r="F409" s="42"/>
      <c r="G409" s="61"/>
      <c r="H409" s="62"/>
      <c r="I409" s="62" t="s">
        <v>874</v>
      </c>
      <c r="J409" s="61" t="s">
        <v>875</v>
      </c>
      <c r="K409" s="63">
        <v>8907.3862260000005</v>
      </c>
      <c r="L409" s="63">
        <v>7394.293561200001</v>
      </c>
      <c r="M409" s="63">
        <f t="shared" si="6"/>
        <v>-1513.0926647999995</v>
      </c>
    </row>
    <row r="410" spans="3:13" ht="25.5" x14ac:dyDescent="0.2">
      <c r="C410" s="42"/>
      <c r="D410" s="43"/>
      <c r="E410" s="42"/>
      <c r="F410" s="42"/>
      <c r="G410" s="61"/>
      <c r="H410" s="62"/>
      <c r="I410" s="62" t="s">
        <v>876</v>
      </c>
      <c r="J410" s="61" t="s">
        <v>877</v>
      </c>
      <c r="K410" s="63">
        <v>119.284192</v>
      </c>
      <c r="L410" s="63">
        <v>78.971019439999992</v>
      </c>
      <c r="M410" s="63">
        <f t="shared" si="6"/>
        <v>-40.313172560000012</v>
      </c>
    </row>
    <row r="411" spans="3:13" ht="25.5" x14ac:dyDescent="0.2">
      <c r="C411" s="42"/>
      <c r="D411" s="43"/>
      <c r="E411" s="42"/>
      <c r="F411" s="42"/>
      <c r="G411" s="61"/>
      <c r="H411" s="62"/>
      <c r="I411" s="62" t="s">
        <v>878</v>
      </c>
      <c r="J411" s="61" t="s">
        <v>879</v>
      </c>
      <c r="K411" s="63">
        <v>767.90179599999999</v>
      </c>
      <c r="L411" s="63">
        <v>760.15797090000001</v>
      </c>
      <c r="M411" s="63">
        <f t="shared" si="6"/>
        <v>-7.7438250999999809</v>
      </c>
    </row>
    <row r="412" spans="3:13" ht="25.5" x14ac:dyDescent="0.2">
      <c r="C412" s="42"/>
      <c r="D412" s="43"/>
      <c r="E412" s="42"/>
      <c r="F412" s="42"/>
      <c r="G412" s="61"/>
      <c r="H412" s="62"/>
      <c r="I412" s="62" t="s">
        <v>880</v>
      </c>
      <c r="J412" s="61" t="s">
        <v>1633</v>
      </c>
      <c r="K412" s="63">
        <v>214.19465</v>
      </c>
      <c r="L412" s="63">
        <v>239.04477855000002</v>
      </c>
      <c r="M412" s="63">
        <f t="shared" si="6"/>
        <v>24.850128550000022</v>
      </c>
    </row>
    <row r="413" spans="3:13" ht="25.5" x14ac:dyDescent="0.2">
      <c r="C413" s="42"/>
      <c r="D413" s="43"/>
      <c r="E413" s="42"/>
      <c r="F413" s="42"/>
      <c r="G413" s="61"/>
      <c r="H413" s="62"/>
      <c r="I413" s="62" t="s">
        <v>576</v>
      </c>
      <c r="J413" s="61" t="s">
        <v>881</v>
      </c>
      <c r="K413" s="63">
        <v>258.999324</v>
      </c>
      <c r="L413" s="63">
        <v>182.33375178999998</v>
      </c>
      <c r="M413" s="63">
        <f t="shared" si="6"/>
        <v>-76.665572210000022</v>
      </c>
    </row>
    <row r="414" spans="3:13" ht="25.5" x14ac:dyDescent="0.2">
      <c r="C414" s="42"/>
      <c r="D414" s="43"/>
      <c r="E414" s="42"/>
      <c r="F414" s="42"/>
      <c r="G414" s="61"/>
      <c r="H414" s="62"/>
      <c r="I414" s="62" t="s">
        <v>578</v>
      </c>
      <c r="J414" s="61" t="s">
        <v>882</v>
      </c>
      <c r="K414" s="63">
        <v>587.09464100000002</v>
      </c>
      <c r="L414" s="63">
        <v>478.07739822000008</v>
      </c>
      <c r="M414" s="63">
        <f t="shared" si="6"/>
        <v>-109.01724277999995</v>
      </c>
    </row>
    <row r="415" spans="3:13" ht="15" customHeight="1" x14ac:dyDescent="0.2">
      <c r="C415" s="42"/>
      <c r="D415" s="43"/>
      <c r="E415" s="42"/>
      <c r="F415" s="42"/>
      <c r="G415" s="61"/>
      <c r="H415" s="47" t="s">
        <v>453</v>
      </c>
      <c r="I415" s="47"/>
      <c r="J415" s="67"/>
      <c r="K415" s="52">
        <v>6450.0600789999999</v>
      </c>
      <c r="L415" s="52">
        <v>6491.1363942300004</v>
      </c>
      <c r="M415" s="52">
        <f t="shared" si="6"/>
        <v>41.076315230000546</v>
      </c>
    </row>
    <row r="416" spans="3:13" ht="25.5" x14ac:dyDescent="0.2">
      <c r="C416" s="42"/>
      <c r="D416" s="43"/>
      <c r="E416" s="42"/>
      <c r="F416" s="42"/>
      <c r="G416" s="61"/>
      <c r="H416" s="62"/>
      <c r="I416" s="62" t="s">
        <v>678</v>
      </c>
      <c r="J416" s="61" t="s">
        <v>883</v>
      </c>
      <c r="K416" s="63">
        <v>368.15107699999999</v>
      </c>
      <c r="L416" s="63">
        <v>423.60841891000007</v>
      </c>
      <c r="M416" s="63">
        <f t="shared" si="6"/>
        <v>55.457341910000082</v>
      </c>
    </row>
    <row r="417" spans="3:13" ht="38.25" x14ac:dyDescent="0.2">
      <c r="C417" s="42"/>
      <c r="D417" s="43"/>
      <c r="E417" s="42"/>
      <c r="F417" s="42"/>
      <c r="G417" s="61"/>
      <c r="H417" s="62"/>
      <c r="I417" s="62" t="s">
        <v>493</v>
      </c>
      <c r="J417" s="61" t="s">
        <v>884</v>
      </c>
      <c r="K417" s="63">
        <v>315.70864699999998</v>
      </c>
      <c r="L417" s="63">
        <v>341.36428481000024</v>
      </c>
      <c r="M417" s="63">
        <f t="shared" si="6"/>
        <v>25.655637810000258</v>
      </c>
    </row>
    <row r="418" spans="3:13" ht="38.25" x14ac:dyDescent="0.2">
      <c r="C418" s="42"/>
      <c r="D418" s="43"/>
      <c r="E418" s="42"/>
      <c r="F418" s="42"/>
      <c r="G418" s="61"/>
      <c r="H418" s="62"/>
      <c r="I418" s="62" t="s">
        <v>495</v>
      </c>
      <c r="J418" s="61" t="s">
        <v>885</v>
      </c>
      <c r="K418" s="63">
        <v>287.31731000000002</v>
      </c>
      <c r="L418" s="63">
        <v>210.93181515000001</v>
      </c>
      <c r="M418" s="63">
        <f t="shared" si="6"/>
        <v>-76.385494850000015</v>
      </c>
    </row>
    <row r="419" spans="3:13" ht="25.5" x14ac:dyDescent="0.2">
      <c r="C419" s="42"/>
      <c r="D419" s="43"/>
      <c r="E419" s="42"/>
      <c r="F419" s="42"/>
      <c r="G419" s="61"/>
      <c r="H419" s="62"/>
      <c r="I419" s="62" t="s">
        <v>497</v>
      </c>
      <c r="J419" s="61" t="s">
        <v>886</v>
      </c>
      <c r="K419" s="63">
        <v>205.676087</v>
      </c>
      <c r="L419" s="63">
        <v>211.48586051999999</v>
      </c>
      <c r="M419" s="63">
        <f t="shared" si="6"/>
        <v>5.8097735199999931</v>
      </c>
    </row>
    <row r="420" spans="3:13" ht="38.25" x14ac:dyDescent="0.2">
      <c r="C420" s="42"/>
      <c r="D420" s="43"/>
      <c r="E420" s="42"/>
      <c r="F420" s="42"/>
      <c r="G420" s="61"/>
      <c r="H420" s="62"/>
      <c r="I420" s="62" t="s">
        <v>501</v>
      </c>
      <c r="J420" s="61" t="s">
        <v>887</v>
      </c>
      <c r="K420" s="63">
        <v>418.67463600000002</v>
      </c>
      <c r="L420" s="63">
        <v>440.35784847999986</v>
      </c>
      <c r="M420" s="63">
        <f t="shared" si="6"/>
        <v>21.683212479999838</v>
      </c>
    </row>
    <row r="421" spans="3:13" ht="25.5" x14ac:dyDescent="0.2">
      <c r="C421" s="42"/>
      <c r="D421" s="43"/>
      <c r="E421" s="42"/>
      <c r="F421" s="42"/>
      <c r="G421" s="61"/>
      <c r="H421" s="62"/>
      <c r="I421" s="62" t="s">
        <v>690</v>
      </c>
      <c r="J421" s="61" t="s">
        <v>888</v>
      </c>
      <c r="K421" s="63">
        <v>150.480017</v>
      </c>
      <c r="L421" s="63">
        <v>103.83321746000006</v>
      </c>
      <c r="M421" s="63">
        <f t="shared" si="6"/>
        <v>-46.646799539999947</v>
      </c>
    </row>
    <row r="422" spans="3:13" ht="25.5" x14ac:dyDescent="0.2">
      <c r="C422" s="42"/>
      <c r="D422" s="43"/>
      <c r="E422" s="42"/>
      <c r="F422" s="42"/>
      <c r="G422" s="61"/>
      <c r="H422" s="62"/>
      <c r="I422" s="62" t="s">
        <v>889</v>
      </c>
      <c r="J422" s="61" t="s">
        <v>890</v>
      </c>
      <c r="K422" s="63">
        <v>1072.9176669999999</v>
      </c>
      <c r="L422" s="63">
        <v>1343.4126888199996</v>
      </c>
      <c r="M422" s="63">
        <f t="shared" si="6"/>
        <v>270.49502181999969</v>
      </c>
    </row>
    <row r="423" spans="3:13" ht="25.5" x14ac:dyDescent="0.2">
      <c r="C423" s="42"/>
      <c r="D423" s="43"/>
      <c r="E423" s="42"/>
      <c r="F423" s="42"/>
      <c r="G423" s="61"/>
      <c r="H423" s="62"/>
      <c r="I423" s="62" t="s">
        <v>708</v>
      </c>
      <c r="J423" s="61" t="s">
        <v>891</v>
      </c>
      <c r="K423" s="63">
        <v>70.774514999999994</v>
      </c>
      <c r="L423" s="63">
        <v>44.86223815999999</v>
      </c>
      <c r="M423" s="63">
        <f t="shared" si="6"/>
        <v>-25.912276840000004</v>
      </c>
    </row>
    <row r="424" spans="3:13" ht="51" x14ac:dyDescent="0.2">
      <c r="C424" s="42"/>
      <c r="D424" s="43"/>
      <c r="E424" s="42"/>
      <c r="F424" s="42"/>
      <c r="G424" s="61"/>
      <c r="H424" s="62"/>
      <c r="I424" s="62" t="s">
        <v>710</v>
      </c>
      <c r="J424" s="61" t="s">
        <v>892</v>
      </c>
      <c r="K424" s="63">
        <v>73.786333999999997</v>
      </c>
      <c r="L424" s="63">
        <v>66.539826079999997</v>
      </c>
      <c r="M424" s="63">
        <f t="shared" si="6"/>
        <v>-7.2465079199999991</v>
      </c>
    </row>
    <row r="425" spans="3:13" ht="38.25" x14ac:dyDescent="0.2">
      <c r="C425" s="42"/>
      <c r="D425" s="43"/>
      <c r="E425" s="42"/>
      <c r="F425" s="42"/>
      <c r="G425" s="61"/>
      <c r="H425" s="62"/>
      <c r="I425" s="62" t="s">
        <v>712</v>
      </c>
      <c r="J425" s="61" t="s">
        <v>893</v>
      </c>
      <c r="K425" s="63">
        <v>323.08015399999999</v>
      </c>
      <c r="L425" s="63">
        <v>318.39756348000031</v>
      </c>
      <c r="M425" s="63">
        <f t="shared" si="6"/>
        <v>-4.6825905199996782</v>
      </c>
    </row>
    <row r="426" spans="3:13" ht="25.5" x14ac:dyDescent="0.2">
      <c r="C426" s="42"/>
      <c r="D426" s="43"/>
      <c r="E426" s="42"/>
      <c r="F426" s="42"/>
      <c r="G426" s="61"/>
      <c r="H426" s="62"/>
      <c r="I426" s="62" t="s">
        <v>715</v>
      </c>
      <c r="J426" s="61" t="s">
        <v>1634</v>
      </c>
      <c r="K426" s="63">
        <v>229.33972399999999</v>
      </c>
      <c r="L426" s="63">
        <v>82.641024900000005</v>
      </c>
      <c r="M426" s="63">
        <f t="shared" si="6"/>
        <v>-146.6986991</v>
      </c>
    </row>
    <row r="427" spans="3:13" x14ac:dyDescent="0.2">
      <c r="C427" s="42"/>
      <c r="D427" s="43"/>
      <c r="E427" s="42"/>
      <c r="F427" s="42"/>
      <c r="G427" s="61"/>
      <c r="H427" s="62"/>
      <c r="I427" s="62" t="s">
        <v>456</v>
      </c>
      <c r="J427" s="61" t="s">
        <v>457</v>
      </c>
      <c r="K427" s="63">
        <v>160.44077899999999</v>
      </c>
      <c r="L427" s="63">
        <v>37.035958340000001</v>
      </c>
      <c r="M427" s="63">
        <f t="shared" si="6"/>
        <v>-123.40482065999998</v>
      </c>
    </row>
    <row r="428" spans="3:13" ht="25.5" x14ac:dyDescent="0.2">
      <c r="C428" s="42"/>
      <c r="D428" s="43"/>
      <c r="E428" s="42"/>
      <c r="F428" s="42"/>
      <c r="G428" s="61"/>
      <c r="H428" s="62"/>
      <c r="I428" s="62" t="s">
        <v>560</v>
      </c>
      <c r="J428" s="61" t="s">
        <v>894</v>
      </c>
      <c r="K428" s="63">
        <v>564.75083299999994</v>
      </c>
      <c r="L428" s="63">
        <v>509.19744820000011</v>
      </c>
      <c r="M428" s="63">
        <f t="shared" si="6"/>
        <v>-55.553384799999833</v>
      </c>
    </row>
    <row r="429" spans="3:13" ht="25.5" x14ac:dyDescent="0.2">
      <c r="C429" s="42"/>
      <c r="D429" s="43"/>
      <c r="E429" s="42"/>
      <c r="F429" s="42"/>
      <c r="G429" s="61"/>
      <c r="H429" s="62"/>
      <c r="I429" s="62" t="s">
        <v>608</v>
      </c>
      <c r="J429" s="61" t="s">
        <v>895</v>
      </c>
      <c r="K429" s="63">
        <v>282.50773700000002</v>
      </c>
      <c r="L429" s="63">
        <v>678.44669998999984</v>
      </c>
      <c r="M429" s="63">
        <f t="shared" si="6"/>
        <v>395.93896298999982</v>
      </c>
    </row>
    <row r="430" spans="3:13" ht="25.5" x14ac:dyDescent="0.2">
      <c r="C430" s="42"/>
      <c r="D430" s="43"/>
      <c r="E430" s="42"/>
      <c r="F430" s="42"/>
      <c r="G430" s="61"/>
      <c r="H430" s="62"/>
      <c r="I430" s="62" t="s">
        <v>896</v>
      </c>
      <c r="J430" s="61" t="s">
        <v>1635</v>
      </c>
      <c r="K430" s="63">
        <v>152.22563299999999</v>
      </c>
      <c r="L430" s="63">
        <v>93.07068479000003</v>
      </c>
      <c r="M430" s="63">
        <f t="shared" si="6"/>
        <v>-59.154948209999958</v>
      </c>
    </row>
    <row r="431" spans="3:13" ht="38.25" x14ac:dyDescent="0.2">
      <c r="C431" s="42"/>
      <c r="D431" s="43"/>
      <c r="E431" s="42"/>
      <c r="F431" s="42"/>
      <c r="G431" s="61"/>
      <c r="H431" s="62"/>
      <c r="I431" s="62" t="s">
        <v>656</v>
      </c>
      <c r="J431" s="61" t="s">
        <v>897</v>
      </c>
      <c r="K431" s="63">
        <v>595.296471</v>
      </c>
      <c r="L431" s="63">
        <v>630.97973050999997</v>
      </c>
      <c r="M431" s="63">
        <f t="shared" si="6"/>
        <v>35.683259509999971</v>
      </c>
    </row>
    <row r="432" spans="3:13" ht="38.25" x14ac:dyDescent="0.2">
      <c r="C432" s="42"/>
      <c r="D432" s="43"/>
      <c r="E432" s="42"/>
      <c r="F432" s="42"/>
      <c r="G432" s="61"/>
      <c r="H432" s="62"/>
      <c r="I432" s="62" t="s">
        <v>610</v>
      </c>
      <c r="J432" s="61" t="s">
        <v>898</v>
      </c>
      <c r="K432" s="63">
        <v>656.16875700000003</v>
      </c>
      <c r="L432" s="63">
        <v>669.91634068999974</v>
      </c>
      <c r="M432" s="63">
        <f t="shared" si="6"/>
        <v>13.747583689999715</v>
      </c>
    </row>
    <row r="433" spans="3:13" ht="25.5" x14ac:dyDescent="0.2">
      <c r="C433" s="42"/>
      <c r="D433" s="43"/>
      <c r="E433" s="42"/>
      <c r="F433" s="42"/>
      <c r="G433" s="61"/>
      <c r="H433" s="62"/>
      <c r="I433" s="62" t="s">
        <v>612</v>
      </c>
      <c r="J433" s="61" t="s">
        <v>899</v>
      </c>
      <c r="K433" s="63">
        <v>73.283593999999994</v>
      </c>
      <c r="L433" s="63">
        <v>76.713026929999984</v>
      </c>
      <c r="M433" s="63">
        <f t="shared" si="6"/>
        <v>3.4294329299999902</v>
      </c>
    </row>
    <row r="434" spans="3:13" x14ac:dyDescent="0.2">
      <c r="C434" s="42"/>
      <c r="D434" s="43"/>
      <c r="E434" s="42"/>
      <c r="F434" s="42"/>
      <c r="G434" s="61"/>
      <c r="H434" s="62"/>
      <c r="I434" s="62" t="s">
        <v>460</v>
      </c>
      <c r="J434" s="61" t="s">
        <v>900</v>
      </c>
      <c r="K434" s="63">
        <v>3.2084999999999999</v>
      </c>
      <c r="L434" s="63">
        <v>0</v>
      </c>
      <c r="M434" s="63">
        <f t="shared" si="6"/>
        <v>-3.2084999999999999</v>
      </c>
    </row>
    <row r="435" spans="3:13" x14ac:dyDescent="0.2">
      <c r="C435" s="42"/>
      <c r="D435" s="43"/>
      <c r="E435" s="42"/>
      <c r="F435" s="42"/>
      <c r="G435" s="61"/>
      <c r="H435" s="62"/>
      <c r="I435" s="62" t="s">
        <v>466</v>
      </c>
      <c r="J435" s="61" t="s">
        <v>901</v>
      </c>
      <c r="K435" s="63">
        <v>362.25</v>
      </c>
      <c r="L435" s="63">
        <v>110</v>
      </c>
      <c r="M435" s="63">
        <f t="shared" si="6"/>
        <v>-252.25</v>
      </c>
    </row>
    <row r="436" spans="3:13" ht="25.5" x14ac:dyDescent="0.2">
      <c r="C436" s="42"/>
      <c r="D436" s="43"/>
      <c r="E436" s="42"/>
      <c r="F436" s="42"/>
      <c r="G436" s="61"/>
      <c r="H436" s="62"/>
      <c r="I436" s="62" t="s">
        <v>565</v>
      </c>
      <c r="J436" s="61" t="s">
        <v>566</v>
      </c>
      <c r="K436" s="63">
        <v>84.021607000000003</v>
      </c>
      <c r="L436" s="63">
        <v>98.341718009999994</v>
      </c>
      <c r="M436" s="63">
        <f t="shared" si="6"/>
        <v>14.320111009999991</v>
      </c>
    </row>
    <row r="437" spans="3:13" ht="15" customHeight="1" x14ac:dyDescent="0.2">
      <c r="C437" s="42"/>
      <c r="D437" s="43"/>
      <c r="E437" s="42"/>
      <c r="F437" s="42"/>
      <c r="G437" s="61"/>
      <c r="H437" s="47" t="s">
        <v>478</v>
      </c>
      <c r="I437" s="47"/>
      <c r="J437" s="67"/>
      <c r="K437" s="52">
        <v>965.22824100000003</v>
      </c>
      <c r="L437" s="52">
        <v>653.31738414000006</v>
      </c>
      <c r="M437" s="52">
        <f t="shared" si="6"/>
        <v>-311.91085685999997</v>
      </c>
    </row>
    <row r="438" spans="3:13" ht="15" customHeight="1" x14ac:dyDescent="0.2">
      <c r="C438" s="42"/>
      <c r="D438" s="43"/>
      <c r="E438" s="42"/>
      <c r="F438" s="42"/>
      <c r="G438" s="61"/>
      <c r="H438" s="62"/>
      <c r="I438" s="62" t="s">
        <v>479</v>
      </c>
      <c r="J438" s="61" t="s">
        <v>542</v>
      </c>
      <c r="K438" s="63">
        <v>863.21032200000002</v>
      </c>
      <c r="L438" s="63">
        <v>555.92187626000009</v>
      </c>
      <c r="M438" s="63">
        <f t="shared" si="6"/>
        <v>-307.28844573999993</v>
      </c>
    </row>
    <row r="439" spans="3:13" ht="15" customHeight="1" x14ac:dyDescent="0.2">
      <c r="C439" s="42"/>
      <c r="D439" s="43"/>
      <c r="E439" s="42"/>
      <c r="F439" s="42"/>
      <c r="G439" s="61"/>
      <c r="H439" s="62"/>
      <c r="I439" s="62" t="s">
        <v>483</v>
      </c>
      <c r="J439" s="61" t="s">
        <v>546</v>
      </c>
      <c r="K439" s="63">
        <v>102.01791900000001</v>
      </c>
      <c r="L439" s="63">
        <v>97.395507880000025</v>
      </c>
      <c r="M439" s="63">
        <f t="shared" si="6"/>
        <v>-4.6224111199999811</v>
      </c>
    </row>
    <row r="440" spans="3:13" ht="15" customHeight="1" x14ac:dyDescent="0.2">
      <c r="C440" s="42"/>
      <c r="D440" s="43"/>
      <c r="E440" s="46">
        <v>11</v>
      </c>
      <c r="F440" s="47" t="s">
        <v>167</v>
      </c>
      <c r="G440" s="67"/>
      <c r="H440" s="47"/>
      <c r="I440" s="47"/>
      <c r="J440" s="67"/>
      <c r="K440" s="52">
        <v>305057.14354899997</v>
      </c>
      <c r="L440" s="52">
        <v>326854.58678543998</v>
      </c>
      <c r="M440" s="52">
        <f t="shared" si="6"/>
        <v>21797.443236440013</v>
      </c>
    </row>
    <row r="441" spans="3:13" ht="15" customHeight="1" x14ac:dyDescent="0.2">
      <c r="C441" s="42"/>
      <c r="D441" s="43"/>
      <c r="E441" s="42"/>
      <c r="F441" s="42"/>
      <c r="G441" s="44" t="s">
        <v>452</v>
      </c>
      <c r="H441" s="44"/>
      <c r="I441" s="44"/>
      <c r="J441" s="41"/>
      <c r="K441" s="32">
        <v>305057.14354899997</v>
      </c>
      <c r="L441" s="32">
        <v>326854.58678543998</v>
      </c>
      <c r="M441" s="32">
        <f t="shared" si="6"/>
        <v>21797.443236440013</v>
      </c>
    </row>
    <row r="442" spans="3:13" ht="15" customHeight="1" x14ac:dyDescent="0.2">
      <c r="C442" s="42"/>
      <c r="D442" s="43"/>
      <c r="E442" s="42"/>
      <c r="F442" s="42"/>
      <c r="G442" s="61"/>
      <c r="H442" s="47" t="s">
        <v>571</v>
      </c>
      <c r="I442" s="47"/>
      <c r="J442" s="67"/>
      <c r="K442" s="52">
        <v>165747.01229899999</v>
      </c>
      <c r="L442" s="52">
        <v>181267.03499445005</v>
      </c>
      <c r="M442" s="52">
        <f t="shared" si="6"/>
        <v>15520.022695450054</v>
      </c>
    </row>
    <row r="443" spans="3:13" x14ac:dyDescent="0.2">
      <c r="C443" s="42"/>
      <c r="D443" s="43"/>
      <c r="E443" s="42"/>
      <c r="F443" s="42"/>
      <c r="G443" s="61"/>
      <c r="H443" s="62"/>
      <c r="I443" s="62" t="s">
        <v>902</v>
      </c>
      <c r="J443" s="61" t="s">
        <v>903</v>
      </c>
      <c r="K443" s="63">
        <v>1469.8226910000001</v>
      </c>
      <c r="L443" s="63">
        <v>1002.11141123</v>
      </c>
      <c r="M443" s="63">
        <f t="shared" si="6"/>
        <v>-467.71127977000003</v>
      </c>
    </row>
    <row r="444" spans="3:13" x14ac:dyDescent="0.2">
      <c r="C444" s="42"/>
      <c r="D444" s="43"/>
      <c r="E444" s="42"/>
      <c r="F444" s="42"/>
      <c r="G444" s="61"/>
      <c r="H444" s="62"/>
      <c r="I444" s="62" t="s">
        <v>904</v>
      </c>
      <c r="J444" s="61" t="s">
        <v>905</v>
      </c>
      <c r="K444" s="63">
        <v>28275.872749999999</v>
      </c>
      <c r="L444" s="63">
        <v>28080.366825019999</v>
      </c>
      <c r="M444" s="63">
        <f t="shared" si="6"/>
        <v>-195.50592497999969</v>
      </c>
    </row>
    <row r="445" spans="3:13" x14ac:dyDescent="0.2">
      <c r="C445" s="42"/>
      <c r="D445" s="43"/>
      <c r="E445" s="42"/>
      <c r="F445" s="42"/>
      <c r="G445" s="61"/>
      <c r="H445" s="62"/>
      <c r="I445" s="62" t="s">
        <v>906</v>
      </c>
      <c r="J445" s="61" t="s">
        <v>907</v>
      </c>
      <c r="K445" s="63">
        <v>736.41889400000002</v>
      </c>
      <c r="L445" s="63">
        <v>629.46385136000004</v>
      </c>
      <c r="M445" s="63">
        <f t="shared" si="6"/>
        <v>-106.95504263999999</v>
      </c>
    </row>
    <row r="446" spans="3:13" x14ac:dyDescent="0.2">
      <c r="C446" s="42"/>
      <c r="D446" s="43"/>
      <c r="E446" s="42"/>
      <c r="F446" s="42"/>
      <c r="G446" s="61"/>
      <c r="H446" s="62"/>
      <c r="I446" s="62" t="s">
        <v>908</v>
      </c>
      <c r="J446" s="61" t="s">
        <v>909</v>
      </c>
      <c r="K446" s="63">
        <v>1365.862061</v>
      </c>
      <c r="L446" s="63">
        <v>724.9234061300001</v>
      </c>
      <c r="M446" s="63">
        <f t="shared" si="6"/>
        <v>-640.93865486999994</v>
      </c>
    </row>
    <row r="447" spans="3:13" x14ac:dyDescent="0.2">
      <c r="C447" s="42"/>
      <c r="D447" s="43"/>
      <c r="E447" s="42"/>
      <c r="F447" s="42"/>
      <c r="G447" s="61"/>
      <c r="H447" s="62"/>
      <c r="I447" s="62" t="s">
        <v>910</v>
      </c>
      <c r="J447" s="61" t="s">
        <v>911</v>
      </c>
      <c r="K447" s="63">
        <v>641.15680899999995</v>
      </c>
      <c r="L447" s="63">
        <v>1113.78224778</v>
      </c>
      <c r="M447" s="63">
        <f t="shared" si="6"/>
        <v>472.62543878000008</v>
      </c>
    </row>
    <row r="448" spans="3:13" ht="25.5" x14ac:dyDescent="0.2">
      <c r="C448" s="42"/>
      <c r="D448" s="43"/>
      <c r="E448" s="42"/>
      <c r="F448" s="42"/>
      <c r="G448" s="61"/>
      <c r="H448" s="62"/>
      <c r="I448" s="62" t="s">
        <v>912</v>
      </c>
      <c r="J448" s="61" t="s">
        <v>913</v>
      </c>
      <c r="K448" s="63">
        <v>55.239648000000003</v>
      </c>
      <c r="L448" s="63">
        <v>55.239648000000003</v>
      </c>
      <c r="M448" s="63">
        <f t="shared" si="6"/>
        <v>0</v>
      </c>
    </row>
    <row r="449" spans="3:13" ht="38.25" x14ac:dyDescent="0.2">
      <c r="C449" s="42"/>
      <c r="D449" s="43"/>
      <c r="E449" s="42"/>
      <c r="F449" s="42"/>
      <c r="G449" s="61"/>
      <c r="H449" s="62"/>
      <c r="I449" s="62" t="s">
        <v>914</v>
      </c>
      <c r="J449" s="61" t="s">
        <v>915</v>
      </c>
      <c r="K449" s="63">
        <v>56.7</v>
      </c>
      <c r="L449" s="63">
        <v>25.540848</v>
      </c>
      <c r="M449" s="63">
        <f t="shared" si="6"/>
        <v>-31.159152000000002</v>
      </c>
    </row>
    <row r="450" spans="3:13" ht="25.5" x14ac:dyDescent="0.2">
      <c r="C450" s="42"/>
      <c r="D450" s="43"/>
      <c r="E450" s="42"/>
      <c r="F450" s="42"/>
      <c r="G450" s="61"/>
      <c r="H450" s="62"/>
      <c r="I450" s="62" t="s">
        <v>916</v>
      </c>
      <c r="J450" s="61" t="s">
        <v>917</v>
      </c>
      <c r="K450" s="63">
        <v>600.4</v>
      </c>
      <c r="L450" s="63">
        <v>300.2</v>
      </c>
      <c r="M450" s="63">
        <f t="shared" si="6"/>
        <v>-300.2</v>
      </c>
    </row>
    <row r="451" spans="3:13" x14ac:dyDescent="0.2">
      <c r="C451" s="42"/>
      <c r="D451" s="43"/>
      <c r="E451" s="42"/>
      <c r="F451" s="42"/>
      <c r="G451" s="61"/>
      <c r="H451" s="62"/>
      <c r="I451" s="62" t="s">
        <v>918</v>
      </c>
      <c r="J451" s="61" t="s">
        <v>919</v>
      </c>
      <c r="K451" s="63">
        <v>12500.381529</v>
      </c>
      <c r="L451" s="63">
        <v>6443.6933233299987</v>
      </c>
      <c r="M451" s="63">
        <f t="shared" si="6"/>
        <v>-6056.6882056700015</v>
      </c>
    </row>
    <row r="452" spans="3:13" x14ac:dyDescent="0.2">
      <c r="C452" s="42"/>
      <c r="D452" s="43"/>
      <c r="E452" s="42"/>
      <c r="F452" s="42"/>
      <c r="G452" s="61"/>
      <c r="H452" s="62"/>
      <c r="I452" s="62" t="s">
        <v>920</v>
      </c>
      <c r="J452" s="61" t="s">
        <v>921</v>
      </c>
      <c r="K452" s="63">
        <v>338.66294399999998</v>
      </c>
      <c r="L452" s="63">
        <v>161.07770131000007</v>
      </c>
      <c r="M452" s="63">
        <f t="shared" ref="M452:M515" si="7">L452-K452</f>
        <v>-177.58524268999992</v>
      </c>
    </row>
    <row r="453" spans="3:13" x14ac:dyDescent="0.2">
      <c r="C453" s="42"/>
      <c r="D453" s="43"/>
      <c r="E453" s="42"/>
      <c r="F453" s="42"/>
      <c r="G453" s="61"/>
      <c r="H453" s="62"/>
      <c r="I453" s="62" t="s">
        <v>922</v>
      </c>
      <c r="J453" s="61" t="s">
        <v>923</v>
      </c>
      <c r="K453" s="63">
        <v>13699.130682000001</v>
      </c>
      <c r="L453" s="63">
        <v>10513.410120799999</v>
      </c>
      <c r="M453" s="63">
        <f t="shared" si="7"/>
        <v>-3185.7205612000016</v>
      </c>
    </row>
    <row r="454" spans="3:13" x14ac:dyDescent="0.2">
      <c r="C454" s="42"/>
      <c r="D454" s="43"/>
      <c r="E454" s="42"/>
      <c r="F454" s="42"/>
      <c r="G454" s="61"/>
      <c r="H454" s="62"/>
      <c r="I454" s="62" t="s">
        <v>924</v>
      </c>
      <c r="J454" s="61" t="s">
        <v>925</v>
      </c>
      <c r="K454" s="63">
        <v>572.376621</v>
      </c>
      <c r="L454" s="63">
        <v>603.40668733000007</v>
      </c>
      <c r="M454" s="63">
        <f t="shared" si="7"/>
        <v>31.030066330000068</v>
      </c>
    </row>
    <row r="455" spans="3:13" ht="25.5" x14ac:dyDescent="0.2">
      <c r="C455" s="42"/>
      <c r="D455" s="43"/>
      <c r="E455" s="42"/>
      <c r="F455" s="42"/>
      <c r="G455" s="61"/>
      <c r="H455" s="62"/>
      <c r="I455" s="62" t="s">
        <v>926</v>
      </c>
      <c r="J455" s="61" t="s">
        <v>927</v>
      </c>
      <c r="K455" s="63">
        <v>2655.9758700000002</v>
      </c>
      <c r="L455" s="63">
        <v>1092.30151052</v>
      </c>
      <c r="M455" s="63">
        <f t="shared" si="7"/>
        <v>-1563.6743594800002</v>
      </c>
    </row>
    <row r="456" spans="3:13" ht="25.5" x14ac:dyDescent="0.2">
      <c r="C456" s="42"/>
      <c r="D456" s="43"/>
      <c r="E456" s="42"/>
      <c r="F456" s="42"/>
      <c r="G456" s="61"/>
      <c r="H456" s="62"/>
      <c r="I456" s="62" t="s">
        <v>928</v>
      </c>
      <c r="J456" s="61" t="s">
        <v>929</v>
      </c>
      <c r="K456" s="63">
        <v>800.00798699999996</v>
      </c>
      <c r="L456" s="63">
        <v>617.81132631999992</v>
      </c>
      <c r="M456" s="63">
        <f t="shared" si="7"/>
        <v>-182.19666068000004</v>
      </c>
    </row>
    <row r="457" spans="3:13" x14ac:dyDescent="0.2">
      <c r="C457" s="42"/>
      <c r="D457" s="43"/>
      <c r="E457" s="42"/>
      <c r="F457" s="42"/>
      <c r="G457" s="61"/>
      <c r="H457" s="62"/>
      <c r="I457" s="62" t="s">
        <v>930</v>
      </c>
      <c r="J457" s="61" t="s">
        <v>931</v>
      </c>
      <c r="K457" s="63">
        <v>1020.28809</v>
      </c>
      <c r="L457" s="63">
        <v>1001.7378265699999</v>
      </c>
      <c r="M457" s="63">
        <f t="shared" si="7"/>
        <v>-18.550263430000086</v>
      </c>
    </row>
    <row r="458" spans="3:13" ht="25.5" x14ac:dyDescent="0.2">
      <c r="C458" s="42"/>
      <c r="D458" s="43"/>
      <c r="E458" s="42"/>
      <c r="F458" s="42"/>
      <c r="G458" s="61"/>
      <c r="H458" s="62"/>
      <c r="I458" s="62" t="s">
        <v>580</v>
      </c>
      <c r="J458" s="61" t="s">
        <v>932</v>
      </c>
      <c r="K458" s="63">
        <v>74745.806307000006</v>
      </c>
      <c r="L458" s="63">
        <v>79158.94685040004</v>
      </c>
      <c r="M458" s="63">
        <f t="shared" si="7"/>
        <v>4413.1405434000335</v>
      </c>
    </row>
    <row r="459" spans="3:13" ht="25.5" x14ac:dyDescent="0.2">
      <c r="C459" s="42"/>
      <c r="D459" s="43"/>
      <c r="E459" s="42"/>
      <c r="F459" s="42"/>
      <c r="G459" s="61"/>
      <c r="H459" s="62"/>
      <c r="I459" s="62" t="s">
        <v>933</v>
      </c>
      <c r="J459" s="61" t="s">
        <v>934</v>
      </c>
      <c r="K459" s="63">
        <v>950</v>
      </c>
      <c r="L459" s="63">
        <v>1137.7660000000001</v>
      </c>
      <c r="M459" s="63">
        <f t="shared" si="7"/>
        <v>187.76600000000008</v>
      </c>
    </row>
    <row r="460" spans="3:13" x14ac:dyDescent="0.2">
      <c r="C460" s="42"/>
      <c r="D460" s="43"/>
      <c r="E460" s="42"/>
      <c r="F460" s="42"/>
      <c r="G460" s="61"/>
      <c r="H460" s="62"/>
      <c r="I460" s="62" t="s">
        <v>935</v>
      </c>
      <c r="J460" s="61" t="s">
        <v>936</v>
      </c>
      <c r="K460" s="63">
        <v>398.18664000000001</v>
      </c>
      <c r="L460" s="63">
        <v>398.18663939999999</v>
      </c>
      <c r="M460" s="63">
        <f t="shared" si="7"/>
        <v>-6.0000002122251317E-7</v>
      </c>
    </row>
    <row r="461" spans="3:13" x14ac:dyDescent="0.2">
      <c r="C461" s="42"/>
      <c r="D461" s="43"/>
      <c r="E461" s="42"/>
      <c r="F461" s="42"/>
      <c r="G461" s="61"/>
      <c r="H461" s="62"/>
      <c r="I461" s="62" t="s">
        <v>937</v>
      </c>
      <c r="J461" s="61" t="s">
        <v>938</v>
      </c>
      <c r="K461" s="63">
        <v>1060.842688</v>
      </c>
      <c r="L461" s="63">
        <v>1163.10461358</v>
      </c>
      <c r="M461" s="63">
        <f t="shared" si="7"/>
        <v>102.26192558000002</v>
      </c>
    </row>
    <row r="462" spans="3:13" x14ac:dyDescent="0.2">
      <c r="C462" s="42"/>
      <c r="D462" s="43"/>
      <c r="E462" s="42"/>
      <c r="F462" s="42"/>
      <c r="G462" s="61"/>
      <c r="H462" s="62"/>
      <c r="I462" s="62" t="s">
        <v>939</v>
      </c>
      <c r="J462" s="61" t="s">
        <v>940</v>
      </c>
      <c r="K462" s="63">
        <v>1013.7782130000001</v>
      </c>
      <c r="L462" s="63">
        <v>718.48612394000008</v>
      </c>
      <c r="M462" s="63">
        <f t="shared" si="7"/>
        <v>-295.29208905999997</v>
      </c>
    </row>
    <row r="463" spans="3:13" x14ac:dyDescent="0.2">
      <c r="C463" s="42"/>
      <c r="D463" s="43"/>
      <c r="E463" s="42"/>
      <c r="F463" s="42"/>
      <c r="G463" s="61"/>
      <c r="H463" s="62"/>
      <c r="I463" s="62" t="s">
        <v>941</v>
      </c>
      <c r="J463" s="61" t="s">
        <v>942</v>
      </c>
      <c r="K463" s="63">
        <v>3330</v>
      </c>
      <c r="L463" s="63">
        <v>3660.3823865799991</v>
      </c>
      <c r="M463" s="63">
        <f t="shared" si="7"/>
        <v>330.38238657999909</v>
      </c>
    </row>
    <row r="464" spans="3:13" x14ac:dyDescent="0.2">
      <c r="C464" s="42"/>
      <c r="D464" s="43"/>
      <c r="E464" s="42"/>
      <c r="F464" s="42"/>
      <c r="G464" s="61"/>
      <c r="H464" s="62"/>
      <c r="I464" s="62" t="s">
        <v>943</v>
      </c>
      <c r="J464" s="61" t="s">
        <v>944</v>
      </c>
      <c r="K464" s="63">
        <v>2510.1350649999999</v>
      </c>
      <c r="L464" s="63">
        <v>2349.0499615500007</v>
      </c>
      <c r="M464" s="63">
        <f t="shared" si="7"/>
        <v>-161.08510344999922</v>
      </c>
    </row>
    <row r="465" spans="3:13" ht="25.5" x14ac:dyDescent="0.2">
      <c r="C465" s="42"/>
      <c r="D465" s="43"/>
      <c r="E465" s="42"/>
      <c r="F465" s="42"/>
      <c r="G465" s="61"/>
      <c r="H465" s="62"/>
      <c r="I465" s="62" t="s">
        <v>945</v>
      </c>
      <c r="J465" s="61" t="s">
        <v>946</v>
      </c>
      <c r="K465" s="63">
        <v>6157.8725340000001</v>
      </c>
      <c r="L465" s="63">
        <v>5137.8810541700013</v>
      </c>
      <c r="M465" s="63">
        <f t="shared" si="7"/>
        <v>-1019.9914798299988</v>
      </c>
    </row>
    <row r="466" spans="3:13" x14ac:dyDescent="0.2">
      <c r="C466" s="42"/>
      <c r="D466" s="43"/>
      <c r="E466" s="42"/>
      <c r="F466" s="42"/>
      <c r="G466" s="61"/>
      <c r="H466" s="62"/>
      <c r="I466" s="62" t="s">
        <v>947</v>
      </c>
      <c r="J466" s="61" t="s">
        <v>948</v>
      </c>
      <c r="K466" s="63">
        <v>1078.3306190000001</v>
      </c>
      <c r="L466" s="63">
        <v>25651.77868634</v>
      </c>
      <c r="M466" s="63">
        <f t="shared" si="7"/>
        <v>24573.448067339999</v>
      </c>
    </row>
    <row r="467" spans="3:13" ht="25.5" x14ac:dyDescent="0.2">
      <c r="C467" s="42"/>
      <c r="D467" s="43"/>
      <c r="E467" s="42"/>
      <c r="F467" s="42"/>
      <c r="G467" s="61"/>
      <c r="H467" s="62"/>
      <c r="I467" s="62" t="s">
        <v>949</v>
      </c>
      <c r="J467" s="61" t="s">
        <v>950</v>
      </c>
      <c r="K467" s="63">
        <v>2146.5153869999999</v>
      </c>
      <c r="L467" s="63">
        <v>2018.4464</v>
      </c>
      <c r="M467" s="63">
        <f t="shared" si="7"/>
        <v>-128.06898699999988</v>
      </c>
    </row>
    <row r="468" spans="3:13" x14ac:dyDescent="0.2">
      <c r="C468" s="42"/>
      <c r="D468" s="43"/>
      <c r="E468" s="42"/>
      <c r="F468" s="42"/>
      <c r="G468" s="61"/>
      <c r="H468" s="62"/>
      <c r="I468" s="62" t="s">
        <v>951</v>
      </c>
      <c r="J468" s="61" t="s">
        <v>1636</v>
      </c>
      <c r="K468" s="63">
        <v>7567.24827</v>
      </c>
      <c r="L468" s="63">
        <v>7507.9395447899988</v>
      </c>
      <c r="M468" s="63">
        <f t="shared" si="7"/>
        <v>-59.308725210001285</v>
      </c>
    </row>
    <row r="469" spans="3:13" ht="15" customHeight="1" x14ac:dyDescent="0.2">
      <c r="C469" s="42"/>
      <c r="D469" s="43"/>
      <c r="E469" s="42"/>
      <c r="F469" s="42"/>
      <c r="G469" s="61"/>
      <c r="H469" s="47" t="s">
        <v>453</v>
      </c>
      <c r="I469" s="47"/>
      <c r="J469" s="67"/>
      <c r="K469" s="52">
        <v>128103.453198</v>
      </c>
      <c r="L469" s="52">
        <v>136689.36578048998</v>
      </c>
      <c r="M469" s="52">
        <f t="shared" si="7"/>
        <v>8585.912582489982</v>
      </c>
    </row>
    <row r="470" spans="3:13" ht="25.5" x14ac:dyDescent="0.2">
      <c r="C470" s="42"/>
      <c r="D470" s="43"/>
      <c r="E470" s="42"/>
      <c r="F470" s="42"/>
      <c r="G470" s="61"/>
      <c r="H470" s="62"/>
      <c r="I470" s="62" t="s">
        <v>952</v>
      </c>
      <c r="J470" s="61" t="s">
        <v>953</v>
      </c>
      <c r="K470" s="63">
        <v>2748.2896569999998</v>
      </c>
      <c r="L470" s="63">
        <v>2742.5223877400022</v>
      </c>
      <c r="M470" s="63">
        <f t="shared" si="7"/>
        <v>-5.7672692599976472</v>
      </c>
    </row>
    <row r="471" spans="3:13" ht="25.5" x14ac:dyDescent="0.2">
      <c r="C471" s="42"/>
      <c r="D471" s="43"/>
      <c r="E471" s="42"/>
      <c r="F471" s="42"/>
      <c r="G471" s="61"/>
      <c r="H471" s="62"/>
      <c r="I471" s="62" t="s">
        <v>489</v>
      </c>
      <c r="J471" s="61" t="s">
        <v>551</v>
      </c>
      <c r="K471" s="63">
        <v>353.66458899999998</v>
      </c>
      <c r="L471" s="63">
        <v>352.45123171000006</v>
      </c>
      <c r="M471" s="63">
        <f t="shared" si="7"/>
        <v>-1.2133572899999194</v>
      </c>
    </row>
    <row r="472" spans="3:13" x14ac:dyDescent="0.2">
      <c r="C472" s="42"/>
      <c r="D472" s="43"/>
      <c r="E472" s="42"/>
      <c r="F472" s="42"/>
      <c r="G472" s="61"/>
      <c r="H472" s="62"/>
      <c r="I472" s="62" t="s">
        <v>493</v>
      </c>
      <c r="J472" s="61" t="s">
        <v>954</v>
      </c>
      <c r="K472" s="63">
        <v>2606.0364439999998</v>
      </c>
      <c r="L472" s="63">
        <v>2646.73353615</v>
      </c>
      <c r="M472" s="63">
        <f t="shared" si="7"/>
        <v>40.697092150000117</v>
      </c>
    </row>
    <row r="473" spans="3:13" x14ac:dyDescent="0.2">
      <c r="C473" s="42"/>
      <c r="D473" s="43"/>
      <c r="E473" s="42"/>
      <c r="F473" s="42"/>
      <c r="G473" s="61"/>
      <c r="H473" s="62"/>
      <c r="I473" s="62" t="s">
        <v>497</v>
      </c>
      <c r="J473" s="61" t="s">
        <v>955</v>
      </c>
      <c r="K473" s="63">
        <v>7994.3504940000003</v>
      </c>
      <c r="L473" s="63">
        <v>7706.9660342500038</v>
      </c>
      <c r="M473" s="63">
        <f t="shared" si="7"/>
        <v>-287.38445974999649</v>
      </c>
    </row>
    <row r="474" spans="3:13" x14ac:dyDescent="0.2">
      <c r="C474" s="42"/>
      <c r="D474" s="43"/>
      <c r="E474" s="42"/>
      <c r="F474" s="42"/>
      <c r="G474" s="61"/>
      <c r="H474" s="62"/>
      <c r="I474" s="62" t="s">
        <v>499</v>
      </c>
      <c r="J474" s="61" t="s">
        <v>956</v>
      </c>
      <c r="K474" s="63">
        <v>26847.695829</v>
      </c>
      <c r="L474" s="63">
        <v>30913.741643879977</v>
      </c>
      <c r="M474" s="63">
        <f t="shared" si="7"/>
        <v>4066.0458148799771</v>
      </c>
    </row>
    <row r="475" spans="3:13" ht="25.5" x14ac:dyDescent="0.2">
      <c r="C475" s="42"/>
      <c r="D475" s="43"/>
      <c r="E475" s="42"/>
      <c r="F475" s="42"/>
      <c r="G475" s="61"/>
      <c r="H475" s="62"/>
      <c r="I475" s="62" t="s">
        <v>501</v>
      </c>
      <c r="J475" s="61" t="s">
        <v>1637</v>
      </c>
      <c r="K475" s="63">
        <v>521.84546499999999</v>
      </c>
      <c r="L475" s="63">
        <v>214.47071686000001</v>
      </c>
      <c r="M475" s="63">
        <f t="shared" si="7"/>
        <v>-307.37474813999995</v>
      </c>
    </row>
    <row r="476" spans="3:13" ht="25.5" x14ac:dyDescent="0.2">
      <c r="C476" s="42"/>
      <c r="D476" s="43"/>
      <c r="E476" s="42"/>
      <c r="F476" s="42"/>
      <c r="G476" s="61"/>
      <c r="H476" s="62"/>
      <c r="I476" s="62" t="s">
        <v>503</v>
      </c>
      <c r="J476" s="61" t="s">
        <v>957</v>
      </c>
      <c r="K476" s="63">
        <v>42663.81409</v>
      </c>
      <c r="L476" s="63">
        <v>45573.089375840005</v>
      </c>
      <c r="M476" s="63">
        <f t="shared" si="7"/>
        <v>2909.2752858400054</v>
      </c>
    </row>
    <row r="477" spans="3:13" x14ac:dyDescent="0.2">
      <c r="C477" s="42"/>
      <c r="D477" s="43"/>
      <c r="E477" s="42"/>
      <c r="F477" s="42"/>
      <c r="G477" s="61"/>
      <c r="H477" s="62"/>
      <c r="I477" s="62" t="s">
        <v>505</v>
      </c>
      <c r="J477" s="61" t="s">
        <v>958</v>
      </c>
      <c r="K477" s="63">
        <v>8071.9009800000003</v>
      </c>
      <c r="L477" s="63">
        <v>8245.9996023700023</v>
      </c>
      <c r="M477" s="63">
        <f t="shared" si="7"/>
        <v>174.09862237000198</v>
      </c>
    </row>
    <row r="478" spans="3:13" ht="25.5" x14ac:dyDescent="0.2">
      <c r="C478" s="42"/>
      <c r="D478" s="43"/>
      <c r="E478" s="42"/>
      <c r="F478" s="42"/>
      <c r="G478" s="61"/>
      <c r="H478" s="62"/>
      <c r="I478" s="62" t="s">
        <v>507</v>
      </c>
      <c r="J478" s="61" t="s">
        <v>959</v>
      </c>
      <c r="K478" s="63">
        <v>2307.7764560000001</v>
      </c>
      <c r="L478" s="63">
        <v>2321.6904333899988</v>
      </c>
      <c r="M478" s="63">
        <f t="shared" si="7"/>
        <v>13.913977389998763</v>
      </c>
    </row>
    <row r="479" spans="3:13" ht="25.5" x14ac:dyDescent="0.2">
      <c r="C479" s="42"/>
      <c r="D479" s="43"/>
      <c r="E479" s="42"/>
      <c r="F479" s="42"/>
      <c r="G479" s="61"/>
      <c r="H479" s="62"/>
      <c r="I479" s="62" t="s">
        <v>508</v>
      </c>
      <c r="J479" s="61" t="s">
        <v>960</v>
      </c>
      <c r="K479" s="63">
        <v>1227.2853930000001</v>
      </c>
      <c r="L479" s="63">
        <v>1111.7021363800002</v>
      </c>
      <c r="M479" s="63">
        <f t="shared" si="7"/>
        <v>-115.58325661999993</v>
      </c>
    </row>
    <row r="480" spans="3:13" ht="25.5" x14ac:dyDescent="0.2">
      <c r="C480" s="42"/>
      <c r="D480" s="43"/>
      <c r="E480" s="42"/>
      <c r="F480" s="42"/>
      <c r="G480" s="61"/>
      <c r="H480" s="62"/>
      <c r="I480" s="62" t="s">
        <v>514</v>
      </c>
      <c r="J480" s="61" t="s">
        <v>961</v>
      </c>
      <c r="K480" s="63">
        <v>285.14837199999999</v>
      </c>
      <c r="L480" s="63">
        <v>313.24818067999996</v>
      </c>
      <c r="M480" s="63">
        <f t="shared" si="7"/>
        <v>28.099808679999967</v>
      </c>
    </row>
    <row r="481" spans="3:13" x14ac:dyDescent="0.2">
      <c r="C481" s="42"/>
      <c r="D481" s="43"/>
      <c r="E481" s="42"/>
      <c r="F481" s="42"/>
      <c r="G481" s="61"/>
      <c r="H481" s="62"/>
      <c r="I481" s="62" t="s">
        <v>516</v>
      </c>
      <c r="J481" s="61" t="s">
        <v>962</v>
      </c>
      <c r="K481" s="63">
        <v>845.244146</v>
      </c>
      <c r="L481" s="63">
        <v>782.72971132999999</v>
      </c>
      <c r="M481" s="63">
        <f t="shared" si="7"/>
        <v>-62.514434670000014</v>
      </c>
    </row>
    <row r="482" spans="3:13" x14ac:dyDescent="0.2">
      <c r="C482" s="42"/>
      <c r="D482" s="43"/>
      <c r="E482" s="42"/>
      <c r="F482" s="42"/>
      <c r="G482" s="61"/>
      <c r="H482" s="62"/>
      <c r="I482" s="62" t="s">
        <v>963</v>
      </c>
      <c r="J482" s="61" t="s">
        <v>964</v>
      </c>
      <c r="K482" s="63">
        <v>13535.623192999999</v>
      </c>
      <c r="L482" s="63">
        <v>13795.958492659995</v>
      </c>
      <c r="M482" s="63">
        <f t="shared" si="7"/>
        <v>260.33529965999514</v>
      </c>
    </row>
    <row r="483" spans="3:13" ht="25.5" x14ac:dyDescent="0.2">
      <c r="C483" s="42"/>
      <c r="D483" s="43"/>
      <c r="E483" s="42"/>
      <c r="F483" s="42"/>
      <c r="G483" s="61"/>
      <c r="H483" s="62"/>
      <c r="I483" s="62" t="s">
        <v>520</v>
      </c>
      <c r="J483" s="61" t="s">
        <v>965</v>
      </c>
      <c r="K483" s="63">
        <v>493.90258799999998</v>
      </c>
      <c r="L483" s="63">
        <v>484.05767340000017</v>
      </c>
      <c r="M483" s="63">
        <f t="shared" si="7"/>
        <v>-9.8449145999998109</v>
      </c>
    </row>
    <row r="484" spans="3:13" x14ac:dyDescent="0.2">
      <c r="C484" s="42"/>
      <c r="D484" s="43"/>
      <c r="E484" s="42"/>
      <c r="F484" s="42"/>
      <c r="G484" s="61"/>
      <c r="H484" s="62"/>
      <c r="I484" s="62" t="s">
        <v>530</v>
      </c>
      <c r="J484" s="61" t="s">
        <v>966</v>
      </c>
      <c r="K484" s="63">
        <v>110.00457400000001</v>
      </c>
      <c r="L484" s="63">
        <v>92.280819309999998</v>
      </c>
      <c r="M484" s="63">
        <f t="shared" si="7"/>
        <v>-17.723754690000007</v>
      </c>
    </row>
    <row r="485" spans="3:13" x14ac:dyDescent="0.2">
      <c r="C485" s="42"/>
      <c r="D485" s="43"/>
      <c r="E485" s="42"/>
      <c r="F485" s="42"/>
      <c r="G485" s="61"/>
      <c r="H485" s="62"/>
      <c r="I485" s="62" t="s">
        <v>686</v>
      </c>
      <c r="J485" s="61" t="s">
        <v>967</v>
      </c>
      <c r="K485" s="63">
        <v>83</v>
      </c>
      <c r="L485" s="63">
        <v>45.236770890000003</v>
      </c>
      <c r="M485" s="63">
        <f t="shared" si="7"/>
        <v>-37.763229109999997</v>
      </c>
    </row>
    <row r="486" spans="3:13" ht="25.5" x14ac:dyDescent="0.2">
      <c r="C486" s="42"/>
      <c r="D486" s="43"/>
      <c r="E486" s="42"/>
      <c r="F486" s="42"/>
      <c r="G486" s="61"/>
      <c r="H486" s="62"/>
      <c r="I486" s="62" t="s">
        <v>968</v>
      </c>
      <c r="J486" s="61" t="s">
        <v>969</v>
      </c>
      <c r="K486" s="63">
        <v>37.783869000000003</v>
      </c>
      <c r="L486" s="63">
        <v>26.669329080000001</v>
      </c>
      <c r="M486" s="63">
        <f t="shared" si="7"/>
        <v>-11.114539920000002</v>
      </c>
    </row>
    <row r="487" spans="3:13" ht="25.5" x14ac:dyDescent="0.2">
      <c r="C487" s="42"/>
      <c r="D487" s="43"/>
      <c r="E487" s="42"/>
      <c r="F487" s="42"/>
      <c r="G487" s="61"/>
      <c r="H487" s="62"/>
      <c r="I487" s="62" t="s">
        <v>970</v>
      </c>
      <c r="J487" s="61" t="s">
        <v>971</v>
      </c>
      <c r="K487" s="63">
        <v>23.670632000000001</v>
      </c>
      <c r="L487" s="63">
        <v>7.1453779900000001</v>
      </c>
      <c r="M487" s="63">
        <f t="shared" si="7"/>
        <v>-16.525254010000001</v>
      </c>
    </row>
    <row r="488" spans="3:13" x14ac:dyDescent="0.2">
      <c r="C488" s="42"/>
      <c r="D488" s="43"/>
      <c r="E488" s="42"/>
      <c r="F488" s="42"/>
      <c r="G488" s="61"/>
      <c r="H488" s="62"/>
      <c r="I488" s="62" t="s">
        <v>972</v>
      </c>
      <c r="J488" s="61" t="s">
        <v>973</v>
      </c>
      <c r="K488" s="63">
        <v>1008.276837</v>
      </c>
      <c r="L488" s="63">
        <v>1057.5704564199998</v>
      </c>
      <c r="M488" s="63">
        <f t="shared" si="7"/>
        <v>49.2936194199998</v>
      </c>
    </row>
    <row r="489" spans="3:13" ht="25.5" x14ac:dyDescent="0.2">
      <c r="C489" s="42"/>
      <c r="D489" s="43"/>
      <c r="E489" s="42"/>
      <c r="F489" s="42"/>
      <c r="G489" s="61"/>
      <c r="H489" s="62"/>
      <c r="I489" s="62" t="s">
        <v>974</v>
      </c>
      <c r="J489" s="61" t="s">
        <v>975</v>
      </c>
      <c r="K489" s="63">
        <v>214.12213299999999</v>
      </c>
      <c r="L489" s="63">
        <v>205.54968381000003</v>
      </c>
      <c r="M489" s="63">
        <f t="shared" si="7"/>
        <v>-8.5724491899999578</v>
      </c>
    </row>
    <row r="490" spans="3:13" ht="25.5" x14ac:dyDescent="0.2">
      <c r="C490" s="42"/>
      <c r="D490" s="43"/>
      <c r="E490" s="42"/>
      <c r="F490" s="42"/>
      <c r="G490" s="61"/>
      <c r="H490" s="62"/>
      <c r="I490" s="62" t="s">
        <v>976</v>
      </c>
      <c r="J490" s="61" t="s">
        <v>977</v>
      </c>
      <c r="K490" s="63">
        <v>3050.1244710000001</v>
      </c>
      <c r="L490" s="63">
        <v>3148.5629256599996</v>
      </c>
      <c r="M490" s="63">
        <f t="shared" si="7"/>
        <v>98.438454659999479</v>
      </c>
    </row>
    <row r="491" spans="3:13" ht="25.5" x14ac:dyDescent="0.2">
      <c r="C491" s="42"/>
      <c r="D491" s="43"/>
      <c r="E491" s="42"/>
      <c r="F491" s="42"/>
      <c r="G491" s="61"/>
      <c r="H491" s="62"/>
      <c r="I491" s="62" t="s">
        <v>978</v>
      </c>
      <c r="J491" s="61" t="s">
        <v>979</v>
      </c>
      <c r="K491" s="63">
        <v>4477.6910909999997</v>
      </c>
      <c r="L491" s="63">
        <v>4644.0739105000011</v>
      </c>
      <c r="M491" s="63">
        <f t="shared" si="7"/>
        <v>166.38281950000146</v>
      </c>
    </row>
    <row r="492" spans="3:13" x14ac:dyDescent="0.2">
      <c r="C492" s="42"/>
      <c r="D492" s="43"/>
      <c r="E492" s="42"/>
      <c r="F492" s="42"/>
      <c r="G492" s="61"/>
      <c r="H492" s="62"/>
      <c r="I492" s="62" t="s">
        <v>980</v>
      </c>
      <c r="J492" s="61" t="s">
        <v>981</v>
      </c>
      <c r="K492" s="63">
        <v>10.6</v>
      </c>
      <c r="L492" s="63">
        <v>92.207602629999997</v>
      </c>
      <c r="M492" s="63">
        <f t="shared" si="7"/>
        <v>81.607602630000002</v>
      </c>
    </row>
    <row r="493" spans="3:13" x14ac:dyDescent="0.2">
      <c r="C493" s="42"/>
      <c r="D493" s="43"/>
      <c r="E493" s="42"/>
      <c r="F493" s="42"/>
      <c r="G493" s="61"/>
      <c r="H493" s="62"/>
      <c r="I493" s="62" t="s">
        <v>708</v>
      </c>
      <c r="J493" s="61" t="s">
        <v>982</v>
      </c>
      <c r="K493" s="63">
        <v>492.958212</v>
      </c>
      <c r="L493" s="63">
        <v>459.12316079999994</v>
      </c>
      <c r="M493" s="63">
        <f t="shared" si="7"/>
        <v>-33.835051200000066</v>
      </c>
    </row>
    <row r="494" spans="3:13" x14ac:dyDescent="0.2">
      <c r="C494" s="42"/>
      <c r="D494" s="43"/>
      <c r="E494" s="42"/>
      <c r="F494" s="42"/>
      <c r="G494" s="61"/>
      <c r="H494" s="62"/>
      <c r="I494" s="62" t="s">
        <v>809</v>
      </c>
      <c r="J494" s="61" t="s">
        <v>983</v>
      </c>
      <c r="K494" s="63">
        <v>1539.5018809999999</v>
      </c>
      <c r="L494" s="63">
        <v>1490.3704426899997</v>
      </c>
      <c r="M494" s="63">
        <f t="shared" si="7"/>
        <v>-49.131438310000249</v>
      </c>
    </row>
    <row r="495" spans="3:13" x14ac:dyDescent="0.2">
      <c r="C495" s="42"/>
      <c r="D495" s="43"/>
      <c r="E495" s="42"/>
      <c r="F495" s="42"/>
      <c r="G495" s="61"/>
      <c r="H495" s="62"/>
      <c r="I495" s="62" t="s">
        <v>456</v>
      </c>
      <c r="J495" s="61" t="s">
        <v>457</v>
      </c>
      <c r="K495" s="63">
        <v>683.53213800000003</v>
      </c>
      <c r="L495" s="63">
        <v>694.00132070999985</v>
      </c>
      <c r="M495" s="63">
        <f t="shared" si="7"/>
        <v>10.469182709999814</v>
      </c>
    </row>
    <row r="496" spans="3:13" x14ac:dyDescent="0.2">
      <c r="C496" s="42"/>
      <c r="D496" s="43"/>
      <c r="E496" s="42"/>
      <c r="F496" s="42"/>
      <c r="G496" s="61"/>
      <c r="H496" s="62"/>
      <c r="I496" s="62" t="s">
        <v>463</v>
      </c>
      <c r="J496" s="61" t="s">
        <v>984</v>
      </c>
      <c r="K496" s="63">
        <v>2124.1707099999999</v>
      </c>
      <c r="L496" s="63">
        <v>3688.0871391799969</v>
      </c>
      <c r="M496" s="63">
        <f t="shared" si="7"/>
        <v>1563.9164291799971</v>
      </c>
    </row>
    <row r="497" spans="3:13" x14ac:dyDescent="0.2">
      <c r="C497" s="42"/>
      <c r="D497" s="43"/>
      <c r="E497" s="42"/>
      <c r="F497" s="42"/>
      <c r="G497" s="61"/>
      <c r="H497" s="62"/>
      <c r="I497" s="62" t="s">
        <v>569</v>
      </c>
      <c r="J497" s="61" t="s">
        <v>985</v>
      </c>
      <c r="K497" s="63">
        <v>104.931774</v>
      </c>
      <c r="L497" s="63">
        <v>100.71046107000001</v>
      </c>
      <c r="M497" s="63">
        <f t="shared" si="7"/>
        <v>-4.2213129299999963</v>
      </c>
    </row>
    <row r="498" spans="3:13" x14ac:dyDescent="0.2">
      <c r="C498" s="42"/>
      <c r="D498" s="43"/>
      <c r="E498" s="42"/>
      <c r="F498" s="42"/>
      <c r="G498" s="61"/>
      <c r="H498" s="62"/>
      <c r="I498" s="62" t="s">
        <v>986</v>
      </c>
      <c r="J498" s="61" t="s">
        <v>987</v>
      </c>
      <c r="K498" s="63">
        <v>150</v>
      </c>
      <c r="L498" s="63">
        <v>150</v>
      </c>
      <c r="M498" s="63">
        <f t="shared" si="7"/>
        <v>0</v>
      </c>
    </row>
    <row r="499" spans="3:13" x14ac:dyDescent="0.2">
      <c r="C499" s="42"/>
      <c r="D499" s="43"/>
      <c r="E499" s="42"/>
      <c r="F499" s="42"/>
      <c r="G499" s="61"/>
      <c r="H499" s="62"/>
      <c r="I499" s="62" t="s">
        <v>988</v>
      </c>
      <c r="J499" s="61" t="s">
        <v>989</v>
      </c>
      <c r="K499" s="63">
        <v>2111.567258</v>
      </c>
      <c r="L499" s="63">
        <v>1947.3670561599999</v>
      </c>
      <c r="M499" s="63">
        <f t="shared" si="7"/>
        <v>-164.20020184000009</v>
      </c>
    </row>
    <row r="500" spans="3:13" x14ac:dyDescent="0.2">
      <c r="C500" s="42"/>
      <c r="D500" s="43"/>
      <c r="E500" s="42"/>
      <c r="F500" s="42"/>
      <c r="G500" s="61"/>
      <c r="H500" s="62"/>
      <c r="I500" s="62" t="s">
        <v>990</v>
      </c>
      <c r="J500" s="61" t="s">
        <v>991</v>
      </c>
      <c r="K500" s="63">
        <v>940.85160399999995</v>
      </c>
      <c r="L500" s="63">
        <v>1109.90988292</v>
      </c>
      <c r="M500" s="63">
        <f t="shared" si="7"/>
        <v>169.05827892000002</v>
      </c>
    </row>
    <row r="501" spans="3:13" ht="25.5" x14ac:dyDescent="0.2">
      <c r="C501" s="42"/>
      <c r="D501" s="43"/>
      <c r="E501" s="42"/>
      <c r="F501" s="42"/>
      <c r="G501" s="61"/>
      <c r="H501" s="62"/>
      <c r="I501" s="62" t="s">
        <v>565</v>
      </c>
      <c r="J501" s="61" t="s">
        <v>566</v>
      </c>
      <c r="K501" s="63">
        <v>438.08831800000002</v>
      </c>
      <c r="L501" s="63">
        <v>525.13828403000002</v>
      </c>
      <c r="M501" s="63">
        <f t="shared" si="7"/>
        <v>87.049966030000007</v>
      </c>
    </row>
    <row r="502" spans="3:13" ht="15" customHeight="1" x14ac:dyDescent="0.2">
      <c r="C502" s="42"/>
      <c r="D502" s="43"/>
      <c r="E502" s="42"/>
      <c r="F502" s="42"/>
      <c r="G502" s="61"/>
      <c r="H502" s="47" t="s">
        <v>478</v>
      </c>
      <c r="I502" s="47"/>
      <c r="J502" s="67"/>
      <c r="K502" s="52">
        <v>11206.678051999999</v>
      </c>
      <c r="L502" s="52">
        <v>8898.1860104999923</v>
      </c>
      <c r="M502" s="52">
        <f t="shared" si="7"/>
        <v>-2308.492041500007</v>
      </c>
    </row>
    <row r="503" spans="3:13" x14ac:dyDescent="0.2">
      <c r="C503" s="42"/>
      <c r="D503" s="43"/>
      <c r="E503" s="42"/>
      <c r="F503" s="42"/>
      <c r="G503" s="61"/>
      <c r="H503" s="62"/>
      <c r="I503" s="62" t="s">
        <v>479</v>
      </c>
      <c r="J503" s="61" t="s">
        <v>542</v>
      </c>
      <c r="K503" s="63">
        <v>10814.154732000001</v>
      </c>
      <c r="L503" s="63">
        <v>8516.6719615099919</v>
      </c>
      <c r="M503" s="63">
        <f t="shared" si="7"/>
        <v>-2297.482770490009</v>
      </c>
    </row>
    <row r="504" spans="3:13" ht="25.5" x14ac:dyDescent="0.2">
      <c r="C504" s="42"/>
      <c r="D504" s="43"/>
      <c r="E504" s="42"/>
      <c r="F504" s="42"/>
      <c r="G504" s="61"/>
      <c r="H504" s="62"/>
      <c r="I504" s="62" t="s">
        <v>483</v>
      </c>
      <c r="J504" s="61" t="s">
        <v>546</v>
      </c>
      <c r="K504" s="63">
        <v>392.52332000000001</v>
      </c>
      <c r="L504" s="63">
        <v>381.51404899000016</v>
      </c>
      <c r="M504" s="63">
        <f t="shared" si="7"/>
        <v>-11.00927100999985</v>
      </c>
    </row>
    <row r="505" spans="3:13" ht="15" customHeight="1" x14ac:dyDescent="0.2">
      <c r="C505" s="42"/>
      <c r="D505" s="43"/>
      <c r="E505" s="46">
        <v>12</v>
      </c>
      <c r="F505" s="47" t="s">
        <v>234</v>
      </c>
      <c r="G505" s="67"/>
      <c r="H505" s="47"/>
      <c r="I505" s="47"/>
      <c r="J505" s="67"/>
      <c r="K505" s="52">
        <v>134847.59206900001</v>
      </c>
      <c r="L505" s="52">
        <v>122020.66870857003</v>
      </c>
      <c r="M505" s="52">
        <f t="shared" si="7"/>
        <v>-12826.923360429981</v>
      </c>
    </row>
    <row r="506" spans="3:13" ht="15" customHeight="1" x14ac:dyDescent="0.2">
      <c r="C506" s="42"/>
      <c r="D506" s="43"/>
      <c r="E506" s="42"/>
      <c r="F506" s="42"/>
      <c r="G506" s="44" t="s">
        <v>452</v>
      </c>
      <c r="H506" s="44"/>
      <c r="I506" s="44"/>
      <c r="J506" s="41"/>
      <c r="K506" s="32">
        <v>134847.59206900001</v>
      </c>
      <c r="L506" s="32">
        <v>122020.66870857003</v>
      </c>
      <c r="M506" s="32">
        <f t="shared" si="7"/>
        <v>-12826.923360429981</v>
      </c>
    </row>
    <row r="507" spans="3:13" ht="15" customHeight="1" x14ac:dyDescent="0.2">
      <c r="C507" s="42"/>
      <c r="D507" s="43"/>
      <c r="E507" s="42"/>
      <c r="F507" s="42"/>
      <c r="G507" s="61"/>
      <c r="H507" s="47" t="s">
        <v>571</v>
      </c>
      <c r="I507" s="47"/>
      <c r="J507" s="67"/>
      <c r="K507" s="52">
        <v>90936.730916999993</v>
      </c>
      <c r="L507" s="52">
        <v>79927.32309214001</v>
      </c>
      <c r="M507" s="52">
        <f t="shared" si="7"/>
        <v>-11009.407824859984</v>
      </c>
    </row>
    <row r="508" spans="3:13" x14ac:dyDescent="0.2">
      <c r="C508" s="42"/>
      <c r="D508" s="43"/>
      <c r="E508" s="42"/>
      <c r="F508" s="42"/>
      <c r="G508" s="61"/>
      <c r="H508" s="62"/>
      <c r="I508" s="62" t="s">
        <v>992</v>
      </c>
      <c r="J508" s="61" t="s">
        <v>993</v>
      </c>
      <c r="K508" s="63">
        <v>77.964378999999994</v>
      </c>
      <c r="L508" s="63">
        <v>75.638427650000011</v>
      </c>
      <c r="M508" s="63">
        <f t="shared" si="7"/>
        <v>-2.3259513499999827</v>
      </c>
    </row>
    <row r="509" spans="3:13" x14ac:dyDescent="0.2">
      <c r="C509" s="42"/>
      <c r="D509" s="43"/>
      <c r="E509" s="42"/>
      <c r="F509" s="42"/>
      <c r="G509" s="61"/>
      <c r="H509" s="62"/>
      <c r="I509" s="62" t="s">
        <v>994</v>
      </c>
      <c r="J509" s="61" t="s">
        <v>995</v>
      </c>
      <c r="K509" s="63">
        <v>40.541451000000002</v>
      </c>
      <c r="L509" s="63">
        <v>42.524032679999991</v>
      </c>
      <c r="M509" s="63">
        <f t="shared" si="7"/>
        <v>1.9825816799999885</v>
      </c>
    </row>
    <row r="510" spans="3:13" x14ac:dyDescent="0.2">
      <c r="C510" s="42"/>
      <c r="D510" s="43"/>
      <c r="E510" s="42"/>
      <c r="F510" s="42"/>
      <c r="G510" s="61"/>
      <c r="H510" s="62"/>
      <c r="I510" s="62" t="s">
        <v>904</v>
      </c>
      <c r="J510" s="61" t="s">
        <v>905</v>
      </c>
      <c r="K510" s="63">
        <v>6023.1902630000004</v>
      </c>
      <c r="L510" s="63">
        <v>5941.7335780599997</v>
      </c>
      <c r="M510" s="63">
        <f t="shared" si="7"/>
        <v>-81.456684940000741</v>
      </c>
    </row>
    <row r="511" spans="3:13" ht="25.5" x14ac:dyDescent="0.2">
      <c r="C511" s="42"/>
      <c r="D511" s="43"/>
      <c r="E511" s="42"/>
      <c r="F511" s="42"/>
      <c r="G511" s="61"/>
      <c r="H511" s="62"/>
      <c r="I511" s="62" t="s">
        <v>996</v>
      </c>
      <c r="J511" s="61" t="s">
        <v>997</v>
      </c>
      <c r="K511" s="63">
        <v>135.541741</v>
      </c>
      <c r="L511" s="63">
        <v>102.18593561</v>
      </c>
      <c r="M511" s="63">
        <f t="shared" si="7"/>
        <v>-33.35580539</v>
      </c>
    </row>
    <row r="512" spans="3:13" x14ac:dyDescent="0.2">
      <c r="C512" s="42"/>
      <c r="D512" s="43"/>
      <c r="E512" s="42"/>
      <c r="F512" s="42"/>
      <c r="G512" s="61"/>
      <c r="H512" s="62"/>
      <c r="I512" s="62" t="s">
        <v>998</v>
      </c>
      <c r="J512" s="61" t="s">
        <v>999</v>
      </c>
      <c r="K512" s="63">
        <v>94.580423999999994</v>
      </c>
      <c r="L512" s="63">
        <v>94.844010940000004</v>
      </c>
      <c r="M512" s="63">
        <f t="shared" si="7"/>
        <v>0.26358694000001037</v>
      </c>
    </row>
    <row r="513" spans="3:13" ht="25.5" x14ac:dyDescent="0.2">
      <c r="C513" s="42"/>
      <c r="D513" s="43"/>
      <c r="E513" s="42"/>
      <c r="F513" s="42"/>
      <c r="G513" s="61"/>
      <c r="H513" s="62"/>
      <c r="I513" s="62" t="s">
        <v>1000</v>
      </c>
      <c r="J513" s="61" t="s">
        <v>1001</v>
      </c>
      <c r="K513" s="63">
        <v>325.86001499999998</v>
      </c>
      <c r="L513" s="63">
        <v>166.12319978000002</v>
      </c>
      <c r="M513" s="63">
        <f t="shared" si="7"/>
        <v>-159.73681521999995</v>
      </c>
    </row>
    <row r="514" spans="3:13" x14ac:dyDescent="0.2">
      <c r="C514" s="42"/>
      <c r="D514" s="43"/>
      <c r="E514" s="42"/>
      <c r="F514" s="42"/>
      <c r="G514" s="61"/>
      <c r="H514" s="62"/>
      <c r="I514" s="62" t="s">
        <v>1002</v>
      </c>
      <c r="J514" s="61" t="s">
        <v>1638</v>
      </c>
      <c r="K514" s="63">
        <v>788.96434499999998</v>
      </c>
      <c r="L514" s="63">
        <v>764.27065032000007</v>
      </c>
      <c r="M514" s="63">
        <f t="shared" si="7"/>
        <v>-24.693694679999908</v>
      </c>
    </row>
    <row r="515" spans="3:13" x14ac:dyDescent="0.2">
      <c r="C515" s="42"/>
      <c r="D515" s="43"/>
      <c r="E515" s="42"/>
      <c r="F515" s="42"/>
      <c r="G515" s="61"/>
      <c r="H515" s="62"/>
      <c r="I515" s="62" t="s">
        <v>1003</v>
      </c>
      <c r="J515" s="61" t="s">
        <v>1004</v>
      </c>
      <c r="K515" s="63">
        <v>2605.0864000000001</v>
      </c>
      <c r="L515" s="63">
        <v>1905.1078554800004</v>
      </c>
      <c r="M515" s="63">
        <f t="shared" si="7"/>
        <v>-699.97854451999979</v>
      </c>
    </row>
    <row r="516" spans="3:13" x14ac:dyDescent="0.2">
      <c r="C516" s="42"/>
      <c r="D516" s="43"/>
      <c r="E516" s="42"/>
      <c r="F516" s="42"/>
      <c r="G516" s="61"/>
      <c r="H516" s="62"/>
      <c r="I516" s="62" t="s">
        <v>1005</v>
      </c>
      <c r="J516" s="61" t="s">
        <v>1639</v>
      </c>
      <c r="K516" s="63">
        <v>104.800257</v>
      </c>
      <c r="L516" s="63">
        <v>67.204936610000004</v>
      </c>
      <c r="M516" s="63">
        <f t="shared" ref="M516:M579" si="8">L516-K516</f>
        <v>-37.595320389999998</v>
      </c>
    </row>
    <row r="517" spans="3:13" ht="25.5" x14ac:dyDescent="0.2">
      <c r="C517" s="42"/>
      <c r="D517" s="43"/>
      <c r="E517" s="42"/>
      <c r="F517" s="42"/>
      <c r="G517" s="61"/>
      <c r="H517" s="62"/>
      <c r="I517" s="62" t="s">
        <v>1006</v>
      </c>
      <c r="J517" s="61" t="s">
        <v>1007</v>
      </c>
      <c r="K517" s="63">
        <v>59.560299000000001</v>
      </c>
      <c r="L517" s="63">
        <v>47.596255789999987</v>
      </c>
      <c r="M517" s="63">
        <f t="shared" si="8"/>
        <v>-11.964043210000014</v>
      </c>
    </row>
    <row r="518" spans="3:13" ht="25.5" x14ac:dyDescent="0.2">
      <c r="C518" s="42"/>
      <c r="D518" s="43"/>
      <c r="E518" s="42"/>
      <c r="F518" s="42"/>
      <c r="G518" s="61"/>
      <c r="H518" s="62"/>
      <c r="I518" s="62" t="s">
        <v>1008</v>
      </c>
      <c r="J518" s="61" t="s">
        <v>1009</v>
      </c>
      <c r="K518" s="63">
        <v>182.890128</v>
      </c>
      <c r="L518" s="63">
        <v>129.53757718</v>
      </c>
      <c r="M518" s="63">
        <f t="shared" si="8"/>
        <v>-53.352550820000005</v>
      </c>
    </row>
    <row r="519" spans="3:13" x14ac:dyDescent="0.2">
      <c r="C519" s="42"/>
      <c r="D519" s="43"/>
      <c r="E519" s="42"/>
      <c r="F519" s="42"/>
      <c r="G519" s="61"/>
      <c r="H519" s="62"/>
      <c r="I519" s="62" t="s">
        <v>1010</v>
      </c>
      <c r="J519" s="61" t="s">
        <v>1011</v>
      </c>
      <c r="K519" s="63">
        <v>74789.232306999998</v>
      </c>
      <c r="L519" s="63">
        <v>69147.226226940009</v>
      </c>
      <c r="M519" s="63">
        <f t="shared" si="8"/>
        <v>-5642.0060800599895</v>
      </c>
    </row>
    <row r="520" spans="3:13" x14ac:dyDescent="0.2">
      <c r="C520" s="42"/>
      <c r="D520" s="43"/>
      <c r="E520" s="42"/>
      <c r="F520" s="42"/>
      <c r="G520" s="61"/>
      <c r="H520" s="62"/>
      <c r="I520" s="62" t="s">
        <v>580</v>
      </c>
      <c r="J520" s="61" t="s">
        <v>1012</v>
      </c>
      <c r="K520" s="63">
        <v>68.77</v>
      </c>
      <c r="L520" s="63">
        <v>29.253740690000001</v>
      </c>
      <c r="M520" s="63">
        <f t="shared" si="8"/>
        <v>-39.516259309999995</v>
      </c>
    </row>
    <row r="521" spans="3:13" ht="25.5" x14ac:dyDescent="0.2">
      <c r="C521" s="42"/>
      <c r="D521" s="43"/>
      <c r="E521" s="42"/>
      <c r="F521" s="42"/>
      <c r="G521" s="61"/>
      <c r="H521" s="62"/>
      <c r="I521" s="62" t="s">
        <v>1013</v>
      </c>
      <c r="J521" s="61" t="s">
        <v>1640</v>
      </c>
      <c r="K521" s="63">
        <v>537.68000300000006</v>
      </c>
      <c r="L521" s="63">
        <v>453.79767630999993</v>
      </c>
      <c r="M521" s="63">
        <f t="shared" si="8"/>
        <v>-83.882326690000127</v>
      </c>
    </row>
    <row r="522" spans="3:13" ht="25.5" x14ac:dyDescent="0.2">
      <c r="C522" s="42"/>
      <c r="D522" s="43"/>
      <c r="E522" s="42"/>
      <c r="F522" s="42"/>
      <c r="G522" s="61"/>
      <c r="H522" s="62"/>
      <c r="I522" s="62" t="s">
        <v>1014</v>
      </c>
      <c r="J522" s="61" t="s">
        <v>1641</v>
      </c>
      <c r="K522" s="63">
        <v>323.73222099999998</v>
      </c>
      <c r="L522" s="63">
        <v>330.3723</v>
      </c>
      <c r="M522" s="63">
        <f t="shared" si="8"/>
        <v>6.6400790000000143</v>
      </c>
    </row>
    <row r="523" spans="3:13" x14ac:dyDescent="0.2">
      <c r="C523" s="42"/>
      <c r="D523" s="43"/>
      <c r="E523" s="42"/>
      <c r="F523" s="42"/>
      <c r="G523" s="61"/>
      <c r="H523" s="62"/>
      <c r="I523" s="62" t="s">
        <v>790</v>
      </c>
      <c r="J523" s="61" t="s">
        <v>1015</v>
      </c>
      <c r="K523" s="63">
        <v>665.21287299999995</v>
      </c>
      <c r="L523" s="63">
        <v>629.90668809999988</v>
      </c>
      <c r="M523" s="63">
        <f t="shared" si="8"/>
        <v>-35.306184900000062</v>
      </c>
    </row>
    <row r="524" spans="3:13" ht="25.5" x14ac:dyDescent="0.2">
      <c r="C524" s="42"/>
      <c r="D524" s="43"/>
      <c r="E524" s="42"/>
      <c r="F524" s="42"/>
      <c r="G524" s="61"/>
      <c r="H524" s="62"/>
      <c r="I524" s="62" t="s">
        <v>1016</v>
      </c>
      <c r="J524" s="61" t="s">
        <v>1017</v>
      </c>
      <c r="K524" s="63">
        <v>4113.1238110000004</v>
      </c>
      <c r="L524" s="63">
        <v>0</v>
      </c>
      <c r="M524" s="63">
        <f t="shared" si="8"/>
        <v>-4113.1238110000004</v>
      </c>
    </row>
    <row r="525" spans="3:13" ht="15" customHeight="1" x14ac:dyDescent="0.2">
      <c r="C525" s="42"/>
      <c r="D525" s="43"/>
      <c r="E525" s="42"/>
      <c r="F525" s="42"/>
      <c r="G525" s="61"/>
      <c r="H525" s="47" t="s">
        <v>453</v>
      </c>
      <c r="I525" s="47"/>
      <c r="J525" s="67"/>
      <c r="K525" s="52">
        <v>39613.521153000002</v>
      </c>
      <c r="L525" s="52">
        <v>38687.605054669999</v>
      </c>
      <c r="M525" s="52">
        <f t="shared" si="8"/>
        <v>-925.91609833000257</v>
      </c>
    </row>
    <row r="526" spans="3:13" ht="25.5" x14ac:dyDescent="0.2">
      <c r="C526" s="42"/>
      <c r="D526" s="43"/>
      <c r="E526" s="42"/>
      <c r="F526" s="42"/>
      <c r="G526" s="61"/>
      <c r="H526" s="62"/>
      <c r="I526" s="62" t="s">
        <v>503</v>
      </c>
      <c r="J526" s="61" t="s">
        <v>1018</v>
      </c>
      <c r="K526" s="63">
        <v>3676.1221690000002</v>
      </c>
      <c r="L526" s="63">
        <v>3113.243445560001</v>
      </c>
      <c r="M526" s="63">
        <f t="shared" si="8"/>
        <v>-562.87872343999925</v>
      </c>
    </row>
    <row r="527" spans="3:13" ht="25.5" x14ac:dyDescent="0.2">
      <c r="C527" s="42"/>
      <c r="D527" s="43"/>
      <c r="E527" s="42"/>
      <c r="F527" s="42"/>
      <c r="G527" s="61"/>
      <c r="H527" s="62"/>
      <c r="I527" s="62" t="s">
        <v>1019</v>
      </c>
      <c r="J527" s="61" t="s">
        <v>1020</v>
      </c>
      <c r="K527" s="63">
        <v>140.163138</v>
      </c>
      <c r="L527" s="63">
        <v>111.75660115999996</v>
      </c>
      <c r="M527" s="63">
        <f t="shared" si="8"/>
        <v>-28.406536840000044</v>
      </c>
    </row>
    <row r="528" spans="3:13" ht="25.5" x14ac:dyDescent="0.2">
      <c r="C528" s="42"/>
      <c r="D528" s="43"/>
      <c r="E528" s="42"/>
      <c r="F528" s="42"/>
      <c r="G528" s="61"/>
      <c r="H528" s="62"/>
      <c r="I528" s="62" t="s">
        <v>1021</v>
      </c>
      <c r="J528" s="61" t="s">
        <v>1022</v>
      </c>
      <c r="K528" s="63">
        <v>3626.3173270000002</v>
      </c>
      <c r="L528" s="63">
        <v>3376.5601485700004</v>
      </c>
      <c r="M528" s="63">
        <f t="shared" si="8"/>
        <v>-249.75717842999984</v>
      </c>
    </row>
    <row r="529" spans="3:13" x14ac:dyDescent="0.2">
      <c r="C529" s="42"/>
      <c r="D529" s="43"/>
      <c r="E529" s="42"/>
      <c r="F529" s="42"/>
      <c r="G529" s="61"/>
      <c r="H529" s="62"/>
      <c r="I529" s="62" t="s">
        <v>520</v>
      </c>
      <c r="J529" s="61" t="s">
        <v>1023</v>
      </c>
      <c r="K529" s="63">
        <v>2161.9428699999999</v>
      </c>
      <c r="L529" s="63">
        <v>2104.5766791799992</v>
      </c>
      <c r="M529" s="63">
        <f t="shared" si="8"/>
        <v>-57.366190820000611</v>
      </c>
    </row>
    <row r="530" spans="3:13" ht="25.5" x14ac:dyDescent="0.2">
      <c r="C530" s="42"/>
      <c r="D530" s="43"/>
      <c r="E530" s="42"/>
      <c r="F530" s="42"/>
      <c r="G530" s="61"/>
      <c r="H530" s="62"/>
      <c r="I530" s="62" t="s">
        <v>522</v>
      </c>
      <c r="J530" s="61" t="s">
        <v>1024</v>
      </c>
      <c r="K530" s="63">
        <v>18276.936750000001</v>
      </c>
      <c r="L530" s="63">
        <v>18854.817427960006</v>
      </c>
      <c r="M530" s="63">
        <f t="shared" si="8"/>
        <v>577.88067796000541</v>
      </c>
    </row>
    <row r="531" spans="3:13" x14ac:dyDescent="0.2">
      <c r="C531" s="42"/>
      <c r="D531" s="43"/>
      <c r="E531" s="42"/>
      <c r="F531" s="42"/>
      <c r="G531" s="61"/>
      <c r="H531" s="62"/>
      <c r="I531" s="62" t="s">
        <v>526</v>
      </c>
      <c r="J531" s="61" t="s">
        <v>1025</v>
      </c>
      <c r="K531" s="63">
        <v>1405.0269880000001</v>
      </c>
      <c r="L531" s="63">
        <v>1201.1980208799996</v>
      </c>
      <c r="M531" s="63">
        <f t="shared" si="8"/>
        <v>-203.82896712000047</v>
      </c>
    </row>
    <row r="532" spans="3:13" x14ac:dyDescent="0.2">
      <c r="C532" s="42"/>
      <c r="D532" s="43"/>
      <c r="E532" s="42"/>
      <c r="F532" s="42"/>
      <c r="G532" s="61"/>
      <c r="H532" s="62"/>
      <c r="I532" s="62" t="s">
        <v>1026</v>
      </c>
      <c r="J532" s="61" t="s">
        <v>1027</v>
      </c>
      <c r="K532" s="63">
        <v>1919.9353309999999</v>
      </c>
      <c r="L532" s="63">
        <v>1396.8134538099996</v>
      </c>
      <c r="M532" s="63">
        <f t="shared" si="8"/>
        <v>-523.1218771900003</v>
      </c>
    </row>
    <row r="533" spans="3:13" x14ac:dyDescent="0.2">
      <c r="C533" s="42"/>
      <c r="D533" s="43"/>
      <c r="E533" s="42"/>
      <c r="F533" s="42"/>
      <c r="G533" s="61"/>
      <c r="H533" s="62"/>
      <c r="I533" s="62" t="s">
        <v>1028</v>
      </c>
      <c r="J533" s="61" t="s">
        <v>1029</v>
      </c>
      <c r="K533" s="63">
        <v>824.71795499999996</v>
      </c>
      <c r="L533" s="63">
        <v>896.62852655000006</v>
      </c>
      <c r="M533" s="63">
        <f t="shared" si="8"/>
        <v>71.9105715500001</v>
      </c>
    </row>
    <row r="534" spans="3:13" x14ac:dyDescent="0.2">
      <c r="C534" s="42"/>
      <c r="D534" s="43"/>
      <c r="E534" s="42"/>
      <c r="F534" s="42"/>
      <c r="G534" s="61"/>
      <c r="H534" s="62"/>
      <c r="I534" s="62" t="s">
        <v>552</v>
      </c>
      <c r="J534" s="61" t="s">
        <v>1030</v>
      </c>
      <c r="K534" s="63">
        <v>860.28077199999996</v>
      </c>
      <c r="L534" s="63">
        <v>1233.8018839399999</v>
      </c>
      <c r="M534" s="63">
        <f t="shared" si="8"/>
        <v>373.52111193999997</v>
      </c>
    </row>
    <row r="535" spans="3:13" x14ac:dyDescent="0.2">
      <c r="C535" s="42"/>
      <c r="D535" s="43"/>
      <c r="E535" s="42"/>
      <c r="F535" s="42"/>
      <c r="G535" s="61"/>
      <c r="H535" s="62"/>
      <c r="I535" s="62" t="s">
        <v>1031</v>
      </c>
      <c r="J535" s="61" t="s">
        <v>1032</v>
      </c>
      <c r="K535" s="63">
        <v>1887.4849610000001</v>
      </c>
      <c r="L535" s="63">
        <v>767.96716684</v>
      </c>
      <c r="M535" s="63">
        <f t="shared" si="8"/>
        <v>-1119.51779416</v>
      </c>
    </row>
    <row r="536" spans="3:13" x14ac:dyDescent="0.2">
      <c r="C536" s="42"/>
      <c r="D536" s="43"/>
      <c r="E536" s="42"/>
      <c r="F536" s="42"/>
      <c r="G536" s="61"/>
      <c r="H536" s="62"/>
      <c r="I536" s="62" t="s">
        <v>557</v>
      </c>
      <c r="J536" s="61" t="s">
        <v>558</v>
      </c>
      <c r="K536" s="63">
        <v>71.169690000000003</v>
      </c>
      <c r="L536" s="63">
        <v>16.744666820000003</v>
      </c>
      <c r="M536" s="63">
        <f t="shared" si="8"/>
        <v>-54.425023179999997</v>
      </c>
    </row>
    <row r="537" spans="3:13" x14ac:dyDescent="0.2">
      <c r="C537" s="42"/>
      <c r="D537" s="43"/>
      <c r="E537" s="42"/>
      <c r="F537" s="42"/>
      <c r="G537" s="61"/>
      <c r="H537" s="62"/>
      <c r="I537" s="62" t="s">
        <v>456</v>
      </c>
      <c r="J537" s="61" t="s">
        <v>457</v>
      </c>
      <c r="K537" s="63">
        <v>50</v>
      </c>
      <c r="L537" s="63">
        <v>99.049248420000012</v>
      </c>
      <c r="M537" s="63">
        <f t="shared" si="8"/>
        <v>49.049248420000012</v>
      </c>
    </row>
    <row r="538" spans="3:13" x14ac:dyDescent="0.2">
      <c r="C538" s="42"/>
      <c r="D538" s="43"/>
      <c r="E538" s="42"/>
      <c r="F538" s="42"/>
      <c r="G538" s="61"/>
      <c r="H538" s="62"/>
      <c r="I538" s="62" t="s">
        <v>604</v>
      </c>
      <c r="J538" s="61" t="s">
        <v>1630</v>
      </c>
      <c r="K538" s="63">
        <v>0</v>
      </c>
      <c r="L538" s="63">
        <v>8.048</v>
      </c>
      <c r="M538" s="63">
        <f t="shared" si="8"/>
        <v>8.048</v>
      </c>
    </row>
    <row r="539" spans="3:13" x14ac:dyDescent="0.2">
      <c r="C539" s="42"/>
      <c r="D539" s="43"/>
      <c r="E539" s="42"/>
      <c r="F539" s="42"/>
      <c r="G539" s="61"/>
      <c r="H539" s="62"/>
      <c r="I539" s="62" t="s">
        <v>1033</v>
      </c>
      <c r="J539" s="61" t="s">
        <v>1642</v>
      </c>
      <c r="K539" s="63">
        <v>710.15090799999996</v>
      </c>
      <c r="L539" s="63">
        <v>2208.0599325599974</v>
      </c>
      <c r="M539" s="63">
        <f t="shared" si="8"/>
        <v>1497.9090245599973</v>
      </c>
    </row>
    <row r="540" spans="3:13" x14ac:dyDescent="0.2">
      <c r="C540" s="42"/>
      <c r="D540" s="43"/>
      <c r="E540" s="42"/>
      <c r="F540" s="42"/>
      <c r="G540" s="61"/>
      <c r="H540" s="62"/>
      <c r="I540" s="62" t="s">
        <v>727</v>
      </c>
      <c r="J540" s="61" t="s">
        <v>1034</v>
      </c>
      <c r="K540" s="63">
        <v>706.344335</v>
      </c>
      <c r="L540" s="63">
        <v>640.73079683000014</v>
      </c>
      <c r="M540" s="63">
        <f t="shared" si="8"/>
        <v>-65.613538169999856</v>
      </c>
    </row>
    <row r="541" spans="3:13" ht="38.25" x14ac:dyDescent="0.2">
      <c r="C541" s="42"/>
      <c r="D541" s="43"/>
      <c r="E541" s="42"/>
      <c r="F541" s="42"/>
      <c r="G541" s="61"/>
      <c r="H541" s="62"/>
      <c r="I541" s="62" t="s">
        <v>614</v>
      </c>
      <c r="J541" s="61" t="s">
        <v>1643</v>
      </c>
      <c r="K541" s="63">
        <v>863.68447100000003</v>
      </c>
      <c r="L541" s="63">
        <v>673.18019181</v>
      </c>
      <c r="M541" s="63">
        <f t="shared" si="8"/>
        <v>-190.50427919000003</v>
      </c>
    </row>
    <row r="542" spans="3:13" x14ac:dyDescent="0.2">
      <c r="C542" s="42"/>
      <c r="D542" s="43"/>
      <c r="E542" s="42"/>
      <c r="F542" s="42"/>
      <c r="G542" s="61"/>
      <c r="H542" s="62"/>
      <c r="I542" s="62" t="s">
        <v>618</v>
      </c>
      <c r="J542" s="61" t="s">
        <v>1035</v>
      </c>
      <c r="K542" s="63">
        <v>429.99194199999999</v>
      </c>
      <c r="L542" s="63">
        <v>360.63369355999976</v>
      </c>
      <c r="M542" s="63">
        <f t="shared" si="8"/>
        <v>-69.358248440000239</v>
      </c>
    </row>
    <row r="543" spans="3:13" ht="25.5" x14ac:dyDescent="0.2">
      <c r="C543" s="42"/>
      <c r="D543" s="43"/>
      <c r="E543" s="42"/>
      <c r="F543" s="42"/>
      <c r="G543" s="61"/>
      <c r="H543" s="62"/>
      <c r="I543" s="62" t="s">
        <v>620</v>
      </c>
      <c r="J543" s="61" t="s">
        <v>1036</v>
      </c>
      <c r="K543" s="63">
        <v>1671.3860689999999</v>
      </c>
      <c r="L543" s="63">
        <v>1332.3409166499996</v>
      </c>
      <c r="M543" s="63">
        <f t="shared" si="8"/>
        <v>-339.04515235000031</v>
      </c>
    </row>
    <row r="544" spans="3:13" ht="25.5" x14ac:dyDescent="0.2">
      <c r="C544" s="42"/>
      <c r="D544" s="43"/>
      <c r="E544" s="42"/>
      <c r="F544" s="42"/>
      <c r="G544" s="61"/>
      <c r="H544" s="62"/>
      <c r="I544" s="62" t="s">
        <v>565</v>
      </c>
      <c r="J544" s="61" t="s">
        <v>566</v>
      </c>
      <c r="K544" s="63">
        <v>331.865477</v>
      </c>
      <c r="L544" s="63">
        <v>291.45425356999999</v>
      </c>
      <c r="M544" s="63">
        <f t="shared" si="8"/>
        <v>-40.411223430000007</v>
      </c>
    </row>
    <row r="545" spans="3:13" ht="15" customHeight="1" x14ac:dyDescent="0.2">
      <c r="C545" s="42"/>
      <c r="D545" s="43"/>
      <c r="E545" s="42"/>
      <c r="F545" s="42"/>
      <c r="G545" s="61"/>
      <c r="H545" s="47" t="s">
        <v>478</v>
      </c>
      <c r="I545" s="47"/>
      <c r="J545" s="67"/>
      <c r="K545" s="52">
        <v>4297.3399989999998</v>
      </c>
      <c r="L545" s="52">
        <v>3405.7405617600025</v>
      </c>
      <c r="M545" s="52">
        <f t="shared" si="8"/>
        <v>-891.59943723999731</v>
      </c>
    </row>
    <row r="546" spans="3:13" x14ac:dyDescent="0.2">
      <c r="C546" s="42"/>
      <c r="D546" s="43"/>
      <c r="E546" s="42"/>
      <c r="F546" s="42"/>
      <c r="G546" s="61"/>
      <c r="H546" s="62"/>
      <c r="I546" s="62" t="s">
        <v>479</v>
      </c>
      <c r="J546" s="61" t="s">
        <v>542</v>
      </c>
      <c r="K546" s="63">
        <v>3964.412703</v>
      </c>
      <c r="L546" s="63">
        <v>3153.4647803400026</v>
      </c>
      <c r="M546" s="63">
        <f t="shared" si="8"/>
        <v>-810.9479226599974</v>
      </c>
    </row>
    <row r="547" spans="3:13" ht="25.5" x14ac:dyDescent="0.2">
      <c r="C547" s="42"/>
      <c r="D547" s="43"/>
      <c r="E547" s="42"/>
      <c r="F547" s="42"/>
      <c r="G547" s="61"/>
      <c r="H547" s="62"/>
      <c r="I547" s="62" t="s">
        <v>483</v>
      </c>
      <c r="J547" s="61" t="s">
        <v>546</v>
      </c>
      <c r="K547" s="63">
        <v>332.92729600000001</v>
      </c>
      <c r="L547" s="63">
        <v>252.27578142000007</v>
      </c>
      <c r="M547" s="63">
        <f t="shared" si="8"/>
        <v>-80.65151457999994</v>
      </c>
    </row>
    <row r="548" spans="3:13" ht="15" customHeight="1" x14ac:dyDescent="0.2">
      <c r="C548" s="42"/>
      <c r="D548" s="43"/>
      <c r="E548" s="46">
        <v>13</v>
      </c>
      <c r="F548" s="47" t="s">
        <v>298</v>
      </c>
      <c r="G548" s="67"/>
      <c r="H548" s="47"/>
      <c r="I548" s="47"/>
      <c r="J548" s="67"/>
      <c r="K548" s="52">
        <v>27025.522575999999</v>
      </c>
      <c r="L548" s="52">
        <v>30535.319904190001</v>
      </c>
      <c r="M548" s="52">
        <f t="shared" si="8"/>
        <v>3509.7973281900013</v>
      </c>
    </row>
    <row r="549" spans="3:13" ht="15" customHeight="1" x14ac:dyDescent="0.2">
      <c r="C549" s="42"/>
      <c r="D549" s="43"/>
      <c r="E549" s="42"/>
      <c r="F549" s="42"/>
      <c r="G549" s="44" t="s">
        <v>452</v>
      </c>
      <c r="H549" s="44"/>
      <c r="I549" s="44"/>
      <c r="J549" s="41"/>
      <c r="K549" s="32">
        <v>27025.522575999999</v>
      </c>
      <c r="L549" s="32">
        <v>30535.319904190001</v>
      </c>
      <c r="M549" s="32">
        <f t="shared" si="8"/>
        <v>3509.7973281900013</v>
      </c>
    </row>
    <row r="550" spans="3:13" ht="15" customHeight="1" x14ac:dyDescent="0.2">
      <c r="C550" s="42"/>
      <c r="D550" s="43"/>
      <c r="E550" s="42"/>
      <c r="F550" s="42"/>
      <c r="G550" s="61"/>
      <c r="H550" s="47" t="s">
        <v>453</v>
      </c>
      <c r="I550" s="47"/>
      <c r="J550" s="67"/>
      <c r="K550" s="52">
        <v>25717.615107000001</v>
      </c>
      <c r="L550" s="52">
        <v>29524.228021260002</v>
      </c>
      <c r="M550" s="52">
        <f t="shared" si="8"/>
        <v>3806.6129142600003</v>
      </c>
    </row>
    <row r="551" spans="3:13" ht="25.5" x14ac:dyDescent="0.2">
      <c r="C551" s="42"/>
      <c r="D551" s="43"/>
      <c r="E551" s="42"/>
      <c r="F551" s="42"/>
      <c r="G551" s="61"/>
      <c r="H551" s="62"/>
      <c r="I551" s="62" t="s">
        <v>732</v>
      </c>
      <c r="J551" s="61" t="s">
        <v>1037</v>
      </c>
      <c r="K551" s="63">
        <v>15226.151989</v>
      </c>
      <c r="L551" s="63">
        <v>15683.805509689997</v>
      </c>
      <c r="M551" s="63">
        <f t="shared" si="8"/>
        <v>457.65352068999709</v>
      </c>
    </row>
    <row r="552" spans="3:13" ht="25.5" x14ac:dyDescent="0.2">
      <c r="C552" s="42"/>
      <c r="D552" s="43"/>
      <c r="E552" s="42"/>
      <c r="F552" s="42"/>
      <c r="G552" s="61"/>
      <c r="H552" s="62"/>
      <c r="I552" s="62" t="s">
        <v>734</v>
      </c>
      <c r="J552" s="61" t="s">
        <v>1038</v>
      </c>
      <c r="K552" s="63">
        <v>178.70824999999999</v>
      </c>
      <c r="L552" s="63">
        <v>169.55207216999989</v>
      </c>
      <c r="M552" s="63">
        <f t="shared" si="8"/>
        <v>-9.1561778300001038</v>
      </c>
    </row>
    <row r="553" spans="3:13" ht="25.5" x14ac:dyDescent="0.2">
      <c r="C553" s="42"/>
      <c r="D553" s="43"/>
      <c r="E553" s="42"/>
      <c r="F553" s="42"/>
      <c r="G553" s="61"/>
      <c r="H553" s="62"/>
      <c r="I553" s="62" t="s">
        <v>736</v>
      </c>
      <c r="J553" s="61" t="s">
        <v>1039</v>
      </c>
      <c r="K553" s="63">
        <v>963.74075200000004</v>
      </c>
      <c r="L553" s="63">
        <v>1039.32403847</v>
      </c>
      <c r="M553" s="63">
        <f t="shared" si="8"/>
        <v>75.583286469999962</v>
      </c>
    </row>
    <row r="554" spans="3:13" ht="25.5" x14ac:dyDescent="0.2">
      <c r="C554" s="42"/>
      <c r="D554" s="43"/>
      <c r="E554" s="42"/>
      <c r="F554" s="42"/>
      <c r="G554" s="61"/>
      <c r="H554" s="62"/>
      <c r="I554" s="62" t="s">
        <v>738</v>
      </c>
      <c r="J554" s="61" t="s">
        <v>1040</v>
      </c>
      <c r="K554" s="63">
        <v>2786.7829160000001</v>
      </c>
      <c r="L554" s="63">
        <v>3870.9585918500024</v>
      </c>
      <c r="M554" s="63">
        <f t="shared" si="8"/>
        <v>1084.1756758500023</v>
      </c>
    </row>
    <row r="555" spans="3:13" x14ac:dyDescent="0.2">
      <c r="C555" s="42"/>
      <c r="D555" s="43"/>
      <c r="E555" s="42"/>
      <c r="F555" s="42"/>
      <c r="G555" s="61"/>
      <c r="H555" s="62"/>
      <c r="I555" s="62" t="s">
        <v>1041</v>
      </c>
      <c r="J555" s="61" t="s">
        <v>1042</v>
      </c>
      <c r="K555" s="63">
        <v>844.58077900000001</v>
      </c>
      <c r="L555" s="63">
        <v>983.40644071999964</v>
      </c>
      <c r="M555" s="63">
        <f t="shared" si="8"/>
        <v>138.82566171999963</v>
      </c>
    </row>
    <row r="556" spans="3:13" x14ac:dyDescent="0.2">
      <c r="C556" s="42"/>
      <c r="D556" s="43"/>
      <c r="E556" s="42"/>
      <c r="F556" s="42"/>
      <c r="G556" s="61"/>
      <c r="H556" s="62"/>
      <c r="I556" s="62" t="s">
        <v>1043</v>
      </c>
      <c r="J556" s="61" t="s">
        <v>1044</v>
      </c>
      <c r="K556" s="63">
        <v>1688.9389799999999</v>
      </c>
      <c r="L556" s="63">
        <v>2104.7400889999994</v>
      </c>
      <c r="M556" s="63">
        <f t="shared" si="8"/>
        <v>415.80110899999954</v>
      </c>
    </row>
    <row r="557" spans="3:13" x14ac:dyDescent="0.2">
      <c r="C557" s="42"/>
      <c r="D557" s="43"/>
      <c r="E557" s="42"/>
      <c r="F557" s="42"/>
      <c r="G557" s="61"/>
      <c r="H557" s="62"/>
      <c r="I557" s="62" t="s">
        <v>1045</v>
      </c>
      <c r="J557" s="61" t="s">
        <v>1046</v>
      </c>
      <c r="K557" s="63">
        <v>1251.9695650000001</v>
      </c>
      <c r="L557" s="63">
        <v>2263.9952692699994</v>
      </c>
      <c r="M557" s="63">
        <f t="shared" si="8"/>
        <v>1012.0257042699993</v>
      </c>
    </row>
    <row r="558" spans="3:13" x14ac:dyDescent="0.2">
      <c r="C558" s="42"/>
      <c r="D558" s="43"/>
      <c r="E558" s="42"/>
      <c r="F558" s="42"/>
      <c r="G558" s="61"/>
      <c r="H558" s="62"/>
      <c r="I558" s="62" t="s">
        <v>740</v>
      </c>
      <c r="J558" s="61" t="s">
        <v>1047</v>
      </c>
      <c r="K558" s="63">
        <v>880.97013600000002</v>
      </c>
      <c r="L558" s="63">
        <v>1193.72867733</v>
      </c>
      <c r="M558" s="63">
        <f t="shared" si="8"/>
        <v>312.75854132999996</v>
      </c>
    </row>
    <row r="559" spans="3:13" ht="25.5" x14ac:dyDescent="0.2">
      <c r="C559" s="42"/>
      <c r="D559" s="43"/>
      <c r="E559" s="42"/>
      <c r="F559" s="42"/>
      <c r="G559" s="61"/>
      <c r="H559" s="62"/>
      <c r="I559" s="62" t="s">
        <v>1048</v>
      </c>
      <c r="J559" s="61" t="s">
        <v>1049</v>
      </c>
      <c r="K559" s="63">
        <v>942.18636800000002</v>
      </c>
      <c r="L559" s="63">
        <v>1438.51839799</v>
      </c>
      <c r="M559" s="63">
        <f t="shared" si="8"/>
        <v>496.33202999000002</v>
      </c>
    </row>
    <row r="560" spans="3:13" ht="25.5" x14ac:dyDescent="0.2">
      <c r="C560" s="42"/>
      <c r="D560" s="43"/>
      <c r="E560" s="42"/>
      <c r="F560" s="42"/>
      <c r="G560" s="61"/>
      <c r="H560" s="62"/>
      <c r="I560" s="62" t="s">
        <v>760</v>
      </c>
      <c r="J560" s="61" t="s">
        <v>761</v>
      </c>
      <c r="K560" s="63">
        <v>842.26367100000004</v>
      </c>
      <c r="L560" s="63">
        <v>519.07036857000003</v>
      </c>
      <c r="M560" s="63">
        <f t="shared" si="8"/>
        <v>-323.19330243000002</v>
      </c>
    </row>
    <row r="561" spans="3:13" x14ac:dyDescent="0.2">
      <c r="C561" s="42"/>
      <c r="D561" s="43"/>
      <c r="E561" s="42"/>
      <c r="F561" s="42"/>
      <c r="G561" s="61"/>
      <c r="H561" s="62"/>
      <c r="I561" s="62" t="s">
        <v>456</v>
      </c>
      <c r="J561" s="61" t="s">
        <v>457</v>
      </c>
      <c r="K561" s="63">
        <v>0</v>
      </c>
      <c r="L561" s="63">
        <v>109.74924503999999</v>
      </c>
      <c r="M561" s="63">
        <f t="shared" si="8"/>
        <v>109.74924503999999</v>
      </c>
    </row>
    <row r="562" spans="3:13" ht="25.5" x14ac:dyDescent="0.2">
      <c r="C562" s="42"/>
      <c r="D562" s="43"/>
      <c r="E562" s="42"/>
      <c r="F562" s="42"/>
      <c r="G562" s="61"/>
      <c r="H562" s="62"/>
      <c r="I562" s="62" t="s">
        <v>474</v>
      </c>
      <c r="J562" s="61" t="s">
        <v>1050</v>
      </c>
      <c r="K562" s="63">
        <v>101.833861</v>
      </c>
      <c r="L562" s="63">
        <v>132.97508422999996</v>
      </c>
      <c r="M562" s="63">
        <f t="shared" si="8"/>
        <v>31.141223229999966</v>
      </c>
    </row>
    <row r="563" spans="3:13" ht="25.5" x14ac:dyDescent="0.2">
      <c r="C563" s="42"/>
      <c r="D563" s="43"/>
      <c r="E563" s="42"/>
      <c r="F563" s="42"/>
      <c r="G563" s="61"/>
      <c r="H563" s="62"/>
      <c r="I563" s="62" t="s">
        <v>476</v>
      </c>
      <c r="J563" s="61" t="s">
        <v>1051</v>
      </c>
      <c r="K563" s="63">
        <v>8.7878399999999992</v>
      </c>
      <c r="L563" s="63">
        <v>13.6441</v>
      </c>
      <c r="M563" s="63">
        <f t="shared" si="8"/>
        <v>4.8562600000000007</v>
      </c>
    </row>
    <row r="564" spans="3:13" ht="25.5" x14ac:dyDescent="0.2">
      <c r="C564" s="42"/>
      <c r="D564" s="43"/>
      <c r="E564" s="42"/>
      <c r="F564" s="42"/>
      <c r="G564" s="61"/>
      <c r="H564" s="62"/>
      <c r="I564" s="62" t="s">
        <v>565</v>
      </c>
      <c r="J564" s="61" t="s">
        <v>566</v>
      </c>
      <c r="K564" s="63">
        <v>0.7</v>
      </c>
      <c r="L564" s="63">
        <v>0.76013693000000004</v>
      </c>
      <c r="M564" s="63">
        <f t="shared" si="8"/>
        <v>6.0136930000000088E-2</v>
      </c>
    </row>
    <row r="565" spans="3:13" ht="15" customHeight="1" x14ac:dyDescent="0.2">
      <c r="C565" s="42"/>
      <c r="D565" s="43"/>
      <c r="E565" s="42"/>
      <c r="F565" s="42"/>
      <c r="G565" s="61"/>
      <c r="H565" s="47" t="s">
        <v>478</v>
      </c>
      <c r="I565" s="47"/>
      <c r="J565" s="67"/>
      <c r="K565" s="52">
        <v>1307.907469</v>
      </c>
      <c r="L565" s="52">
        <v>1011.09188293</v>
      </c>
      <c r="M565" s="52">
        <f t="shared" si="8"/>
        <v>-296.81558606999999</v>
      </c>
    </row>
    <row r="566" spans="3:13" x14ac:dyDescent="0.2">
      <c r="C566" s="42"/>
      <c r="D566" s="43"/>
      <c r="E566" s="42"/>
      <c r="F566" s="42"/>
      <c r="G566" s="61"/>
      <c r="H566" s="62"/>
      <c r="I566" s="62" t="s">
        <v>479</v>
      </c>
      <c r="J566" s="61" t="s">
        <v>542</v>
      </c>
      <c r="K566" s="63">
        <v>1307.907469</v>
      </c>
      <c r="L566" s="63">
        <v>1011.09188293</v>
      </c>
      <c r="M566" s="63">
        <f t="shared" si="8"/>
        <v>-296.81558606999999</v>
      </c>
    </row>
    <row r="567" spans="3:13" ht="15" customHeight="1" x14ac:dyDescent="0.2">
      <c r="C567" s="42"/>
      <c r="D567" s="43"/>
      <c r="E567" s="46">
        <v>14</v>
      </c>
      <c r="F567" s="47" t="s">
        <v>299</v>
      </c>
      <c r="G567" s="67"/>
      <c r="H567" s="47"/>
      <c r="I567" s="47"/>
      <c r="J567" s="67"/>
      <c r="K567" s="52">
        <v>5134.5724149999996</v>
      </c>
      <c r="L567" s="52">
        <v>5016.6762131899986</v>
      </c>
      <c r="M567" s="52">
        <f t="shared" si="8"/>
        <v>-117.896201810001</v>
      </c>
    </row>
    <row r="568" spans="3:13" ht="15" customHeight="1" x14ac:dyDescent="0.2">
      <c r="C568" s="42"/>
      <c r="D568" s="43"/>
      <c r="E568" s="42"/>
      <c r="F568" s="42"/>
      <c r="G568" s="44" t="s">
        <v>452</v>
      </c>
      <c r="H568" s="44"/>
      <c r="I568" s="44"/>
      <c r="J568" s="41"/>
      <c r="K568" s="32">
        <v>5134.5724149999996</v>
      </c>
      <c r="L568" s="32">
        <v>5016.6762131899986</v>
      </c>
      <c r="M568" s="32">
        <f t="shared" si="8"/>
        <v>-117.896201810001</v>
      </c>
    </row>
    <row r="569" spans="3:13" ht="15" customHeight="1" x14ac:dyDescent="0.2">
      <c r="C569" s="42"/>
      <c r="D569" s="43"/>
      <c r="E569" s="42"/>
      <c r="F569" s="42"/>
      <c r="G569" s="61"/>
      <c r="H569" s="47" t="s">
        <v>571</v>
      </c>
      <c r="I569" s="47"/>
      <c r="J569" s="67"/>
      <c r="K569" s="52">
        <v>1748.1086849999999</v>
      </c>
      <c r="L569" s="52">
        <v>1147.78120511</v>
      </c>
      <c r="M569" s="52">
        <f t="shared" si="8"/>
        <v>-600.32747988999995</v>
      </c>
    </row>
    <row r="570" spans="3:13" x14ac:dyDescent="0.2">
      <c r="C570" s="42"/>
      <c r="D570" s="43"/>
      <c r="E570" s="42"/>
      <c r="F570" s="42"/>
      <c r="G570" s="61"/>
      <c r="H570" s="62"/>
      <c r="I570" s="62" t="s">
        <v>1052</v>
      </c>
      <c r="J570" s="61" t="s">
        <v>1053</v>
      </c>
      <c r="K570" s="63">
        <v>1711.8382019999999</v>
      </c>
      <c r="L570" s="63">
        <v>1143.4107221099998</v>
      </c>
      <c r="M570" s="63">
        <f t="shared" si="8"/>
        <v>-568.42747989000009</v>
      </c>
    </row>
    <row r="571" spans="3:13" ht="25.5" x14ac:dyDescent="0.2">
      <c r="C571" s="42"/>
      <c r="D571" s="43"/>
      <c r="E571" s="42"/>
      <c r="F571" s="42"/>
      <c r="G571" s="61"/>
      <c r="H571" s="62"/>
      <c r="I571" s="62" t="s">
        <v>572</v>
      </c>
      <c r="J571" s="61" t="s">
        <v>1054</v>
      </c>
      <c r="K571" s="63">
        <v>32.9</v>
      </c>
      <c r="L571" s="63">
        <v>0</v>
      </c>
      <c r="M571" s="63">
        <f t="shared" si="8"/>
        <v>-32.9</v>
      </c>
    </row>
    <row r="572" spans="3:13" x14ac:dyDescent="0.2">
      <c r="C572" s="42"/>
      <c r="D572" s="43"/>
      <c r="E572" s="42"/>
      <c r="F572" s="42"/>
      <c r="G572" s="61"/>
      <c r="H572" s="62"/>
      <c r="I572" s="62" t="s">
        <v>574</v>
      </c>
      <c r="J572" s="61" t="s">
        <v>1055</v>
      </c>
      <c r="K572" s="63">
        <v>3.3704830000000001</v>
      </c>
      <c r="L572" s="63">
        <v>4.3704830000000001</v>
      </c>
      <c r="M572" s="63">
        <f t="shared" si="8"/>
        <v>1</v>
      </c>
    </row>
    <row r="573" spans="3:13" ht="15" customHeight="1" x14ac:dyDescent="0.2">
      <c r="C573" s="42"/>
      <c r="D573" s="43"/>
      <c r="E573" s="42"/>
      <c r="F573" s="42"/>
      <c r="G573" s="61"/>
      <c r="H573" s="47" t="s">
        <v>453</v>
      </c>
      <c r="I573" s="47"/>
      <c r="J573" s="67"/>
      <c r="K573" s="52">
        <v>2945.2025050000002</v>
      </c>
      <c r="L573" s="52">
        <v>3317.4861859399994</v>
      </c>
      <c r="M573" s="52">
        <f t="shared" si="8"/>
        <v>372.28368093999916</v>
      </c>
    </row>
    <row r="574" spans="3:13" x14ac:dyDescent="0.2">
      <c r="C574" s="42"/>
      <c r="D574" s="43"/>
      <c r="E574" s="42"/>
      <c r="F574" s="42"/>
      <c r="G574" s="61"/>
      <c r="H574" s="62"/>
      <c r="I574" s="62" t="s">
        <v>485</v>
      </c>
      <c r="J574" s="61" t="s">
        <v>1056</v>
      </c>
      <c r="K574" s="63">
        <v>1053.860989</v>
      </c>
      <c r="L574" s="63">
        <v>1226.6991876000011</v>
      </c>
      <c r="M574" s="63">
        <f t="shared" si="8"/>
        <v>172.83819860000108</v>
      </c>
    </row>
    <row r="575" spans="3:13" x14ac:dyDescent="0.2">
      <c r="C575" s="42"/>
      <c r="D575" s="43"/>
      <c r="E575" s="42"/>
      <c r="F575" s="42"/>
      <c r="G575" s="61"/>
      <c r="H575" s="62"/>
      <c r="I575" s="62" t="s">
        <v>487</v>
      </c>
      <c r="J575" s="61" t="s">
        <v>1057</v>
      </c>
      <c r="K575" s="63">
        <v>208.68090100000001</v>
      </c>
      <c r="L575" s="63">
        <v>233.39330694000012</v>
      </c>
      <c r="M575" s="63">
        <f t="shared" si="8"/>
        <v>24.71240594000011</v>
      </c>
    </row>
    <row r="576" spans="3:13" ht="25.5" x14ac:dyDescent="0.2">
      <c r="C576" s="42"/>
      <c r="D576" s="43"/>
      <c r="E576" s="42"/>
      <c r="F576" s="42"/>
      <c r="G576" s="61"/>
      <c r="H576" s="62"/>
      <c r="I576" s="62" t="s">
        <v>489</v>
      </c>
      <c r="J576" s="61" t="s">
        <v>1058</v>
      </c>
      <c r="K576" s="63">
        <v>578.96828900000003</v>
      </c>
      <c r="L576" s="63">
        <v>559.03444745999968</v>
      </c>
      <c r="M576" s="63">
        <f t="shared" si="8"/>
        <v>-19.933841540000344</v>
      </c>
    </row>
    <row r="577" spans="3:13" x14ac:dyDescent="0.2">
      <c r="C577" s="42"/>
      <c r="D577" s="43"/>
      <c r="E577" s="42"/>
      <c r="F577" s="42"/>
      <c r="G577" s="61"/>
      <c r="H577" s="62"/>
      <c r="I577" s="62" t="s">
        <v>491</v>
      </c>
      <c r="J577" s="61" t="s">
        <v>1059</v>
      </c>
      <c r="K577" s="63">
        <v>59.783693999999997</v>
      </c>
      <c r="L577" s="63">
        <v>47.030400309999997</v>
      </c>
      <c r="M577" s="63">
        <f t="shared" si="8"/>
        <v>-12.75329369</v>
      </c>
    </row>
    <row r="578" spans="3:13" ht="25.5" x14ac:dyDescent="0.2">
      <c r="C578" s="42"/>
      <c r="D578" s="43"/>
      <c r="E578" s="42"/>
      <c r="F578" s="42"/>
      <c r="G578" s="61"/>
      <c r="H578" s="62"/>
      <c r="I578" s="62" t="s">
        <v>493</v>
      </c>
      <c r="J578" s="61" t="s">
        <v>1060</v>
      </c>
      <c r="K578" s="63">
        <v>34.041362999999997</v>
      </c>
      <c r="L578" s="63">
        <v>33.155035790000007</v>
      </c>
      <c r="M578" s="63">
        <f t="shared" si="8"/>
        <v>-0.88632720999999037</v>
      </c>
    </row>
    <row r="579" spans="3:13" x14ac:dyDescent="0.2">
      <c r="C579" s="42"/>
      <c r="D579" s="43"/>
      <c r="E579" s="42"/>
      <c r="F579" s="42"/>
      <c r="G579" s="61"/>
      <c r="H579" s="62"/>
      <c r="I579" s="62" t="s">
        <v>495</v>
      </c>
      <c r="J579" s="61" t="s">
        <v>1061</v>
      </c>
      <c r="K579" s="63">
        <v>27.702383999999999</v>
      </c>
      <c r="L579" s="63">
        <v>32.228297840000003</v>
      </c>
      <c r="M579" s="63">
        <f t="shared" si="8"/>
        <v>4.5259138400000047</v>
      </c>
    </row>
    <row r="580" spans="3:13" ht="38.25" x14ac:dyDescent="0.2">
      <c r="C580" s="42"/>
      <c r="D580" s="43"/>
      <c r="E580" s="42"/>
      <c r="F580" s="42"/>
      <c r="G580" s="61"/>
      <c r="H580" s="62"/>
      <c r="I580" s="62" t="s">
        <v>497</v>
      </c>
      <c r="J580" s="61" t="s">
        <v>1062</v>
      </c>
      <c r="K580" s="63">
        <v>21.369667</v>
      </c>
      <c r="L580" s="63">
        <v>19.588056889999997</v>
      </c>
      <c r="M580" s="63">
        <f t="shared" ref="M580:M643" si="9">L580-K580</f>
        <v>-1.7816101100000026</v>
      </c>
    </row>
    <row r="581" spans="3:13" x14ac:dyDescent="0.2">
      <c r="C581" s="42"/>
      <c r="D581" s="43"/>
      <c r="E581" s="42"/>
      <c r="F581" s="42"/>
      <c r="G581" s="61"/>
      <c r="H581" s="62"/>
      <c r="I581" s="62" t="s">
        <v>499</v>
      </c>
      <c r="J581" s="61" t="s">
        <v>1063</v>
      </c>
      <c r="K581" s="63">
        <v>28.06465</v>
      </c>
      <c r="L581" s="63">
        <v>30.044113980000006</v>
      </c>
      <c r="M581" s="63">
        <f t="shared" si="9"/>
        <v>1.9794639800000056</v>
      </c>
    </row>
    <row r="582" spans="3:13" ht="25.5" x14ac:dyDescent="0.2">
      <c r="C582" s="42"/>
      <c r="D582" s="43"/>
      <c r="E582" s="42"/>
      <c r="F582" s="42"/>
      <c r="G582" s="61"/>
      <c r="H582" s="62"/>
      <c r="I582" s="62" t="s">
        <v>503</v>
      </c>
      <c r="J582" s="61" t="s">
        <v>1064</v>
      </c>
      <c r="K582" s="63">
        <v>220.90194</v>
      </c>
      <c r="L582" s="63">
        <v>158.78013018999999</v>
      </c>
      <c r="M582" s="63">
        <f t="shared" si="9"/>
        <v>-62.121809810000002</v>
      </c>
    </row>
    <row r="583" spans="3:13" x14ac:dyDescent="0.2">
      <c r="C583" s="42"/>
      <c r="D583" s="43"/>
      <c r="E583" s="42"/>
      <c r="F583" s="42"/>
      <c r="G583" s="61"/>
      <c r="H583" s="62"/>
      <c r="I583" s="62" t="s">
        <v>505</v>
      </c>
      <c r="J583" s="61" t="s">
        <v>1065</v>
      </c>
      <c r="K583" s="63">
        <v>23.948675000000001</v>
      </c>
      <c r="L583" s="63">
        <v>26.761378799999996</v>
      </c>
      <c r="M583" s="63">
        <f t="shared" si="9"/>
        <v>2.8127037999999942</v>
      </c>
    </row>
    <row r="584" spans="3:13" x14ac:dyDescent="0.2">
      <c r="C584" s="42"/>
      <c r="D584" s="43"/>
      <c r="E584" s="42"/>
      <c r="F584" s="42"/>
      <c r="G584" s="61"/>
      <c r="H584" s="62"/>
      <c r="I584" s="62" t="s">
        <v>463</v>
      </c>
      <c r="J584" s="61" t="s">
        <v>1066</v>
      </c>
      <c r="K584" s="63">
        <v>558.09211200000004</v>
      </c>
      <c r="L584" s="63">
        <v>919.21912546999863</v>
      </c>
      <c r="M584" s="63">
        <f t="shared" si="9"/>
        <v>361.12701346999859</v>
      </c>
    </row>
    <row r="585" spans="3:13" ht="25.5" x14ac:dyDescent="0.2">
      <c r="C585" s="42"/>
      <c r="D585" s="43"/>
      <c r="E585" s="42"/>
      <c r="F585" s="42"/>
      <c r="G585" s="61"/>
      <c r="H585" s="62"/>
      <c r="I585" s="62" t="s">
        <v>560</v>
      </c>
      <c r="J585" s="61" t="s">
        <v>1067</v>
      </c>
      <c r="K585" s="63">
        <v>29.436741000000001</v>
      </c>
      <c r="L585" s="63">
        <v>30.335351800000002</v>
      </c>
      <c r="M585" s="63">
        <f t="shared" si="9"/>
        <v>0.89861080000000015</v>
      </c>
    </row>
    <row r="586" spans="3:13" ht="25.5" x14ac:dyDescent="0.2">
      <c r="C586" s="42"/>
      <c r="D586" s="43"/>
      <c r="E586" s="42"/>
      <c r="F586" s="42"/>
      <c r="G586" s="61"/>
      <c r="H586" s="62"/>
      <c r="I586" s="62" t="s">
        <v>565</v>
      </c>
      <c r="J586" s="61" t="s">
        <v>566</v>
      </c>
      <c r="K586" s="63">
        <v>100.3511</v>
      </c>
      <c r="L586" s="63">
        <v>1.21735287</v>
      </c>
      <c r="M586" s="63">
        <f t="shared" si="9"/>
        <v>-99.133747130000003</v>
      </c>
    </row>
    <row r="587" spans="3:13" ht="15" customHeight="1" x14ac:dyDescent="0.2">
      <c r="C587" s="42"/>
      <c r="D587" s="43"/>
      <c r="E587" s="42"/>
      <c r="F587" s="42"/>
      <c r="G587" s="61"/>
      <c r="H587" s="47" t="s">
        <v>478</v>
      </c>
      <c r="I587" s="47"/>
      <c r="J587" s="67"/>
      <c r="K587" s="52">
        <v>441.26122500000002</v>
      </c>
      <c r="L587" s="52">
        <v>551.40882213999987</v>
      </c>
      <c r="M587" s="52">
        <f t="shared" si="9"/>
        <v>110.14759713999985</v>
      </c>
    </row>
    <row r="588" spans="3:13" x14ac:dyDescent="0.2">
      <c r="C588" s="42"/>
      <c r="D588" s="43"/>
      <c r="E588" s="42"/>
      <c r="F588" s="42"/>
      <c r="G588" s="61"/>
      <c r="H588" s="62"/>
      <c r="I588" s="62" t="s">
        <v>479</v>
      </c>
      <c r="J588" s="61" t="s">
        <v>542</v>
      </c>
      <c r="K588" s="63">
        <v>409.56228399999998</v>
      </c>
      <c r="L588" s="63">
        <v>519.75413098999991</v>
      </c>
      <c r="M588" s="63">
        <f t="shared" si="9"/>
        <v>110.19184698999993</v>
      </c>
    </row>
    <row r="589" spans="3:13" ht="25.5" x14ac:dyDescent="0.2">
      <c r="C589" s="42"/>
      <c r="D589" s="43"/>
      <c r="E589" s="42"/>
      <c r="F589" s="42"/>
      <c r="G589" s="61"/>
      <c r="H589" s="62"/>
      <c r="I589" s="62" t="s">
        <v>483</v>
      </c>
      <c r="J589" s="61" t="s">
        <v>546</v>
      </c>
      <c r="K589" s="63">
        <v>31.698941000000001</v>
      </c>
      <c r="L589" s="63">
        <v>31.654691150000009</v>
      </c>
      <c r="M589" s="63">
        <f t="shared" si="9"/>
        <v>-4.4249849999992819E-2</v>
      </c>
    </row>
    <row r="590" spans="3:13" ht="15" customHeight="1" x14ac:dyDescent="0.2">
      <c r="C590" s="42"/>
      <c r="D590" s="43"/>
      <c r="E590" s="46">
        <v>15</v>
      </c>
      <c r="F590" s="47" t="s">
        <v>304</v>
      </c>
      <c r="G590" s="67"/>
      <c r="H590" s="47"/>
      <c r="I590" s="47"/>
      <c r="J590" s="67"/>
      <c r="K590" s="52">
        <v>22050.892607999998</v>
      </c>
      <c r="L590" s="52">
        <v>27304.001305869991</v>
      </c>
      <c r="M590" s="52">
        <f t="shared" si="9"/>
        <v>5253.1086978699932</v>
      </c>
    </row>
    <row r="591" spans="3:13" ht="15" customHeight="1" x14ac:dyDescent="0.2">
      <c r="C591" s="42"/>
      <c r="D591" s="43"/>
      <c r="E591" s="42"/>
      <c r="F591" s="42"/>
      <c r="G591" s="44" t="s">
        <v>452</v>
      </c>
      <c r="H591" s="44"/>
      <c r="I591" s="44"/>
      <c r="J591" s="41"/>
      <c r="K591" s="32">
        <v>22050.892607999998</v>
      </c>
      <c r="L591" s="32">
        <v>27304.001305869991</v>
      </c>
      <c r="M591" s="32">
        <f t="shared" si="9"/>
        <v>5253.1086978699932</v>
      </c>
    </row>
    <row r="592" spans="3:13" ht="15" customHeight="1" x14ac:dyDescent="0.2">
      <c r="C592" s="42"/>
      <c r="D592" s="43"/>
      <c r="E592" s="42"/>
      <c r="F592" s="42"/>
      <c r="G592" s="61"/>
      <c r="H592" s="47" t="s">
        <v>571</v>
      </c>
      <c r="I592" s="47"/>
      <c r="J592" s="67"/>
      <c r="K592" s="52">
        <v>18131.338296999998</v>
      </c>
      <c r="L592" s="52">
        <v>20216.400753109992</v>
      </c>
      <c r="M592" s="52">
        <f t="shared" si="9"/>
        <v>2085.0624561099939</v>
      </c>
    </row>
    <row r="593" spans="3:13" x14ac:dyDescent="0.2">
      <c r="C593" s="42"/>
      <c r="D593" s="43"/>
      <c r="E593" s="42"/>
      <c r="F593" s="42"/>
      <c r="G593" s="61"/>
      <c r="H593" s="62"/>
      <c r="I593" s="62" t="s">
        <v>1068</v>
      </c>
      <c r="J593" s="61" t="s">
        <v>1069</v>
      </c>
      <c r="K593" s="63">
        <v>3959.7721780000002</v>
      </c>
      <c r="L593" s="63">
        <v>2880.0437672100002</v>
      </c>
      <c r="M593" s="63">
        <f t="shared" si="9"/>
        <v>-1079.72841079</v>
      </c>
    </row>
    <row r="594" spans="3:13" x14ac:dyDescent="0.2">
      <c r="C594" s="42"/>
      <c r="D594" s="43"/>
      <c r="E594" s="42"/>
      <c r="F594" s="42"/>
      <c r="G594" s="61"/>
      <c r="H594" s="62"/>
      <c r="I594" s="62" t="s">
        <v>1070</v>
      </c>
      <c r="J594" s="61" t="s">
        <v>1071</v>
      </c>
      <c r="K594" s="63">
        <v>1712.084985</v>
      </c>
      <c r="L594" s="63">
        <v>1916.9371865399999</v>
      </c>
      <c r="M594" s="63">
        <f t="shared" si="9"/>
        <v>204.8522015399999</v>
      </c>
    </row>
    <row r="595" spans="3:13" x14ac:dyDescent="0.2">
      <c r="C595" s="42"/>
      <c r="D595" s="43"/>
      <c r="E595" s="42"/>
      <c r="F595" s="42"/>
      <c r="G595" s="61"/>
      <c r="H595" s="62"/>
      <c r="I595" s="62" t="s">
        <v>1072</v>
      </c>
      <c r="J595" s="61" t="s">
        <v>1073</v>
      </c>
      <c r="K595" s="63">
        <v>773.25528399999996</v>
      </c>
      <c r="L595" s="63">
        <v>1338.3149233399997</v>
      </c>
      <c r="M595" s="63">
        <f t="shared" si="9"/>
        <v>565.05963933999976</v>
      </c>
    </row>
    <row r="596" spans="3:13" x14ac:dyDescent="0.2">
      <c r="C596" s="42"/>
      <c r="D596" s="43"/>
      <c r="E596" s="42"/>
      <c r="F596" s="42"/>
      <c r="G596" s="61"/>
      <c r="H596" s="62"/>
      <c r="I596" s="62" t="s">
        <v>1074</v>
      </c>
      <c r="J596" s="61" t="s">
        <v>1075</v>
      </c>
      <c r="K596" s="63">
        <v>1070.131513</v>
      </c>
      <c r="L596" s="63">
        <v>979.53792952000003</v>
      </c>
      <c r="M596" s="63">
        <f t="shared" si="9"/>
        <v>-90.593583480000007</v>
      </c>
    </row>
    <row r="597" spans="3:13" ht="25.5" x14ac:dyDescent="0.2">
      <c r="C597" s="42"/>
      <c r="D597" s="43"/>
      <c r="E597" s="42"/>
      <c r="F597" s="42"/>
      <c r="G597" s="61"/>
      <c r="H597" s="62"/>
      <c r="I597" s="62" t="s">
        <v>1076</v>
      </c>
      <c r="J597" s="61" t="s">
        <v>1077</v>
      </c>
      <c r="K597" s="63">
        <v>8704.1102489999994</v>
      </c>
      <c r="L597" s="63">
        <v>11291.007711290002</v>
      </c>
      <c r="M597" s="63">
        <f t="shared" si="9"/>
        <v>2586.8974622900023</v>
      </c>
    </row>
    <row r="598" spans="3:13" ht="25.5" x14ac:dyDescent="0.2">
      <c r="C598" s="42"/>
      <c r="D598" s="43"/>
      <c r="E598" s="42"/>
      <c r="F598" s="42"/>
      <c r="G598" s="61"/>
      <c r="H598" s="62"/>
      <c r="I598" s="62" t="s">
        <v>1078</v>
      </c>
      <c r="J598" s="61" t="s">
        <v>1644</v>
      </c>
      <c r="K598" s="63">
        <v>231.8</v>
      </c>
      <c r="L598" s="63">
        <v>228.345437</v>
      </c>
      <c r="M598" s="63">
        <f t="shared" si="9"/>
        <v>-3.4545630000000074</v>
      </c>
    </row>
    <row r="599" spans="3:13" ht="38.25" x14ac:dyDescent="0.2">
      <c r="C599" s="42"/>
      <c r="D599" s="43"/>
      <c r="E599" s="42"/>
      <c r="F599" s="42"/>
      <c r="G599" s="61"/>
      <c r="H599" s="62"/>
      <c r="I599" s="62" t="s">
        <v>1079</v>
      </c>
      <c r="J599" s="61" t="s">
        <v>1080</v>
      </c>
      <c r="K599" s="63">
        <v>245.52172100000001</v>
      </c>
      <c r="L599" s="63">
        <v>321.69849038999996</v>
      </c>
      <c r="M599" s="63">
        <f t="shared" si="9"/>
        <v>76.176769389999947</v>
      </c>
    </row>
    <row r="600" spans="3:13" ht="25.5" x14ac:dyDescent="0.2">
      <c r="C600" s="42"/>
      <c r="D600" s="43"/>
      <c r="E600" s="42"/>
      <c r="F600" s="42"/>
      <c r="G600" s="61"/>
      <c r="H600" s="62"/>
      <c r="I600" s="62" t="s">
        <v>1081</v>
      </c>
      <c r="J600" s="61" t="s">
        <v>1082</v>
      </c>
      <c r="K600" s="63">
        <v>50.377426</v>
      </c>
      <c r="L600" s="63">
        <v>239.53332027999997</v>
      </c>
      <c r="M600" s="63">
        <f t="shared" si="9"/>
        <v>189.15589427999998</v>
      </c>
    </row>
    <row r="601" spans="3:13" ht="25.5" x14ac:dyDescent="0.2">
      <c r="C601" s="42"/>
      <c r="D601" s="43"/>
      <c r="E601" s="42"/>
      <c r="F601" s="42"/>
      <c r="G601" s="61"/>
      <c r="H601" s="62"/>
      <c r="I601" s="62" t="s">
        <v>1083</v>
      </c>
      <c r="J601" s="61" t="s">
        <v>1084</v>
      </c>
      <c r="K601" s="63">
        <v>103.364677</v>
      </c>
      <c r="L601" s="63">
        <v>275.73298341000003</v>
      </c>
      <c r="M601" s="63">
        <f t="shared" si="9"/>
        <v>172.36830641000003</v>
      </c>
    </row>
    <row r="602" spans="3:13" ht="25.5" x14ac:dyDescent="0.2">
      <c r="C602" s="42"/>
      <c r="D602" s="43"/>
      <c r="E602" s="42"/>
      <c r="F602" s="42"/>
      <c r="G602" s="61"/>
      <c r="H602" s="62"/>
      <c r="I602" s="62" t="s">
        <v>1085</v>
      </c>
      <c r="J602" s="61" t="s">
        <v>1645</v>
      </c>
      <c r="K602" s="63">
        <v>103.432361</v>
      </c>
      <c r="L602" s="63">
        <v>49.199080639999998</v>
      </c>
      <c r="M602" s="63">
        <f t="shared" si="9"/>
        <v>-54.233280360000002</v>
      </c>
    </row>
    <row r="603" spans="3:13" x14ac:dyDescent="0.2">
      <c r="C603" s="42"/>
      <c r="D603" s="43"/>
      <c r="E603" s="42"/>
      <c r="F603" s="42"/>
      <c r="G603" s="61"/>
      <c r="H603" s="62"/>
      <c r="I603" s="62" t="s">
        <v>1086</v>
      </c>
      <c r="J603" s="61" t="s">
        <v>1087</v>
      </c>
      <c r="K603" s="63">
        <v>258.52630299999998</v>
      </c>
      <c r="L603" s="63">
        <v>118.90921642000001</v>
      </c>
      <c r="M603" s="63">
        <f t="shared" si="9"/>
        <v>-139.61708657999998</v>
      </c>
    </row>
    <row r="604" spans="3:13" x14ac:dyDescent="0.2">
      <c r="C604" s="42"/>
      <c r="D604" s="43"/>
      <c r="E604" s="42"/>
      <c r="F604" s="42"/>
      <c r="G604" s="61"/>
      <c r="H604" s="62"/>
      <c r="I604" s="62" t="s">
        <v>1088</v>
      </c>
      <c r="J604" s="61" t="s">
        <v>1089</v>
      </c>
      <c r="K604" s="63">
        <v>206.8</v>
      </c>
      <c r="L604" s="63">
        <v>163.26195801000003</v>
      </c>
      <c r="M604" s="63">
        <f t="shared" si="9"/>
        <v>-43.538041989999982</v>
      </c>
    </row>
    <row r="605" spans="3:13" ht="25.5" x14ac:dyDescent="0.2">
      <c r="C605" s="42"/>
      <c r="D605" s="43"/>
      <c r="E605" s="42"/>
      <c r="F605" s="42"/>
      <c r="G605" s="61"/>
      <c r="H605" s="62"/>
      <c r="I605" s="62" t="s">
        <v>572</v>
      </c>
      <c r="J605" s="61" t="s">
        <v>1090</v>
      </c>
      <c r="K605" s="63">
        <v>346.09458000000001</v>
      </c>
      <c r="L605" s="63">
        <v>281.81781545999996</v>
      </c>
      <c r="M605" s="63">
        <f t="shared" si="9"/>
        <v>-64.276764540000045</v>
      </c>
    </row>
    <row r="606" spans="3:13" x14ac:dyDescent="0.2">
      <c r="C606" s="42"/>
      <c r="D606" s="43"/>
      <c r="E606" s="42"/>
      <c r="F606" s="42"/>
      <c r="G606" s="61"/>
      <c r="H606" s="62"/>
      <c r="I606" s="62" t="s">
        <v>574</v>
      </c>
      <c r="J606" s="61" t="s">
        <v>1646</v>
      </c>
      <c r="K606" s="63">
        <v>28.538399999999999</v>
      </c>
      <c r="L606" s="63">
        <v>11.392017749999997</v>
      </c>
      <c r="M606" s="63">
        <f t="shared" si="9"/>
        <v>-17.146382250000002</v>
      </c>
    </row>
    <row r="607" spans="3:13" ht="25.5" x14ac:dyDescent="0.2">
      <c r="C607" s="42"/>
      <c r="D607" s="43"/>
      <c r="E607" s="42"/>
      <c r="F607" s="42"/>
      <c r="G607" s="61"/>
      <c r="H607" s="62"/>
      <c r="I607" s="62" t="s">
        <v>576</v>
      </c>
      <c r="J607" s="61" t="s">
        <v>1091</v>
      </c>
      <c r="K607" s="63">
        <v>336.46359999999999</v>
      </c>
      <c r="L607" s="63">
        <v>119.95889584999999</v>
      </c>
      <c r="M607" s="63">
        <f t="shared" si="9"/>
        <v>-216.50470415000001</v>
      </c>
    </row>
    <row r="608" spans="3:13" ht="25.5" x14ac:dyDescent="0.2">
      <c r="C608" s="42"/>
      <c r="D608" s="43"/>
      <c r="E608" s="42"/>
      <c r="F608" s="42"/>
      <c r="G608" s="61"/>
      <c r="H608" s="62"/>
      <c r="I608" s="62" t="s">
        <v>578</v>
      </c>
      <c r="J608" s="61" t="s">
        <v>1092</v>
      </c>
      <c r="K608" s="63">
        <v>1.0650200000000001</v>
      </c>
      <c r="L608" s="63">
        <v>0.71001999999999998</v>
      </c>
      <c r="M608" s="63">
        <f t="shared" si="9"/>
        <v>-0.35500000000000009</v>
      </c>
    </row>
    <row r="609" spans="3:13" ht="14.25" x14ac:dyDescent="0.2">
      <c r="C609" s="42"/>
      <c r="D609" s="43"/>
      <c r="E609" s="42"/>
      <c r="F609" s="42"/>
      <c r="G609" s="61"/>
      <c r="H609" s="47" t="s">
        <v>453</v>
      </c>
      <c r="I609" s="47"/>
      <c r="J609" s="67"/>
      <c r="K609" s="52">
        <v>3273.1688199999999</v>
      </c>
      <c r="L609" s="52">
        <v>3924.089184690004</v>
      </c>
      <c r="M609" s="52">
        <f t="shared" si="9"/>
        <v>650.92036469000413</v>
      </c>
    </row>
    <row r="610" spans="3:13" x14ac:dyDescent="0.2">
      <c r="C610" s="42"/>
      <c r="D610" s="43"/>
      <c r="E610" s="42"/>
      <c r="F610" s="42"/>
      <c r="G610" s="61"/>
      <c r="H610" s="62"/>
      <c r="I610" s="62" t="s">
        <v>485</v>
      </c>
      <c r="J610" s="61" t="s">
        <v>1093</v>
      </c>
      <c r="K610" s="63">
        <v>805.64631899999995</v>
      </c>
      <c r="L610" s="63">
        <v>771.37271526000006</v>
      </c>
      <c r="M610" s="63">
        <f t="shared" si="9"/>
        <v>-34.273603739999885</v>
      </c>
    </row>
    <row r="611" spans="3:13" ht="25.5" x14ac:dyDescent="0.2">
      <c r="C611" s="42"/>
      <c r="D611" s="43"/>
      <c r="E611" s="42"/>
      <c r="F611" s="42"/>
      <c r="G611" s="61"/>
      <c r="H611" s="62"/>
      <c r="I611" s="62" t="s">
        <v>487</v>
      </c>
      <c r="J611" s="61" t="s">
        <v>1094</v>
      </c>
      <c r="K611" s="63">
        <v>471.50794400000001</v>
      </c>
      <c r="L611" s="63">
        <v>327.01529047999998</v>
      </c>
      <c r="M611" s="63">
        <f t="shared" si="9"/>
        <v>-144.49265352000003</v>
      </c>
    </row>
    <row r="612" spans="3:13" x14ac:dyDescent="0.2">
      <c r="C612" s="42"/>
      <c r="D612" s="43"/>
      <c r="E612" s="42"/>
      <c r="F612" s="42"/>
      <c r="G612" s="61"/>
      <c r="H612" s="62"/>
      <c r="I612" s="62" t="s">
        <v>489</v>
      </c>
      <c r="J612" s="61" t="s">
        <v>1095</v>
      </c>
      <c r="K612" s="63">
        <v>304.43593800000002</v>
      </c>
      <c r="L612" s="63">
        <v>323.54132938999999</v>
      </c>
      <c r="M612" s="63">
        <f t="shared" si="9"/>
        <v>19.105391389999966</v>
      </c>
    </row>
    <row r="613" spans="3:13" x14ac:dyDescent="0.2">
      <c r="C613" s="42"/>
      <c r="D613" s="43"/>
      <c r="E613" s="42"/>
      <c r="F613" s="42"/>
      <c r="G613" s="61"/>
      <c r="H613" s="62"/>
      <c r="I613" s="62" t="s">
        <v>491</v>
      </c>
      <c r="J613" s="61" t="s">
        <v>1096</v>
      </c>
      <c r="K613" s="63">
        <v>84.504786999999993</v>
      </c>
      <c r="L613" s="63">
        <v>84.931028859999969</v>
      </c>
      <c r="M613" s="63">
        <f t="shared" si="9"/>
        <v>0.42624185999997621</v>
      </c>
    </row>
    <row r="614" spans="3:13" x14ac:dyDescent="0.2">
      <c r="C614" s="42"/>
      <c r="D614" s="43"/>
      <c r="E614" s="42"/>
      <c r="F614" s="42"/>
      <c r="G614" s="61"/>
      <c r="H614" s="62"/>
      <c r="I614" s="62" t="s">
        <v>692</v>
      </c>
      <c r="J614" s="61" t="s">
        <v>1097</v>
      </c>
      <c r="K614" s="63">
        <v>224.31</v>
      </c>
      <c r="L614" s="63">
        <v>220.80797246000006</v>
      </c>
      <c r="M614" s="63">
        <f t="shared" si="9"/>
        <v>-3.5020275399999434</v>
      </c>
    </row>
    <row r="615" spans="3:13" ht="25.5" x14ac:dyDescent="0.2">
      <c r="C615" s="42"/>
      <c r="D615" s="43"/>
      <c r="E615" s="42"/>
      <c r="F615" s="42"/>
      <c r="G615" s="61"/>
      <c r="H615" s="62"/>
      <c r="I615" s="62" t="s">
        <v>708</v>
      </c>
      <c r="J615" s="61" t="s">
        <v>1647</v>
      </c>
      <c r="K615" s="63">
        <v>14.690317</v>
      </c>
      <c r="L615" s="63">
        <v>36.206362610000006</v>
      </c>
      <c r="M615" s="63">
        <f t="shared" si="9"/>
        <v>21.516045610000006</v>
      </c>
    </row>
    <row r="616" spans="3:13" ht="25.5" x14ac:dyDescent="0.2">
      <c r="C616" s="42"/>
      <c r="D616" s="43"/>
      <c r="E616" s="42"/>
      <c r="F616" s="42"/>
      <c r="G616" s="61"/>
      <c r="H616" s="62"/>
      <c r="I616" s="62" t="s">
        <v>463</v>
      </c>
      <c r="J616" s="61" t="s">
        <v>1098</v>
      </c>
      <c r="K616" s="63">
        <v>829.98736699999995</v>
      </c>
      <c r="L616" s="63">
        <v>1692.0680508500038</v>
      </c>
      <c r="M616" s="63">
        <f t="shared" si="9"/>
        <v>862.08068385000388</v>
      </c>
    </row>
    <row r="617" spans="3:13" x14ac:dyDescent="0.2">
      <c r="C617" s="42"/>
      <c r="D617" s="43"/>
      <c r="E617" s="42"/>
      <c r="F617" s="42"/>
      <c r="G617" s="61"/>
      <c r="H617" s="62"/>
      <c r="I617" s="62" t="s">
        <v>569</v>
      </c>
      <c r="J617" s="61" t="s">
        <v>1099</v>
      </c>
      <c r="K617" s="63">
        <v>276.816059</v>
      </c>
      <c r="L617" s="63">
        <v>182.25258044000003</v>
      </c>
      <c r="M617" s="63">
        <f t="shared" si="9"/>
        <v>-94.563478559999965</v>
      </c>
    </row>
    <row r="618" spans="3:13" ht="25.5" x14ac:dyDescent="0.2">
      <c r="C618" s="42"/>
      <c r="D618" s="43"/>
      <c r="E618" s="42"/>
      <c r="F618" s="42"/>
      <c r="G618" s="61"/>
      <c r="H618" s="62"/>
      <c r="I618" s="62" t="s">
        <v>562</v>
      </c>
      <c r="J618" s="61" t="s">
        <v>1100</v>
      </c>
      <c r="K618" s="63">
        <v>86.247463999999994</v>
      </c>
      <c r="L618" s="63">
        <v>82.448923529999988</v>
      </c>
      <c r="M618" s="63">
        <f t="shared" si="9"/>
        <v>-3.7985404700000061</v>
      </c>
    </row>
    <row r="619" spans="3:13" ht="25.5" x14ac:dyDescent="0.2">
      <c r="C619" s="42"/>
      <c r="D619" s="43"/>
      <c r="E619" s="42"/>
      <c r="F619" s="42"/>
      <c r="G619" s="61"/>
      <c r="H619" s="62"/>
      <c r="I619" s="62" t="s">
        <v>563</v>
      </c>
      <c r="J619" s="61" t="s">
        <v>1101</v>
      </c>
      <c r="K619" s="63">
        <v>128.87373099999999</v>
      </c>
      <c r="L619" s="63">
        <v>165.06917936000002</v>
      </c>
      <c r="M619" s="63">
        <f t="shared" si="9"/>
        <v>36.195448360000029</v>
      </c>
    </row>
    <row r="620" spans="3:13" x14ac:dyDescent="0.2">
      <c r="C620" s="42"/>
      <c r="D620" s="43"/>
      <c r="E620" s="42"/>
      <c r="F620" s="42"/>
      <c r="G620" s="61"/>
      <c r="H620" s="62"/>
      <c r="I620" s="62" t="s">
        <v>458</v>
      </c>
      <c r="J620" s="61" t="s">
        <v>1102</v>
      </c>
      <c r="K620" s="63">
        <v>46.148893999999999</v>
      </c>
      <c r="L620" s="63">
        <v>34.335751450000004</v>
      </c>
      <c r="M620" s="63">
        <f t="shared" si="9"/>
        <v>-11.813142549999995</v>
      </c>
    </row>
    <row r="621" spans="3:13" ht="25.5" x14ac:dyDescent="0.2">
      <c r="C621" s="42"/>
      <c r="D621" s="43"/>
      <c r="E621" s="42"/>
      <c r="F621" s="42"/>
      <c r="G621" s="61"/>
      <c r="H621" s="62"/>
      <c r="I621" s="62" t="s">
        <v>565</v>
      </c>
      <c r="J621" s="61" t="s">
        <v>566</v>
      </c>
      <c r="K621" s="63">
        <v>0</v>
      </c>
      <c r="L621" s="63">
        <v>4.04</v>
      </c>
      <c r="M621" s="63">
        <f t="shared" si="9"/>
        <v>4.04</v>
      </c>
    </row>
    <row r="622" spans="3:13" ht="14.25" x14ac:dyDescent="0.2">
      <c r="C622" s="42"/>
      <c r="D622" s="43"/>
      <c r="E622" s="42"/>
      <c r="F622" s="42"/>
      <c r="G622" s="61"/>
      <c r="H622" s="47" t="s">
        <v>478</v>
      </c>
      <c r="I622" s="47"/>
      <c r="J622" s="67"/>
      <c r="K622" s="52">
        <v>456.934573</v>
      </c>
      <c r="L622" s="52">
        <v>2658.5857066500012</v>
      </c>
      <c r="M622" s="52">
        <f t="shared" si="9"/>
        <v>2201.6511336500012</v>
      </c>
    </row>
    <row r="623" spans="3:13" x14ac:dyDescent="0.2">
      <c r="C623" s="42"/>
      <c r="D623" s="43"/>
      <c r="E623" s="42"/>
      <c r="F623" s="42"/>
      <c r="G623" s="61"/>
      <c r="H623" s="62"/>
      <c r="I623" s="62" t="s">
        <v>479</v>
      </c>
      <c r="J623" s="61" t="s">
        <v>542</v>
      </c>
      <c r="K623" s="63">
        <v>407.57959599999998</v>
      </c>
      <c r="L623" s="63">
        <v>2611.7415289700011</v>
      </c>
      <c r="M623" s="63">
        <f t="shared" si="9"/>
        <v>2204.1619329700011</v>
      </c>
    </row>
    <row r="624" spans="3:13" ht="25.5" x14ac:dyDescent="0.2">
      <c r="C624" s="42"/>
      <c r="D624" s="43"/>
      <c r="E624" s="42"/>
      <c r="F624" s="42"/>
      <c r="G624" s="61"/>
      <c r="H624" s="62"/>
      <c r="I624" s="62" t="s">
        <v>483</v>
      </c>
      <c r="J624" s="61" t="s">
        <v>546</v>
      </c>
      <c r="K624" s="63">
        <v>49.354976999999998</v>
      </c>
      <c r="L624" s="63">
        <v>46.844177680000016</v>
      </c>
      <c r="M624" s="63">
        <f t="shared" si="9"/>
        <v>-2.5107993199999825</v>
      </c>
    </row>
    <row r="625" spans="3:13" ht="14.25" x14ac:dyDescent="0.2">
      <c r="C625" s="42"/>
      <c r="D625" s="43"/>
      <c r="E625" s="42"/>
      <c r="F625" s="42"/>
      <c r="G625" s="61"/>
      <c r="H625" s="47" t="s">
        <v>640</v>
      </c>
      <c r="I625" s="47"/>
      <c r="J625" s="67"/>
      <c r="K625" s="52">
        <v>189.450918</v>
      </c>
      <c r="L625" s="52">
        <v>504.92566142000004</v>
      </c>
      <c r="M625" s="52">
        <f t="shared" si="9"/>
        <v>315.47474342000004</v>
      </c>
    </row>
    <row r="626" spans="3:13" x14ac:dyDescent="0.2">
      <c r="C626" s="42"/>
      <c r="D626" s="43"/>
      <c r="E626" s="42"/>
      <c r="F626" s="42"/>
      <c r="G626" s="61"/>
      <c r="H626" s="62"/>
      <c r="I626" s="62" t="s">
        <v>641</v>
      </c>
      <c r="J626" s="61" t="s">
        <v>1103</v>
      </c>
      <c r="K626" s="63">
        <v>189.450918</v>
      </c>
      <c r="L626" s="63">
        <v>504.92566142000004</v>
      </c>
      <c r="M626" s="63">
        <f t="shared" si="9"/>
        <v>315.47474342000004</v>
      </c>
    </row>
    <row r="627" spans="3:13" ht="14.25" x14ac:dyDescent="0.2">
      <c r="C627" s="42"/>
      <c r="D627" s="43"/>
      <c r="E627" s="46">
        <v>16</v>
      </c>
      <c r="F627" s="47" t="s">
        <v>312</v>
      </c>
      <c r="G627" s="67"/>
      <c r="H627" s="47"/>
      <c r="I627" s="47"/>
      <c r="J627" s="67"/>
      <c r="K627" s="52">
        <v>67976.702424999996</v>
      </c>
      <c r="L627" s="52">
        <v>58060.249577580049</v>
      </c>
      <c r="M627" s="52">
        <f t="shared" si="9"/>
        <v>-9916.4528474199469</v>
      </c>
    </row>
    <row r="628" spans="3:13" ht="14.25" x14ac:dyDescent="0.2">
      <c r="C628" s="42"/>
      <c r="D628" s="43"/>
      <c r="E628" s="42"/>
      <c r="F628" s="42"/>
      <c r="G628" s="44" t="s">
        <v>452</v>
      </c>
      <c r="H628" s="44"/>
      <c r="I628" s="44"/>
      <c r="J628" s="41"/>
      <c r="K628" s="32">
        <v>67976.702424999996</v>
      </c>
      <c r="L628" s="32">
        <v>58060.249577580049</v>
      </c>
      <c r="M628" s="32">
        <f t="shared" si="9"/>
        <v>-9916.4528474199469</v>
      </c>
    </row>
    <row r="629" spans="3:13" ht="14.25" x14ac:dyDescent="0.2">
      <c r="C629" s="42"/>
      <c r="D629" s="43"/>
      <c r="E629" s="42"/>
      <c r="F629" s="42"/>
      <c r="G629" s="61"/>
      <c r="H629" s="47" t="s">
        <v>571</v>
      </c>
      <c r="I629" s="47"/>
      <c r="J629" s="67"/>
      <c r="K629" s="52">
        <v>25819.267069000001</v>
      </c>
      <c r="L629" s="52">
        <v>24638.182346800004</v>
      </c>
      <c r="M629" s="52">
        <f t="shared" si="9"/>
        <v>-1181.0847221999975</v>
      </c>
    </row>
    <row r="630" spans="3:13" ht="25.5" x14ac:dyDescent="0.2">
      <c r="C630" s="42"/>
      <c r="D630" s="43"/>
      <c r="E630" s="42"/>
      <c r="F630" s="42"/>
      <c r="G630" s="61"/>
      <c r="H630" s="62"/>
      <c r="I630" s="62" t="s">
        <v>1104</v>
      </c>
      <c r="J630" s="61" t="s">
        <v>1105</v>
      </c>
      <c r="K630" s="63">
        <v>233.2704</v>
      </c>
      <c r="L630" s="63">
        <v>217.73013751999997</v>
      </c>
      <c r="M630" s="63">
        <f t="shared" si="9"/>
        <v>-15.540262480000024</v>
      </c>
    </row>
    <row r="631" spans="3:13" x14ac:dyDescent="0.2">
      <c r="C631" s="42"/>
      <c r="D631" s="43"/>
      <c r="E631" s="42"/>
      <c r="F631" s="42"/>
      <c r="G631" s="61"/>
      <c r="H631" s="62"/>
      <c r="I631" s="62" t="s">
        <v>1106</v>
      </c>
      <c r="J631" s="61" t="s">
        <v>1107</v>
      </c>
      <c r="K631" s="63">
        <v>61.845602999999997</v>
      </c>
      <c r="L631" s="63">
        <v>61.910586080000002</v>
      </c>
      <c r="M631" s="63">
        <f t="shared" si="9"/>
        <v>6.4983080000004634E-2</v>
      </c>
    </row>
    <row r="632" spans="3:13" x14ac:dyDescent="0.2">
      <c r="C632" s="42"/>
      <c r="D632" s="43"/>
      <c r="E632" s="42"/>
      <c r="F632" s="42"/>
      <c r="G632" s="61"/>
      <c r="H632" s="62"/>
      <c r="I632" s="62" t="s">
        <v>815</v>
      </c>
      <c r="J632" s="61" t="s">
        <v>816</v>
      </c>
      <c r="K632" s="63">
        <v>627.76621599999999</v>
      </c>
      <c r="L632" s="63">
        <v>455.91594474000016</v>
      </c>
      <c r="M632" s="63">
        <f t="shared" si="9"/>
        <v>-171.85027125999983</v>
      </c>
    </row>
    <row r="633" spans="3:13" ht="25.5" x14ac:dyDescent="0.2">
      <c r="C633" s="42"/>
      <c r="D633" s="43"/>
      <c r="E633" s="42"/>
      <c r="F633" s="42"/>
      <c r="G633" s="61"/>
      <c r="H633" s="62"/>
      <c r="I633" s="62" t="s">
        <v>1108</v>
      </c>
      <c r="J633" s="61" t="s">
        <v>1109</v>
      </c>
      <c r="K633" s="63">
        <v>5910.8554469999999</v>
      </c>
      <c r="L633" s="63">
        <v>4893.685867610001</v>
      </c>
      <c r="M633" s="63">
        <f t="shared" si="9"/>
        <v>-1017.1695793899989</v>
      </c>
    </row>
    <row r="634" spans="3:13" ht="38.25" x14ac:dyDescent="0.2">
      <c r="C634" s="42"/>
      <c r="D634" s="43"/>
      <c r="E634" s="42"/>
      <c r="F634" s="42"/>
      <c r="G634" s="61"/>
      <c r="H634" s="62"/>
      <c r="I634" s="62" t="s">
        <v>1110</v>
      </c>
      <c r="J634" s="61" t="s">
        <v>1111</v>
      </c>
      <c r="K634" s="63">
        <v>2956.0460189999999</v>
      </c>
      <c r="L634" s="63">
        <v>2750.1919371799995</v>
      </c>
      <c r="M634" s="63">
        <f t="shared" si="9"/>
        <v>-205.85408182000037</v>
      </c>
    </row>
    <row r="635" spans="3:13" ht="38.25" x14ac:dyDescent="0.2">
      <c r="C635" s="42"/>
      <c r="D635" s="43"/>
      <c r="E635" s="42"/>
      <c r="F635" s="42"/>
      <c r="G635" s="61"/>
      <c r="H635" s="62"/>
      <c r="I635" s="62" t="s">
        <v>1112</v>
      </c>
      <c r="J635" s="61" t="s">
        <v>1113</v>
      </c>
      <c r="K635" s="63">
        <v>2171.400001</v>
      </c>
      <c r="L635" s="63">
        <v>1681.2592218799998</v>
      </c>
      <c r="M635" s="63">
        <f t="shared" si="9"/>
        <v>-490.14077912000016</v>
      </c>
    </row>
    <row r="636" spans="3:13" ht="25.5" x14ac:dyDescent="0.2">
      <c r="C636" s="42"/>
      <c r="D636" s="43"/>
      <c r="E636" s="42"/>
      <c r="F636" s="42"/>
      <c r="G636" s="61"/>
      <c r="H636" s="62"/>
      <c r="I636" s="62" t="s">
        <v>1114</v>
      </c>
      <c r="J636" s="61" t="s">
        <v>1115</v>
      </c>
      <c r="K636" s="63">
        <v>1217.7542089999999</v>
      </c>
      <c r="L636" s="63">
        <v>1190.7825560400004</v>
      </c>
      <c r="M636" s="63">
        <f t="shared" si="9"/>
        <v>-26.971652959999574</v>
      </c>
    </row>
    <row r="637" spans="3:13" x14ac:dyDescent="0.2">
      <c r="C637" s="42"/>
      <c r="D637" s="43"/>
      <c r="E637" s="42"/>
      <c r="F637" s="42"/>
      <c r="G637" s="61"/>
      <c r="H637" s="62"/>
      <c r="I637" s="62" t="s">
        <v>1116</v>
      </c>
      <c r="J637" s="61" t="s">
        <v>1117</v>
      </c>
      <c r="K637" s="63">
        <v>2990.087387</v>
      </c>
      <c r="L637" s="63">
        <v>1624.1420250199999</v>
      </c>
      <c r="M637" s="63">
        <f t="shared" si="9"/>
        <v>-1365.9453619800001</v>
      </c>
    </row>
    <row r="638" spans="3:13" ht="25.5" x14ac:dyDescent="0.2">
      <c r="C638" s="42"/>
      <c r="D638" s="43"/>
      <c r="E638" s="42"/>
      <c r="F638" s="42"/>
      <c r="G638" s="61"/>
      <c r="H638" s="62"/>
      <c r="I638" s="62" t="s">
        <v>1118</v>
      </c>
      <c r="J638" s="61" t="s">
        <v>1119</v>
      </c>
      <c r="K638" s="63">
        <v>2206.6170780000002</v>
      </c>
      <c r="L638" s="63">
        <v>2577.83215746</v>
      </c>
      <c r="M638" s="63">
        <f t="shared" si="9"/>
        <v>371.21507945999974</v>
      </c>
    </row>
    <row r="639" spans="3:13" x14ac:dyDescent="0.2">
      <c r="C639" s="42"/>
      <c r="D639" s="43"/>
      <c r="E639" s="42"/>
      <c r="F639" s="42"/>
      <c r="G639" s="61"/>
      <c r="H639" s="62"/>
      <c r="I639" s="62" t="s">
        <v>572</v>
      </c>
      <c r="J639" s="61" t="s">
        <v>1120</v>
      </c>
      <c r="K639" s="63">
        <v>4.9869820000000002</v>
      </c>
      <c r="L639" s="63">
        <v>1391.9547356499993</v>
      </c>
      <c r="M639" s="63">
        <f t="shared" si="9"/>
        <v>1386.9677536499994</v>
      </c>
    </row>
    <row r="640" spans="3:13" x14ac:dyDescent="0.2">
      <c r="C640" s="42"/>
      <c r="D640" s="43"/>
      <c r="E640" s="42"/>
      <c r="F640" s="42"/>
      <c r="G640" s="61"/>
      <c r="H640" s="62"/>
      <c r="I640" s="62" t="s">
        <v>1013</v>
      </c>
      <c r="J640" s="61" t="s">
        <v>1714</v>
      </c>
      <c r="K640" s="63">
        <v>0</v>
      </c>
      <c r="L640" s="63">
        <v>2796.0508654999999</v>
      </c>
      <c r="M640" s="63">
        <f t="shared" si="9"/>
        <v>2796.0508654999999</v>
      </c>
    </row>
    <row r="641" spans="3:13" x14ac:dyDescent="0.2">
      <c r="C641" s="42"/>
      <c r="D641" s="43"/>
      <c r="E641" s="42"/>
      <c r="F641" s="42"/>
      <c r="G641" s="61"/>
      <c r="H641" s="62"/>
      <c r="I641" s="62" t="s">
        <v>1014</v>
      </c>
      <c r="J641" s="61" t="s">
        <v>2692</v>
      </c>
      <c r="K641" s="63">
        <v>0</v>
      </c>
      <c r="L641" s="63">
        <v>39.458888000000002</v>
      </c>
      <c r="M641" s="63">
        <f t="shared" si="9"/>
        <v>39.458888000000002</v>
      </c>
    </row>
    <row r="642" spans="3:13" ht="25.5" x14ac:dyDescent="0.2">
      <c r="C642" s="42"/>
      <c r="D642" s="43"/>
      <c r="E642" s="42"/>
      <c r="F642" s="42"/>
      <c r="G642" s="61"/>
      <c r="H642" s="62"/>
      <c r="I642" s="62" t="s">
        <v>790</v>
      </c>
      <c r="J642" s="61" t="s">
        <v>1121</v>
      </c>
      <c r="K642" s="63">
        <v>41.36</v>
      </c>
      <c r="L642" s="63">
        <v>0</v>
      </c>
      <c r="M642" s="63">
        <f t="shared" si="9"/>
        <v>-41.36</v>
      </c>
    </row>
    <row r="643" spans="3:13" x14ac:dyDescent="0.2">
      <c r="C643" s="42"/>
      <c r="D643" s="43"/>
      <c r="E643" s="42"/>
      <c r="F643" s="42"/>
      <c r="G643" s="61"/>
      <c r="H643" s="62"/>
      <c r="I643" s="62" t="s">
        <v>672</v>
      </c>
      <c r="J643" s="61" t="s">
        <v>1122</v>
      </c>
      <c r="K643" s="63">
        <v>30.867018999999999</v>
      </c>
      <c r="L643" s="63">
        <v>26.121399480000001</v>
      </c>
      <c r="M643" s="63">
        <f t="shared" si="9"/>
        <v>-4.7456195199999982</v>
      </c>
    </row>
    <row r="644" spans="3:13" x14ac:dyDescent="0.2">
      <c r="C644" s="42"/>
      <c r="D644" s="43"/>
      <c r="E644" s="42"/>
      <c r="F644" s="42"/>
      <c r="G644" s="61"/>
      <c r="H644" s="62"/>
      <c r="I644" s="62" t="s">
        <v>1016</v>
      </c>
      <c r="J644" s="61" t="s">
        <v>1123</v>
      </c>
      <c r="K644" s="63">
        <v>708.81471299999998</v>
      </c>
      <c r="L644" s="63">
        <v>494.38004835000004</v>
      </c>
      <c r="M644" s="63">
        <f t="shared" ref="M644:M707" si="10">L644-K644</f>
        <v>-214.43466464999995</v>
      </c>
    </row>
    <row r="645" spans="3:13" ht="25.5" x14ac:dyDescent="0.2">
      <c r="C645" s="42"/>
      <c r="D645" s="43"/>
      <c r="E645" s="42"/>
      <c r="F645" s="42"/>
      <c r="G645" s="61"/>
      <c r="H645" s="62"/>
      <c r="I645" s="62" t="s">
        <v>1124</v>
      </c>
      <c r="J645" s="61" t="s">
        <v>1125</v>
      </c>
      <c r="K645" s="63">
        <v>47.542318999999999</v>
      </c>
      <c r="L645" s="63">
        <v>50.29</v>
      </c>
      <c r="M645" s="63">
        <f t="shared" si="10"/>
        <v>2.747681</v>
      </c>
    </row>
    <row r="646" spans="3:13" x14ac:dyDescent="0.2">
      <c r="C646" s="42"/>
      <c r="D646" s="43"/>
      <c r="E646" s="42"/>
      <c r="F646" s="42"/>
      <c r="G646" s="61"/>
      <c r="H646" s="62"/>
      <c r="I646" s="62" t="s">
        <v>797</v>
      </c>
      <c r="J646" s="61" t="s">
        <v>1592</v>
      </c>
      <c r="K646" s="63">
        <v>277.80317300000002</v>
      </c>
      <c r="L646" s="63">
        <v>0</v>
      </c>
      <c r="M646" s="63">
        <f t="shared" si="10"/>
        <v>-277.80317300000002</v>
      </c>
    </row>
    <row r="647" spans="3:13" ht="25.5" x14ac:dyDescent="0.2">
      <c r="C647" s="42"/>
      <c r="D647" s="43"/>
      <c r="E647" s="42"/>
      <c r="F647" s="42"/>
      <c r="G647" s="61"/>
      <c r="H647" s="62"/>
      <c r="I647" s="62" t="s">
        <v>1126</v>
      </c>
      <c r="J647" s="61" t="s">
        <v>1127</v>
      </c>
      <c r="K647" s="63">
        <v>179.95112700000001</v>
      </c>
      <c r="L647" s="63">
        <v>102.91041578000001</v>
      </c>
      <c r="M647" s="63">
        <f t="shared" si="10"/>
        <v>-77.040711220000006</v>
      </c>
    </row>
    <row r="648" spans="3:13" x14ac:dyDescent="0.2">
      <c r="C648" s="42"/>
      <c r="D648" s="43"/>
      <c r="E648" s="42"/>
      <c r="F648" s="42"/>
      <c r="G648" s="61"/>
      <c r="H648" s="62"/>
      <c r="I648" s="62" t="s">
        <v>799</v>
      </c>
      <c r="J648" s="61" t="s">
        <v>1128</v>
      </c>
      <c r="K648" s="63">
        <v>3.1019999999999999</v>
      </c>
      <c r="L648" s="63">
        <v>91.72373223000001</v>
      </c>
      <c r="M648" s="63">
        <f t="shared" si="10"/>
        <v>88.621732230000006</v>
      </c>
    </row>
    <row r="649" spans="3:13" ht="25.5" x14ac:dyDescent="0.2">
      <c r="C649" s="42"/>
      <c r="D649" s="43"/>
      <c r="E649" s="42"/>
      <c r="F649" s="42"/>
      <c r="G649" s="61"/>
      <c r="H649" s="62"/>
      <c r="I649" s="62" t="s">
        <v>1129</v>
      </c>
      <c r="J649" s="61" t="s">
        <v>1130</v>
      </c>
      <c r="K649" s="63">
        <v>27.903099999999998</v>
      </c>
      <c r="L649" s="63">
        <v>32.706669750000003</v>
      </c>
      <c r="M649" s="63">
        <f t="shared" si="10"/>
        <v>4.8035697500000047</v>
      </c>
    </row>
    <row r="650" spans="3:13" ht="25.5" x14ac:dyDescent="0.2">
      <c r="C650" s="42"/>
      <c r="D650" s="43"/>
      <c r="E650" s="42"/>
      <c r="F650" s="42"/>
      <c r="G650" s="61"/>
      <c r="H650" s="62"/>
      <c r="I650" s="62" t="s">
        <v>1131</v>
      </c>
      <c r="J650" s="61" t="s">
        <v>1132</v>
      </c>
      <c r="K650" s="63">
        <v>22.231000000000002</v>
      </c>
      <c r="L650" s="63">
        <v>22.231000000000002</v>
      </c>
      <c r="M650" s="63">
        <f t="shared" si="10"/>
        <v>0</v>
      </c>
    </row>
    <row r="651" spans="3:13" ht="25.5" x14ac:dyDescent="0.2">
      <c r="C651" s="42"/>
      <c r="D651" s="43"/>
      <c r="E651" s="42"/>
      <c r="F651" s="42"/>
      <c r="G651" s="61"/>
      <c r="H651" s="62"/>
      <c r="I651" s="62" t="s">
        <v>1133</v>
      </c>
      <c r="J651" s="61" t="s">
        <v>1134</v>
      </c>
      <c r="K651" s="63">
        <v>117.5658</v>
      </c>
      <c r="L651" s="63">
        <v>102.34512357000001</v>
      </c>
      <c r="M651" s="63">
        <f t="shared" si="10"/>
        <v>-15.220676429999983</v>
      </c>
    </row>
    <row r="652" spans="3:13" x14ac:dyDescent="0.2">
      <c r="C652" s="42"/>
      <c r="D652" s="43"/>
      <c r="E652" s="42"/>
      <c r="F652" s="42"/>
      <c r="G652" s="61"/>
      <c r="H652" s="62"/>
      <c r="I652" s="62" t="s">
        <v>1135</v>
      </c>
      <c r="J652" s="61" t="s">
        <v>1136</v>
      </c>
      <c r="K652" s="63">
        <v>118.07763</v>
      </c>
      <c r="L652" s="63">
        <v>8.7456600000000009</v>
      </c>
      <c r="M652" s="63">
        <f t="shared" si="10"/>
        <v>-109.33197</v>
      </c>
    </row>
    <row r="653" spans="3:13" x14ac:dyDescent="0.2">
      <c r="C653" s="42"/>
      <c r="D653" s="43"/>
      <c r="E653" s="42"/>
      <c r="F653" s="42"/>
      <c r="G653" s="61"/>
      <c r="H653" s="62"/>
      <c r="I653" s="62" t="s">
        <v>1137</v>
      </c>
      <c r="J653" s="61" t="s">
        <v>1138</v>
      </c>
      <c r="K653" s="63">
        <v>18.611999999999998</v>
      </c>
      <c r="L653" s="63">
        <v>17.449494000000001</v>
      </c>
      <c r="M653" s="63">
        <f t="shared" si="10"/>
        <v>-1.1625059999999969</v>
      </c>
    </row>
    <row r="654" spans="3:13" ht="25.5" x14ac:dyDescent="0.2">
      <c r="C654" s="42"/>
      <c r="D654" s="43"/>
      <c r="E654" s="42"/>
      <c r="F654" s="42"/>
      <c r="G654" s="61"/>
      <c r="H654" s="62"/>
      <c r="I654" s="62" t="s">
        <v>1139</v>
      </c>
      <c r="J654" s="61" t="s">
        <v>1140</v>
      </c>
      <c r="K654" s="63">
        <v>360.92800899999997</v>
      </c>
      <c r="L654" s="63">
        <v>610.65790480999999</v>
      </c>
      <c r="M654" s="63">
        <f t="shared" si="10"/>
        <v>249.72989581000002</v>
      </c>
    </row>
    <row r="655" spans="3:13" ht="25.5" x14ac:dyDescent="0.2">
      <c r="C655" s="42"/>
      <c r="D655" s="43"/>
      <c r="E655" s="42"/>
      <c r="F655" s="42"/>
      <c r="G655" s="61"/>
      <c r="H655" s="62"/>
      <c r="I655" s="62" t="s">
        <v>933</v>
      </c>
      <c r="J655" s="61" t="s">
        <v>1141</v>
      </c>
      <c r="K655" s="63">
        <v>258.5</v>
      </c>
      <c r="L655" s="63">
        <v>187.61277742999997</v>
      </c>
      <c r="M655" s="63">
        <f t="shared" si="10"/>
        <v>-70.887222570000034</v>
      </c>
    </row>
    <row r="656" spans="3:13" ht="25.5" x14ac:dyDescent="0.2">
      <c r="C656" s="42"/>
      <c r="D656" s="43"/>
      <c r="E656" s="42"/>
      <c r="F656" s="42"/>
      <c r="G656" s="61"/>
      <c r="H656" s="62"/>
      <c r="I656" s="62" t="s">
        <v>1142</v>
      </c>
      <c r="J656" s="61" t="s">
        <v>1143</v>
      </c>
      <c r="K656" s="63">
        <v>1624.1411760000001</v>
      </c>
      <c r="L656" s="63">
        <v>1195.5089169200003</v>
      </c>
      <c r="M656" s="63">
        <f t="shared" si="10"/>
        <v>-428.63225907999981</v>
      </c>
    </row>
    <row r="657" spans="3:13" ht="25.5" x14ac:dyDescent="0.2">
      <c r="C657" s="42"/>
      <c r="D657" s="43"/>
      <c r="E657" s="42"/>
      <c r="F657" s="42"/>
      <c r="G657" s="61"/>
      <c r="H657" s="62"/>
      <c r="I657" s="62" t="s">
        <v>1144</v>
      </c>
      <c r="J657" s="61" t="s">
        <v>1145</v>
      </c>
      <c r="K657" s="63">
        <v>12.407999999999999</v>
      </c>
      <c r="L657" s="63">
        <v>11.910908999999998</v>
      </c>
      <c r="M657" s="63">
        <f t="shared" si="10"/>
        <v>-0.49709100000000106</v>
      </c>
    </row>
    <row r="658" spans="3:13" ht="25.5" x14ac:dyDescent="0.2">
      <c r="C658" s="42"/>
      <c r="D658" s="43"/>
      <c r="E658" s="42"/>
      <c r="F658" s="42"/>
      <c r="G658" s="61"/>
      <c r="H658" s="62"/>
      <c r="I658" s="62" t="s">
        <v>1146</v>
      </c>
      <c r="J658" s="61" t="s">
        <v>1147</v>
      </c>
      <c r="K658" s="63">
        <v>11.374000000000001</v>
      </c>
      <c r="L658" s="63">
        <v>50.511780999999999</v>
      </c>
      <c r="M658" s="63">
        <f t="shared" si="10"/>
        <v>39.137780999999997</v>
      </c>
    </row>
    <row r="659" spans="3:13" x14ac:dyDescent="0.2">
      <c r="C659" s="42"/>
      <c r="D659" s="43"/>
      <c r="E659" s="42"/>
      <c r="F659" s="42"/>
      <c r="G659" s="61"/>
      <c r="H659" s="62"/>
      <c r="I659" s="62" t="s">
        <v>1148</v>
      </c>
      <c r="J659" s="61" t="s">
        <v>1149</v>
      </c>
      <c r="K659" s="63">
        <v>2815.7277210000002</v>
      </c>
      <c r="L659" s="63">
        <v>1326.0159889700005</v>
      </c>
      <c r="M659" s="63">
        <f t="shared" si="10"/>
        <v>-1489.7117320299997</v>
      </c>
    </row>
    <row r="660" spans="3:13" x14ac:dyDescent="0.2">
      <c r="C660" s="42"/>
      <c r="D660" s="43"/>
      <c r="E660" s="42"/>
      <c r="F660" s="42"/>
      <c r="G660" s="61"/>
      <c r="H660" s="62"/>
      <c r="I660" s="62" t="s">
        <v>1150</v>
      </c>
      <c r="J660" s="61" t="s">
        <v>1151</v>
      </c>
      <c r="K660" s="63">
        <v>761.72893999999997</v>
      </c>
      <c r="L660" s="63">
        <v>623.33305408999991</v>
      </c>
      <c r="M660" s="63">
        <f t="shared" si="10"/>
        <v>-138.39588591000006</v>
      </c>
    </row>
    <row r="661" spans="3:13" x14ac:dyDescent="0.2">
      <c r="C661" s="42"/>
      <c r="D661" s="43"/>
      <c r="E661" s="42"/>
      <c r="F661" s="42"/>
      <c r="G661" s="61"/>
      <c r="H661" s="62"/>
      <c r="I661" s="62" t="s">
        <v>1715</v>
      </c>
      <c r="J661" s="61" t="s">
        <v>1716</v>
      </c>
      <c r="K661" s="63">
        <v>0</v>
      </c>
      <c r="L661" s="63">
        <v>2.8125487399999995</v>
      </c>
      <c r="M661" s="63">
        <f t="shared" si="10"/>
        <v>2.8125487399999995</v>
      </c>
    </row>
    <row r="662" spans="3:13" ht="14.25" x14ac:dyDescent="0.2">
      <c r="C662" s="42"/>
      <c r="D662" s="43"/>
      <c r="E662" s="42"/>
      <c r="F662" s="42"/>
      <c r="G662" s="61"/>
      <c r="H662" s="47" t="s">
        <v>453</v>
      </c>
      <c r="I662" s="47"/>
      <c r="J662" s="67"/>
      <c r="K662" s="52">
        <v>38891.206298999998</v>
      </c>
      <c r="L662" s="52">
        <v>29871.691547020037</v>
      </c>
      <c r="M662" s="52">
        <f t="shared" si="10"/>
        <v>-9019.5147519799611</v>
      </c>
    </row>
    <row r="663" spans="3:13" x14ac:dyDescent="0.2">
      <c r="C663" s="42"/>
      <c r="D663" s="43"/>
      <c r="E663" s="42"/>
      <c r="F663" s="42"/>
      <c r="G663" s="61"/>
      <c r="H663" s="62"/>
      <c r="I663" s="62" t="s">
        <v>485</v>
      </c>
      <c r="J663" s="61" t="s">
        <v>1152</v>
      </c>
      <c r="K663" s="63">
        <v>2537.7775700000002</v>
      </c>
      <c r="L663" s="63">
        <v>2078.9869965100006</v>
      </c>
      <c r="M663" s="63">
        <f t="shared" si="10"/>
        <v>-458.79057348999959</v>
      </c>
    </row>
    <row r="664" spans="3:13" ht="25.5" x14ac:dyDescent="0.2">
      <c r="C664" s="42"/>
      <c r="D664" s="43"/>
      <c r="E664" s="42"/>
      <c r="F664" s="42"/>
      <c r="G664" s="61"/>
      <c r="H664" s="62"/>
      <c r="I664" s="62" t="s">
        <v>487</v>
      </c>
      <c r="J664" s="61" t="s">
        <v>1153</v>
      </c>
      <c r="K664" s="63">
        <v>709.94946100000004</v>
      </c>
      <c r="L664" s="63">
        <v>428.03247948000001</v>
      </c>
      <c r="M664" s="63">
        <f t="shared" si="10"/>
        <v>-281.91698152000004</v>
      </c>
    </row>
    <row r="665" spans="3:13" x14ac:dyDescent="0.2">
      <c r="C665" s="42"/>
      <c r="D665" s="43"/>
      <c r="E665" s="42"/>
      <c r="F665" s="42"/>
      <c r="G665" s="61"/>
      <c r="H665" s="62"/>
      <c r="I665" s="62" t="s">
        <v>491</v>
      </c>
      <c r="J665" s="61" t="s">
        <v>1154</v>
      </c>
      <c r="K665" s="63">
        <v>4.4530000000000003</v>
      </c>
      <c r="L665" s="63">
        <v>4.4247666399999996</v>
      </c>
      <c r="M665" s="63">
        <f t="shared" si="10"/>
        <v>-2.8233360000000651E-2</v>
      </c>
    </row>
    <row r="666" spans="3:13" x14ac:dyDescent="0.2">
      <c r="C666" s="42"/>
      <c r="D666" s="43"/>
      <c r="E666" s="42"/>
      <c r="F666" s="42"/>
      <c r="G666" s="61"/>
      <c r="H666" s="62"/>
      <c r="I666" s="62" t="s">
        <v>493</v>
      </c>
      <c r="J666" s="61" t="s">
        <v>1155</v>
      </c>
      <c r="K666" s="63">
        <v>50.543154999999999</v>
      </c>
      <c r="L666" s="63">
        <v>38.623852959999994</v>
      </c>
      <c r="M666" s="63">
        <f t="shared" si="10"/>
        <v>-11.919302040000005</v>
      </c>
    </row>
    <row r="667" spans="3:13" x14ac:dyDescent="0.2">
      <c r="C667" s="42"/>
      <c r="D667" s="43"/>
      <c r="E667" s="42"/>
      <c r="F667" s="42"/>
      <c r="G667" s="61"/>
      <c r="H667" s="62"/>
      <c r="I667" s="62" t="s">
        <v>495</v>
      </c>
      <c r="J667" s="61" t="s">
        <v>1156</v>
      </c>
      <c r="K667" s="63">
        <v>397.62705299999999</v>
      </c>
      <c r="L667" s="63">
        <v>383.43089806999996</v>
      </c>
      <c r="M667" s="63">
        <f t="shared" si="10"/>
        <v>-14.196154930000034</v>
      </c>
    </row>
    <row r="668" spans="3:13" ht="25.5" x14ac:dyDescent="0.2">
      <c r="C668" s="42"/>
      <c r="D668" s="43"/>
      <c r="E668" s="42"/>
      <c r="F668" s="42"/>
      <c r="G668" s="61"/>
      <c r="H668" s="62"/>
      <c r="I668" s="62" t="s">
        <v>497</v>
      </c>
      <c r="J668" s="61" t="s">
        <v>1157</v>
      </c>
      <c r="K668" s="63">
        <v>243.13543899999999</v>
      </c>
      <c r="L668" s="63">
        <v>132.77518630999995</v>
      </c>
      <c r="M668" s="63">
        <f t="shared" si="10"/>
        <v>-110.36025269000004</v>
      </c>
    </row>
    <row r="669" spans="3:13" ht="25.5" x14ac:dyDescent="0.2">
      <c r="C669" s="42"/>
      <c r="D669" s="43"/>
      <c r="E669" s="42"/>
      <c r="F669" s="42"/>
      <c r="G669" s="61"/>
      <c r="H669" s="62"/>
      <c r="I669" s="62" t="s">
        <v>499</v>
      </c>
      <c r="J669" s="61" t="s">
        <v>1158</v>
      </c>
      <c r="K669" s="63">
        <v>26.367000000000001</v>
      </c>
      <c r="L669" s="63">
        <v>23.822387599999995</v>
      </c>
      <c r="M669" s="63">
        <f t="shared" si="10"/>
        <v>-2.5446124000000054</v>
      </c>
    </row>
    <row r="670" spans="3:13" x14ac:dyDescent="0.2">
      <c r="C670" s="42"/>
      <c r="D670" s="43"/>
      <c r="E670" s="42"/>
      <c r="F670" s="42"/>
      <c r="G670" s="61"/>
      <c r="H670" s="62"/>
      <c r="I670" s="62" t="s">
        <v>501</v>
      </c>
      <c r="J670" s="61" t="s">
        <v>1159</v>
      </c>
      <c r="K670" s="63">
        <v>250.006416</v>
      </c>
      <c r="L670" s="63">
        <v>246.97225421000022</v>
      </c>
      <c r="M670" s="63">
        <f t="shared" si="10"/>
        <v>-3.0341617899997857</v>
      </c>
    </row>
    <row r="671" spans="3:13" x14ac:dyDescent="0.2">
      <c r="C671" s="42"/>
      <c r="D671" s="43"/>
      <c r="E671" s="42"/>
      <c r="F671" s="42"/>
      <c r="G671" s="61"/>
      <c r="H671" s="62"/>
      <c r="I671" s="62" t="s">
        <v>510</v>
      </c>
      <c r="J671" s="61" t="s">
        <v>1160</v>
      </c>
      <c r="K671" s="63">
        <v>2267.7463520000001</v>
      </c>
      <c r="L671" s="63">
        <v>2228.9685099799972</v>
      </c>
      <c r="M671" s="63">
        <f t="shared" si="10"/>
        <v>-38.777842020002936</v>
      </c>
    </row>
    <row r="672" spans="3:13" ht="25.5" x14ac:dyDescent="0.2">
      <c r="C672" s="42"/>
      <c r="D672" s="43"/>
      <c r="E672" s="42"/>
      <c r="F672" s="42"/>
      <c r="G672" s="61"/>
      <c r="H672" s="62"/>
      <c r="I672" s="62" t="s">
        <v>512</v>
      </c>
      <c r="J672" s="61" t="s">
        <v>1161</v>
      </c>
      <c r="K672" s="63">
        <v>242.417912</v>
      </c>
      <c r="L672" s="63">
        <v>206.62862493000003</v>
      </c>
      <c r="M672" s="63">
        <f t="shared" si="10"/>
        <v>-35.789287069999972</v>
      </c>
    </row>
    <row r="673" spans="3:13" x14ac:dyDescent="0.2">
      <c r="C673" s="42"/>
      <c r="D673" s="43"/>
      <c r="E673" s="42"/>
      <c r="F673" s="42"/>
      <c r="G673" s="61"/>
      <c r="H673" s="62"/>
      <c r="I673" s="62" t="s">
        <v>708</v>
      </c>
      <c r="J673" s="61" t="s">
        <v>1162</v>
      </c>
      <c r="K673" s="63">
        <v>88.001999999999995</v>
      </c>
      <c r="L673" s="63">
        <v>131.29526408999996</v>
      </c>
      <c r="M673" s="63">
        <f t="shared" si="10"/>
        <v>43.293264089999965</v>
      </c>
    </row>
    <row r="674" spans="3:13" x14ac:dyDescent="0.2">
      <c r="C674" s="42"/>
      <c r="D674" s="43"/>
      <c r="E674" s="42"/>
      <c r="F674" s="42"/>
      <c r="G674" s="61"/>
      <c r="H674" s="62"/>
      <c r="I674" s="62" t="s">
        <v>712</v>
      </c>
      <c r="J674" s="61" t="s">
        <v>1163</v>
      </c>
      <c r="K674" s="63">
        <v>1556.7510629999999</v>
      </c>
      <c r="L674" s="63">
        <v>812.03088974000025</v>
      </c>
      <c r="M674" s="63">
        <f t="shared" si="10"/>
        <v>-744.72017325999968</v>
      </c>
    </row>
    <row r="675" spans="3:13" ht="25.5" x14ac:dyDescent="0.2">
      <c r="C675" s="42"/>
      <c r="D675" s="43"/>
      <c r="E675" s="42"/>
      <c r="F675" s="42"/>
      <c r="G675" s="61"/>
      <c r="H675" s="62"/>
      <c r="I675" s="62" t="s">
        <v>715</v>
      </c>
      <c r="J675" s="61" t="s">
        <v>1164</v>
      </c>
      <c r="K675" s="63">
        <v>377.31879600000002</v>
      </c>
      <c r="L675" s="63">
        <v>521.16274151000027</v>
      </c>
      <c r="M675" s="63">
        <f t="shared" si="10"/>
        <v>143.84394551000025</v>
      </c>
    </row>
    <row r="676" spans="3:13" x14ac:dyDescent="0.2">
      <c r="C676" s="42"/>
      <c r="D676" s="43"/>
      <c r="E676" s="42"/>
      <c r="F676" s="42"/>
      <c r="G676" s="61"/>
      <c r="H676" s="62"/>
      <c r="I676" s="62" t="s">
        <v>1165</v>
      </c>
      <c r="J676" s="61" t="s">
        <v>1166</v>
      </c>
      <c r="K676" s="63">
        <v>6330.0852910000003</v>
      </c>
      <c r="L676" s="63">
        <v>7929.6507656400318</v>
      </c>
      <c r="M676" s="63">
        <f t="shared" si="10"/>
        <v>1599.5654746400314</v>
      </c>
    </row>
    <row r="677" spans="3:13" ht="25.5" x14ac:dyDescent="0.2">
      <c r="C677" s="42"/>
      <c r="D677" s="43"/>
      <c r="E677" s="42"/>
      <c r="F677" s="42"/>
      <c r="G677" s="61"/>
      <c r="H677" s="62"/>
      <c r="I677" s="62" t="s">
        <v>1167</v>
      </c>
      <c r="J677" s="61" t="s">
        <v>1168</v>
      </c>
      <c r="K677" s="63">
        <v>262.78709099999998</v>
      </c>
      <c r="L677" s="63">
        <v>293.53565689999994</v>
      </c>
      <c r="M677" s="63">
        <f t="shared" si="10"/>
        <v>30.74856589999996</v>
      </c>
    </row>
    <row r="678" spans="3:13" x14ac:dyDescent="0.2">
      <c r="C678" s="42"/>
      <c r="D678" s="43"/>
      <c r="E678" s="42"/>
      <c r="F678" s="42"/>
      <c r="G678" s="61"/>
      <c r="H678" s="62"/>
      <c r="I678" s="62" t="s">
        <v>1169</v>
      </c>
      <c r="J678" s="61" t="s">
        <v>1170</v>
      </c>
      <c r="K678" s="63">
        <v>3.7570000000000001</v>
      </c>
      <c r="L678" s="63">
        <v>4.3922099999999997E-3</v>
      </c>
      <c r="M678" s="63">
        <f t="shared" si="10"/>
        <v>-3.7526077900000003</v>
      </c>
    </row>
    <row r="679" spans="3:13" x14ac:dyDescent="0.2">
      <c r="C679" s="42"/>
      <c r="D679" s="43"/>
      <c r="E679" s="42"/>
      <c r="F679" s="42"/>
      <c r="G679" s="61"/>
      <c r="H679" s="62"/>
      <c r="I679" s="62" t="s">
        <v>1171</v>
      </c>
      <c r="J679" s="61" t="s">
        <v>1172</v>
      </c>
      <c r="K679" s="63">
        <v>3.9089</v>
      </c>
      <c r="L679" s="63">
        <v>1.5867228900000001</v>
      </c>
      <c r="M679" s="63">
        <f t="shared" si="10"/>
        <v>-2.3221771100000002</v>
      </c>
    </row>
    <row r="680" spans="3:13" x14ac:dyDescent="0.2">
      <c r="C680" s="42"/>
      <c r="D680" s="43"/>
      <c r="E680" s="42"/>
      <c r="F680" s="42"/>
      <c r="G680" s="61"/>
      <c r="H680" s="62"/>
      <c r="I680" s="62" t="s">
        <v>1173</v>
      </c>
      <c r="J680" s="61" t="s">
        <v>1174</v>
      </c>
      <c r="K680" s="63">
        <v>9.3930000000000007</v>
      </c>
      <c r="L680" s="63">
        <v>6.5163979999999996E-2</v>
      </c>
      <c r="M680" s="63">
        <f t="shared" si="10"/>
        <v>-9.3278360200000012</v>
      </c>
    </row>
    <row r="681" spans="3:13" x14ac:dyDescent="0.2">
      <c r="C681" s="42"/>
      <c r="D681" s="43"/>
      <c r="E681" s="42"/>
      <c r="F681" s="42"/>
      <c r="G681" s="61"/>
      <c r="H681" s="62"/>
      <c r="I681" s="62" t="s">
        <v>1175</v>
      </c>
      <c r="J681" s="61" t="s">
        <v>1176</v>
      </c>
      <c r="K681" s="63">
        <v>50.101999999999997</v>
      </c>
      <c r="L681" s="63">
        <v>125.64927392999999</v>
      </c>
      <c r="M681" s="63">
        <f t="shared" si="10"/>
        <v>75.547273929999989</v>
      </c>
    </row>
    <row r="682" spans="3:13" x14ac:dyDescent="0.2">
      <c r="C682" s="42"/>
      <c r="D682" s="43"/>
      <c r="E682" s="42"/>
      <c r="F682" s="42"/>
      <c r="G682" s="61"/>
      <c r="H682" s="62"/>
      <c r="I682" s="62" t="s">
        <v>1177</v>
      </c>
      <c r="J682" s="61" t="s">
        <v>1178</v>
      </c>
      <c r="K682" s="63">
        <v>22.466999999999999</v>
      </c>
      <c r="L682" s="63">
        <v>16.279902170000007</v>
      </c>
      <c r="M682" s="63">
        <f t="shared" si="10"/>
        <v>-6.1870978299999919</v>
      </c>
    </row>
    <row r="683" spans="3:13" ht="25.5" x14ac:dyDescent="0.2">
      <c r="C683" s="42"/>
      <c r="D683" s="43"/>
      <c r="E683" s="42"/>
      <c r="F683" s="42"/>
      <c r="G683" s="61"/>
      <c r="H683" s="62"/>
      <c r="I683" s="62" t="s">
        <v>1179</v>
      </c>
      <c r="J683" s="61" t="s">
        <v>1180</v>
      </c>
      <c r="K683" s="63">
        <v>9.8067049999999991</v>
      </c>
      <c r="L683" s="63">
        <v>6.351409170000001</v>
      </c>
      <c r="M683" s="63">
        <f t="shared" si="10"/>
        <v>-3.4552958299999981</v>
      </c>
    </row>
    <row r="684" spans="3:13" ht="25.5" x14ac:dyDescent="0.2">
      <c r="C684" s="42"/>
      <c r="D684" s="43"/>
      <c r="E684" s="42"/>
      <c r="F684" s="42"/>
      <c r="G684" s="61"/>
      <c r="H684" s="62"/>
      <c r="I684" s="62" t="s">
        <v>1181</v>
      </c>
      <c r="J684" s="61" t="s">
        <v>1182</v>
      </c>
      <c r="K684" s="63">
        <v>126.621882</v>
      </c>
      <c r="L684" s="63">
        <v>73.194868219999989</v>
      </c>
      <c r="M684" s="63">
        <f t="shared" si="10"/>
        <v>-53.42701378000001</v>
      </c>
    </row>
    <row r="685" spans="3:13" ht="25.5" x14ac:dyDescent="0.2">
      <c r="C685" s="42"/>
      <c r="D685" s="43"/>
      <c r="E685" s="42"/>
      <c r="F685" s="42"/>
      <c r="G685" s="61"/>
      <c r="H685" s="62"/>
      <c r="I685" s="62" t="s">
        <v>1648</v>
      </c>
      <c r="J685" s="61" t="s">
        <v>1649</v>
      </c>
      <c r="K685" s="63">
        <v>0</v>
      </c>
      <c r="L685" s="63">
        <v>177.29916216000004</v>
      </c>
      <c r="M685" s="63">
        <f t="shared" si="10"/>
        <v>177.29916216000004</v>
      </c>
    </row>
    <row r="686" spans="3:13" ht="25.5" x14ac:dyDescent="0.2">
      <c r="C686" s="42"/>
      <c r="D686" s="43"/>
      <c r="E686" s="42"/>
      <c r="F686" s="42"/>
      <c r="G686" s="61"/>
      <c r="H686" s="62"/>
      <c r="I686" s="62" t="s">
        <v>1183</v>
      </c>
      <c r="J686" s="61" t="s">
        <v>1184</v>
      </c>
      <c r="K686" s="63">
        <v>3766.8832969999999</v>
      </c>
      <c r="L686" s="63">
        <v>2430.1516875799994</v>
      </c>
      <c r="M686" s="63">
        <f t="shared" si="10"/>
        <v>-1336.7316094200005</v>
      </c>
    </row>
    <row r="687" spans="3:13" x14ac:dyDescent="0.2">
      <c r="C687" s="42"/>
      <c r="D687" s="43"/>
      <c r="E687" s="42"/>
      <c r="F687" s="42"/>
      <c r="G687" s="61"/>
      <c r="H687" s="62"/>
      <c r="I687" s="62" t="s">
        <v>557</v>
      </c>
      <c r="J687" s="61" t="s">
        <v>558</v>
      </c>
      <c r="K687" s="63">
        <v>217.42120600000001</v>
      </c>
      <c r="L687" s="63">
        <v>306.22724882</v>
      </c>
      <c r="M687" s="63">
        <f t="shared" si="10"/>
        <v>88.806042819999988</v>
      </c>
    </row>
    <row r="688" spans="3:13" x14ac:dyDescent="0.2">
      <c r="C688" s="42"/>
      <c r="D688" s="43"/>
      <c r="E688" s="42"/>
      <c r="F688" s="42"/>
      <c r="G688" s="61"/>
      <c r="H688" s="62"/>
      <c r="I688" s="62" t="s">
        <v>604</v>
      </c>
      <c r="J688" s="61" t="s">
        <v>1630</v>
      </c>
      <c r="K688" s="63">
        <v>94.85</v>
      </c>
      <c r="L688" s="63">
        <v>48.193050999999997</v>
      </c>
      <c r="M688" s="63">
        <f t="shared" si="10"/>
        <v>-46.656948999999997</v>
      </c>
    </row>
    <row r="689" spans="3:13" ht="25.5" x14ac:dyDescent="0.2">
      <c r="C689" s="42"/>
      <c r="D689" s="43"/>
      <c r="E689" s="42"/>
      <c r="F689" s="42"/>
      <c r="G689" s="61"/>
      <c r="H689" s="62"/>
      <c r="I689" s="62" t="s">
        <v>1712</v>
      </c>
      <c r="J689" s="61" t="s">
        <v>1713</v>
      </c>
      <c r="K689" s="63">
        <v>0</v>
      </c>
      <c r="L689" s="63">
        <v>73.308756400000007</v>
      </c>
      <c r="M689" s="63">
        <f t="shared" si="10"/>
        <v>73.308756400000007</v>
      </c>
    </row>
    <row r="690" spans="3:13" ht="25.5" x14ac:dyDescent="0.2">
      <c r="C690" s="42"/>
      <c r="D690" s="43"/>
      <c r="E690" s="42"/>
      <c r="F690" s="42"/>
      <c r="G690" s="61"/>
      <c r="H690" s="62"/>
      <c r="I690" s="62" t="s">
        <v>1185</v>
      </c>
      <c r="J690" s="61" t="s">
        <v>1186</v>
      </c>
      <c r="K690" s="63">
        <v>6947.6951639999997</v>
      </c>
      <c r="L690" s="63">
        <v>2939.2289345199997</v>
      </c>
      <c r="M690" s="63">
        <f t="shared" si="10"/>
        <v>-4008.46622948</v>
      </c>
    </row>
    <row r="691" spans="3:13" x14ac:dyDescent="0.2">
      <c r="C691" s="42"/>
      <c r="D691" s="43"/>
      <c r="E691" s="42"/>
      <c r="F691" s="42"/>
      <c r="G691" s="61"/>
      <c r="H691" s="62"/>
      <c r="I691" s="62" t="s">
        <v>1187</v>
      </c>
      <c r="J691" s="61" t="s">
        <v>1188</v>
      </c>
      <c r="K691" s="63">
        <v>3363.2213999999999</v>
      </c>
      <c r="L691" s="63">
        <v>2592.3595923599996</v>
      </c>
      <c r="M691" s="63">
        <f t="shared" si="10"/>
        <v>-770.86180764000028</v>
      </c>
    </row>
    <row r="692" spans="3:13" x14ac:dyDescent="0.2">
      <c r="C692" s="42"/>
      <c r="D692" s="43"/>
      <c r="E692" s="42"/>
      <c r="F692" s="42"/>
      <c r="G692" s="61"/>
      <c r="H692" s="62"/>
      <c r="I692" s="62" t="s">
        <v>1189</v>
      </c>
      <c r="J692" s="61" t="s">
        <v>1190</v>
      </c>
      <c r="K692" s="63">
        <v>0</v>
      </c>
      <c r="L692" s="63">
        <v>7.4321759799999993</v>
      </c>
      <c r="M692" s="63">
        <f t="shared" si="10"/>
        <v>7.4321759799999993</v>
      </c>
    </row>
    <row r="693" spans="3:13" x14ac:dyDescent="0.2">
      <c r="C693" s="42"/>
      <c r="D693" s="43"/>
      <c r="E693" s="42"/>
      <c r="F693" s="42"/>
      <c r="G693" s="61"/>
      <c r="H693" s="62"/>
      <c r="I693" s="62" t="s">
        <v>1191</v>
      </c>
      <c r="J693" s="61" t="s">
        <v>1192</v>
      </c>
      <c r="K693" s="63">
        <v>1100</v>
      </c>
      <c r="L693" s="63">
        <v>616.61903312000004</v>
      </c>
      <c r="M693" s="63">
        <f t="shared" si="10"/>
        <v>-483.38096687999996</v>
      </c>
    </row>
    <row r="694" spans="3:13" x14ac:dyDescent="0.2">
      <c r="C694" s="42"/>
      <c r="D694" s="43"/>
      <c r="E694" s="42"/>
      <c r="F694" s="42"/>
      <c r="G694" s="61"/>
      <c r="H694" s="62"/>
      <c r="I694" s="62" t="s">
        <v>1193</v>
      </c>
      <c r="J694" s="61" t="s">
        <v>1194</v>
      </c>
      <c r="K694" s="63">
        <v>5062.3904560000001</v>
      </c>
      <c r="L694" s="63">
        <v>1783.8307063799998</v>
      </c>
      <c r="M694" s="63">
        <f t="shared" si="10"/>
        <v>-3278.5597496200003</v>
      </c>
    </row>
    <row r="695" spans="3:13" ht="25.5" x14ac:dyDescent="0.2">
      <c r="C695" s="42"/>
      <c r="D695" s="43"/>
      <c r="E695" s="42"/>
      <c r="F695" s="42"/>
      <c r="G695" s="61"/>
      <c r="H695" s="62"/>
      <c r="I695" s="62" t="s">
        <v>1195</v>
      </c>
      <c r="J695" s="61" t="s">
        <v>1196</v>
      </c>
      <c r="K695" s="63">
        <v>71.83</v>
      </c>
      <c r="L695" s="63">
        <v>102.29180774000001</v>
      </c>
      <c r="M695" s="63">
        <f t="shared" si="10"/>
        <v>30.461807740000012</v>
      </c>
    </row>
    <row r="696" spans="3:13" ht="25.5" x14ac:dyDescent="0.2">
      <c r="C696" s="42"/>
      <c r="D696" s="43"/>
      <c r="E696" s="42"/>
      <c r="F696" s="42"/>
      <c r="G696" s="61"/>
      <c r="H696" s="62"/>
      <c r="I696" s="62" t="s">
        <v>1197</v>
      </c>
      <c r="J696" s="61" t="s">
        <v>1198</v>
      </c>
      <c r="K696" s="63">
        <v>284.58290399999998</v>
      </c>
      <c r="L696" s="63">
        <v>158.96353164000001</v>
      </c>
      <c r="M696" s="63">
        <f t="shared" si="10"/>
        <v>-125.61937235999997</v>
      </c>
    </row>
    <row r="697" spans="3:13" x14ac:dyDescent="0.2">
      <c r="C697" s="42"/>
      <c r="D697" s="43"/>
      <c r="E697" s="42"/>
      <c r="F697" s="42"/>
      <c r="G697" s="61"/>
      <c r="H697" s="62"/>
      <c r="I697" s="62" t="s">
        <v>1199</v>
      </c>
      <c r="J697" s="61" t="s">
        <v>1200</v>
      </c>
      <c r="K697" s="63">
        <v>0</v>
      </c>
      <c r="L697" s="63">
        <v>51.469946649999997</v>
      </c>
      <c r="M697" s="63">
        <f t="shared" si="10"/>
        <v>51.469946649999997</v>
      </c>
    </row>
    <row r="698" spans="3:13" x14ac:dyDescent="0.2">
      <c r="C698" s="42"/>
      <c r="D698" s="43"/>
      <c r="E698" s="42"/>
      <c r="F698" s="42"/>
      <c r="G698" s="61"/>
      <c r="H698" s="62"/>
      <c r="I698" s="62" t="s">
        <v>1201</v>
      </c>
      <c r="J698" s="61" t="s">
        <v>1202</v>
      </c>
      <c r="K698" s="63">
        <v>33.763849999999998</v>
      </c>
      <c r="L698" s="63">
        <v>4.6660411500000007</v>
      </c>
      <c r="M698" s="63">
        <f t="shared" si="10"/>
        <v>-29.097808849999996</v>
      </c>
    </row>
    <row r="699" spans="3:13" ht="25.5" x14ac:dyDescent="0.2">
      <c r="C699" s="42"/>
      <c r="D699" s="43"/>
      <c r="E699" s="42"/>
      <c r="F699" s="42"/>
      <c r="G699" s="61"/>
      <c r="H699" s="62"/>
      <c r="I699" s="62" t="s">
        <v>1203</v>
      </c>
      <c r="J699" s="61" t="s">
        <v>1204</v>
      </c>
      <c r="K699" s="63">
        <v>1303.6738319999999</v>
      </c>
      <c r="L699" s="63">
        <v>1412.231393250001</v>
      </c>
      <c r="M699" s="63">
        <f t="shared" si="10"/>
        <v>108.55756125000107</v>
      </c>
    </row>
    <row r="700" spans="3:13" x14ac:dyDescent="0.2">
      <c r="C700" s="42"/>
      <c r="D700" s="43"/>
      <c r="E700" s="42"/>
      <c r="F700" s="42"/>
      <c r="G700" s="61"/>
      <c r="H700" s="62"/>
      <c r="I700" s="62" t="s">
        <v>463</v>
      </c>
      <c r="J700" s="61" t="s">
        <v>1205</v>
      </c>
      <c r="K700" s="63">
        <v>122.7071</v>
      </c>
      <c r="L700" s="63">
        <v>200.82710591000006</v>
      </c>
      <c r="M700" s="63">
        <f t="shared" si="10"/>
        <v>78.12000591000006</v>
      </c>
    </row>
    <row r="701" spans="3:13" x14ac:dyDescent="0.2">
      <c r="C701" s="42"/>
      <c r="D701" s="43"/>
      <c r="E701" s="42"/>
      <c r="F701" s="42"/>
      <c r="G701" s="61"/>
      <c r="H701" s="62"/>
      <c r="I701" s="62" t="s">
        <v>560</v>
      </c>
      <c r="J701" s="61" t="s">
        <v>1206</v>
      </c>
      <c r="K701" s="63">
        <v>436.138755</v>
      </c>
      <c r="L701" s="63">
        <v>605.92506332000016</v>
      </c>
      <c r="M701" s="63">
        <f t="shared" si="10"/>
        <v>169.78630832000016</v>
      </c>
    </row>
    <row r="702" spans="3:13" x14ac:dyDescent="0.2">
      <c r="C702" s="42"/>
      <c r="D702" s="43"/>
      <c r="E702" s="42"/>
      <c r="F702" s="42"/>
      <c r="G702" s="61"/>
      <c r="H702" s="62"/>
      <c r="I702" s="62" t="s">
        <v>656</v>
      </c>
      <c r="J702" s="61" t="s">
        <v>1207</v>
      </c>
      <c r="K702" s="63">
        <v>5.2266199999999996</v>
      </c>
      <c r="L702" s="63">
        <v>5.4213792900000009</v>
      </c>
      <c r="M702" s="63">
        <f t="shared" si="10"/>
        <v>0.19475929000000125</v>
      </c>
    </row>
    <row r="703" spans="3:13" x14ac:dyDescent="0.2">
      <c r="C703" s="42"/>
      <c r="D703" s="43"/>
      <c r="E703" s="42"/>
      <c r="F703" s="42"/>
      <c r="G703" s="61"/>
      <c r="H703" s="62"/>
      <c r="I703" s="62" t="s">
        <v>1208</v>
      </c>
      <c r="J703" s="61" t="s">
        <v>1209</v>
      </c>
      <c r="K703" s="63">
        <v>268.71780000000001</v>
      </c>
      <c r="L703" s="63">
        <v>293.15320000000003</v>
      </c>
      <c r="M703" s="63">
        <f t="shared" si="10"/>
        <v>24.435400000000016</v>
      </c>
    </row>
    <row r="704" spans="3:13" ht="25.5" x14ac:dyDescent="0.2">
      <c r="C704" s="42"/>
      <c r="D704" s="43"/>
      <c r="E704" s="42"/>
      <c r="F704" s="42"/>
      <c r="G704" s="61"/>
      <c r="H704" s="62"/>
      <c r="I704" s="62" t="s">
        <v>565</v>
      </c>
      <c r="J704" s="61" t="s">
        <v>566</v>
      </c>
      <c r="K704" s="63">
        <v>241.07982899999999</v>
      </c>
      <c r="L704" s="63">
        <v>378.61872261000002</v>
      </c>
      <c r="M704" s="63">
        <f t="shared" si="10"/>
        <v>137.53889361000003</v>
      </c>
    </row>
    <row r="705" spans="3:13" ht="14.25" x14ac:dyDescent="0.2">
      <c r="C705" s="42"/>
      <c r="D705" s="43"/>
      <c r="E705" s="42"/>
      <c r="F705" s="42"/>
      <c r="G705" s="61"/>
      <c r="H705" s="47" t="s">
        <v>478</v>
      </c>
      <c r="I705" s="47"/>
      <c r="J705" s="67"/>
      <c r="K705" s="52">
        <v>3065.8470569999999</v>
      </c>
      <c r="L705" s="52">
        <v>3261.3406911899983</v>
      </c>
      <c r="M705" s="52">
        <f t="shared" si="10"/>
        <v>195.49363418999837</v>
      </c>
    </row>
    <row r="706" spans="3:13" x14ac:dyDescent="0.2">
      <c r="C706" s="42"/>
      <c r="D706" s="43"/>
      <c r="E706" s="42"/>
      <c r="F706" s="42"/>
      <c r="G706" s="61"/>
      <c r="H706" s="62"/>
      <c r="I706" s="62" t="s">
        <v>479</v>
      </c>
      <c r="J706" s="61" t="s">
        <v>542</v>
      </c>
      <c r="K706" s="63">
        <v>2912.527388</v>
      </c>
      <c r="L706" s="63">
        <v>3109.1193510299981</v>
      </c>
      <c r="M706" s="63">
        <f t="shared" si="10"/>
        <v>196.59196302999817</v>
      </c>
    </row>
    <row r="707" spans="3:13" ht="25.5" x14ac:dyDescent="0.2">
      <c r="C707" s="42"/>
      <c r="D707" s="43"/>
      <c r="E707" s="42"/>
      <c r="F707" s="42"/>
      <c r="G707" s="61"/>
      <c r="H707" s="62"/>
      <c r="I707" s="62" t="s">
        <v>483</v>
      </c>
      <c r="J707" s="61" t="s">
        <v>546</v>
      </c>
      <c r="K707" s="63">
        <v>153.319669</v>
      </c>
      <c r="L707" s="63">
        <v>152.22134015999993</v>
      </c>
      <c r="M707" s="63">
        <f t="shared" si="10"/>
        <v>-1.0983288400000788</v>
      </c>
    </row>
    <row r="708" spans="3:13" ht="14.25" x14ac:dyDescent="0.2">
      <c r="C708" s="42"/>
      <c r="D708" s="43"/>
      <c r="E708" s="42"/>
      <c r="F708" s="42"/>
      <c r="G708" s="61"/>
      <c r="H708" s="47" t="s">
        <v>640</v>
      </c>
      <c r="I708" s="47"/>
      <c r="J708" s="67"/>
      <c r="K708" s="52">
        <v>200.38200000000001</v>
      </c>
      <c r="L708" s="52">
        <v>289.03499257000004</v>
      </c>
      <c r="M708" s="52">
        <f t="shared" ref="M708:M771" si="11">L708-K708</f>
        <v>88.652992570000038</v>
      </c>
    </row>
    <row r="709" spans="3:13" x14ac:dyDescent="0.2">
      <c r="C709" s="42"/>
      <c r="D709" s="43"/>
      <c r="E709" s="42"/>
      <c r="F709" s="42"/>
      <c r="G709" s="61"/>
      <c r="H709" s="62"/>
      <c r="I709" s="62" t="s">
        <v>643</v>
      </c>
      <c r="J709" s="61" t="s">
        <v>1210</v>
      </c>
      <c r="K709" s="63">
        <v>200.38200000000001</v>
      </c>
      <c r="L709" s="63">
        <v>289.03499257000004</v>
      </c>
      <c r="M709" s="63">
        <f t="shared" si="11"/>
        <v>88.652992570000038</v>
      </c>
    </row>
    <row r="710" spans="3:13" ht="14.25" x14ac:dyDescent="0.2">
      <c r="C710" s="42"/>
      <c r="D710" s="43"/>
      <c r="E710" s="46">
        <v>17</v>
      </c>
      <c r="F710" s="47" t="s">
        <v>321</v>
      </c>
      <c r="G710" s="67"/>
      <c r="H710" s="47"/>
      <c r="I710" s="47"/>
      <c r="J710" s="67"/>
      <c r="K710" s="52">
        <v>17029.485876999999</v>
      </c>
      <c r="L710" s="52">
        <v>16392.979424369987</v>
      </c>
      <c r="M710" s="52">
        <f t="shared" si="11"/>
        <v>-636.50645263001206</v>
      </c>
    </row>
    <row r="711" spans="3:13" ht="14.25" x14ac:dyDescent="0.2">
      <c r="C711" s="42"/>
      <c r="D711" s="43"/>
      <c r="E711" s="42"/>
      <c r="F711" s="42"/>
      <c r="G711" s="44" t="s">
        <v>452</v>
      </c>
      <c r="H711" s="44"/>
      <c r="I711" s="44"/>
      <c r="J711" s="41"/>
      <c r="K711" s="32">
        <v>17029.485876999999</v>
      </c>
      <c r="L711" s="32">
        <v>16392.979424369987</v>
      </c>
      <c r="M711" s="32">
        <f t="shared" si="11"/>
        <v>-636.50645263001206</v>
      </c>
    </row>
    <row r="712" spans="3:13" ht="14.25" x14ac:dyDescent="0.2">
      <c r="C712" s="42"/>
      <c r="D712" s="43"/>
      <c r="E712" s="42"/>
      <c r="F712" s="42"/>
      <c r="G712" s="61"/>
      <c r="H712" s="47" t="s">
        <v>453</v>
      </c>
      <c r="I712" s="47"/>
      <c r="J712" s="67"/>
      <c r="K712" s="52">
        <v>15955.015429999999</v>
      </c>
      <c r="L712" s="52">
        <v>15094.886182439985</v>
      </c>
      <c r="M712" s="52">
        <f t="shared" si="11"/>
        <v>-860.12924756001485</v>
      </c>
    </row>
    <row r="713" spans="3:13" x14ac:dyDescent="0.2">
      <c r="C713" s="42"/>
      <c r="D713" s="43"/>
      <c r="E713" s="42"/>
      <c r="F713" s="42"/>
      <c r="G713" s="61"/>
      <c r="H713" s="62"/>
      <c r="I713" s="62" t="s">
        <v>487</v>
      </c>
      <c r="J713" s="61" t="s">
        <v>1211</v>
      </c>
      <c r="K713" s="63">
        <v>10563.879247999999</v>
      </c>
      <c r="L713" s="63">
        <v>9668.3629661699906</v>
      </c>
      <c r="M713" s="63">
        <f t="shared" si="11"/>
        <v>-895.51628183000867</v>
      </c>
    </row>
    <row r="714" spans="3:13" ht="25.5" x14ac:dyDescent="0.2">
      <c r="C714" s="42"/>
      <c r="D714" s="43"/>
      <c r="E714" s="42"/>
      <c r="F714" s="42"/>
      <c r="G714" s="61"/>
      <c r="H714" s="62"/>
      <c r="I714" s="62" t="s">
        <v>489</v>
      </c>
      <c r="J714" s="61" t="s">
        <v>1212</v>
      </c>
      <c r="K714" s="63">
        <v>1919.948494</v>
      </c>
      <c r="L714" s="63">
        <v>2132.868070349999</v>
      </c>
      <c r="M714" s="63">
        <f t="shared" si="11"/>
        <v>212.91957634999903</v>
      </c>
    </row>
    <row r="715" spans="3:13" ht="25.5" x14ac:dyDescent="0.2">
      <c r="C715" s="42"/>
      <c r="D715" s="43"/>
      <c r="E715" s="42"/>
      <c r="F715" s="42"/>
      <c r="G715" s="61"/>
      <c r="H715" s="62"/>
      <c r="I715" s="62" t="s">
        <v>495</v>
      </c>
      <c r="J715" s="61" t="s">
        <v>1213</v>
      </c>
      <c r="K715" s="63">
        <v>448.461209</v>
      </c>
      <c r="L715" s="63">
        <v>410.28359293999944</v>
      </c>
      <c r="M715" s="63">
        <f t="shared" si="11"/>
        <v>-38.17761606000056</v>
      </c>
    </row>
    <row r="716" spans="3:13" ht="25.5" x14ac:dyDescent="0.2">
      <c r="C716" s="42"/>
      <c r="D716" s="43"/>
      <c r="E716" s="42"/>
      <c r="F716" s="42"/>
      <c r="G716" s="61"/>
      <c r="H716" s="62"/>
      <c r="I716" s="62" t="s">
        <v>499</v>
      </c>
      <c r="J716" s="61" t="s">
        <v>1214</v>
      </c>
      <c r="K716" s="63">
        <v>475.37231300000002</v>
      </c>
      <c r="L716" s="63">
        <v>483.83069438999996</v>
      </c>
      <c r="M716" s="63">
        <f t="shared" si="11"/>
        <v>8.4583813899999427</v>
      </c>
    </row>
    <row r="717" spans="3:13" ht="25.5" x14ac:dyDescent="0.2">
      <c r="C717" s="42"/>
      <c r="D717" s="43"/>
      <c r="E717" s="42"/>
      <c r="F717" s="42"/>
      <c r="G717" s="61"/>
      <c r="H717" s="62"/>
      <c r="I717" s="62" t="s">
        <v>501</v>
      </c>
      <c r="J717" s="61" t="s">
        <v>1215</v>
      </c>
      <c r="K717" s="63">
        <v>240.64470299999999</v>
      </c>
      <c r="L717" s="63">
        <v>207.22313368999997</v>
      </c>
      <c r="M717" s="63">
        <f t="shared" si="11"/>
        <v>-33.421569310000024</v>
      </c>
    </row>
    <row r="718" spans="3:13" ht="25.5" x14ac:dyDescent="0.2">
      <c r="C718" s="42"/>
      <c r="D718" s="43"/>
      <c r="E718" s="42"/>
      <c r="F718" s="42"/>
      <c r="G718" s="61"/>
      <c r="H718" s="62"/>
      <c r="I718" s="62" t="s">
        <v>503</v>
      </c>
      <c r="J718" s="61" t="s">
        <v>1216</v>
      </c>
      <c r="K718" s="63">
        <v>89.997258000000002</v>
      </c>
      <c r="L718" s="63">
        <v>95.933501740000011</v>
      </c>
      <c r="M718" s="63">
        <f t="shared" si="11"/>
        <v>5.936243740000009</v>
      </c>
    </row>
    <row r="719" spans="3:13" ht="25.5" x14ac:dyDescent="0.2">
      <c r="C719" s="42"/>
      <c r="D719" s="43"/>
      <c r="E719" s="42"/>
      <c r="F719" s="42"/>
      <c r="G719" s="61"/>
      <c r="H719" s="62"/>
      <c r="I719" s="62" t="s">
        <v>505</v>
      </c>
      <c r="J719" s="61" t="s">
        <v>1217</v>
      </c>
      <c r="K719" s="63">
        <v>152.34435199999999</v>
      </c>
      <c r="L719" s="63">
        <v>140.96666736999995</v>
      </c>
      <c r="M719" s="63">
        <f t="shared" si="11"/>
        <v>-11.377684630000033</v>
      </c>
    </row>
    <row r="720" spans="3:13" ht="25.5" x14ac:dyDescent="0.2">
      <c r="C720" s="42"/>
      <c r="D720" s="43"/>
      <c r="E720" s="42"/>
      <c r="F720" s="42"/>
      <c r="G720" s="61"/>
      <c r="H720" s="62"/>
      <c r="I720" s="62" t="s">
        <v>507</v>
      </c>
      <c r="J720" s="61" t="s">
        <v>1218</v>
      </c>
      <c r="K720" s="63">
        <v>260.18576899999999</v>
      </c>
      <c r="L720" s="63">
        <v>209.72040911999983</v>
      </c>
      <c r="M720" s="63">
        <f t="shared" si="11"/>
        <v>-50.465359880000165</v>
      </c>
    </row>
    <row r="721" spans="3:13" ht="25.5" x14ac:dyDescent="0.2">
      <c r="C721" s="42"/>
      <c r="D721" s="43"/>
      <c r="E721" s="42"/>
      <c r="F721" s="42"/>
      <c r="G721" s="61"/>
      <c r="H721" s="62"/>
      <c r="I721" s="62" t="s">
        <v>508</v>
      </c>
      <c r="J721" s="61" t="s">
        <v>1219</v>
      </c>
      <c r="K721" s="63">
        <v>1672.5021380000001</v>
      </c>
      <c r="L721" s="63">
        <v>1480.1717552599991</v>
      </c>
      <c r="M721" s="63">
        <f t="shared" si="11"/>
        <v>-192.33038274000091</v>
      </c>
    </row>
    <row r="722" spans="3:13" ht="25.5" x14ac:dyDescent="0.2">
      <c r="C722" s="42"/>
      <c r="D722" s="43"/>
      <c r="E722" s="42"/>
      <c r="F722" s="42"/>
      <c r="G722" s="61"/>
      <c r="H722" s="62"/>
      <c r="I722" s="62" t="s">
        <v>1220</v>
      </c>
      <c r="J722" s="61" t="s">
        <v>1221</v>
      </c>
      <c r="K722" s="63">
        <v>0</v>
      </c>
      <c r="L722" s="63">
        <v>175.27394899999999</v>
      </c>
      <c r="M722" s="63">
        <f t="shared" si="11"/>
        <v>175.27394899999999</v>
      </c>
    </row>
    <row r="723" spans="3:13" x14ac:dyDescent="0.2">
      <c r="C723" s="42"/>
      <c r="D723" s="43"/>
      <c r="E723" s="42"/>
      <c r="F723" s="42"/>
      <c r="G723" s="61"/>
      <c r="H723" s="62"/>
      <c r="I723" s="62" t="s">
        <v>456</v>
      </c>
      <c r="J723" s="61" t="s">
        <v>457</v>
      </c>
      <c r="K723" s="63">
        <v>107.296336</v>
      </c>
      <c r="L723" s="63">
        <v>50.746146420000002</v>
      </c>
      <c r="M723" s="63">
        <f t="shared" si="11"/>
        <v>-56.550189579999994</v>
      </c>
    </row>
    <row r="724" spans="3:13" x14ac:dyDescent="0.2">
      <c r="C724" s="42"/>
      <c r="D724" s="43"/>
      <c r="E724" s="42"/>
      <c r="F724" s="42"/>
      <c r="G724" s="61"/>
      <c r="H724" s="62"/>
      <c r="I724" s="62" t="s">
        <v>604</v>
      </c>
      <c r="J724" s="61" t="s">
        <v>1630</v>
      </c>
      <c r="K724" s="63">
        <v>0</v>
      </c>
      <c r="L724" s="63">
        <v>17.861980469999999</v>
      </c>
      <c r="M724" s="63">
        <f t="shared" si="11"/>
        <v>17.861980469999999</v>
      </c>
    </row>
    <row r="725" spans="3:13" ht="25.5" x14ac:dyDescent="0.2">
      <c r="C725" s="42"/>
      <c r="D725" s="43"/>
      <c r="E725" s="42"/>
      <c r="F725" s="42"/>
      <c r="G725" s="61"/>
      <c r="H725" s="62"/>
      <c r="I725" s="62" t="s">
        <v>565</v>
      </c>
      <c r="J725" s="61" t="s">
        <v>566</v>
      </c>
      <c r="K725" s="63">
        <v>24.383610000000001</v>
      </c>
      <c r="L725" s="63">
        <v>21.643315519999998</v>
      </c>
      <c r="M725" s="63">
        <f t="shared" si="11"/>
        <v>-2.7402944800000029</v>
      </c>
    </row>
    <row r="726" spans="3:13" ht="14.25" x14ac:dyDescent="0.2">
      <c r="C726" s="42"/>
      <c r="D726" s="43"/>
      <c r="E726" s="42"/>
      <c r="F726" s="42"/>
      <c r="G726" s="61"/>
      <c r="H726" s="47" t="s">
        <v>478</v>
      </c>
      <c r="I726" s="47"/>
      <c r="J726" s="67"/>
      <c r="K726" s="52">
        <v>1074.4704469999999</v>
      </c>
      <c r="L726" s="52">
        <v>1298.0932419299997</v>
      </c>
      <c r="M726" s="52">
        <f t="shared" si="11"/>
        <v>223.62279492999983</v>
      </c>
    </row>
    <row r="727" spans="3:13" x14ac:dyDescent="0.2">
      <c r="C727" s="42"/>
      <c r="D727" s="43"/>
      <c r="E727" s="42"/>
      <c r="F727" s="42"/>
      <c r="G727" s="61"/>
      <c r="H727" s="62"/>
      <c r="I727" s="62" t="s">
        <v>479</v>
      </c>
      <c r="J727" s="61" t="s">
        <v>542</v>
      </c>
      <c r="K727" s="63">
        <v>992.05635099999995</v>
      </c>
      <c r="L727" s="63">
        <v>1215.9828422699998</v>
      </c>
      <c r="M727" s="63">
        <f t="shared" si="11"/>
        <v>223.92649126999981</v>
      </c>
    </row>
    <row r="728" spans="3:13" ht="25.5" x14ac:dyDescent="0.2">
      <c r="C728" s="42"/>
      <c r="D728" s="43"/>
      <c r="E728" s="42"/>
      <c r="F728" s="42"/>
      <c r="G728" s="61"/>
      <c r="H728" s="62"/>
      <c r="I728" s="62" t="s">
        <v>483</v>
      </c>
      <c r="J728" s="61" t="s">
        <v>546</v>
      </c>
      <c r="K728" s="63">
        <v>82.414096000000001</v>
      </c>
      <c r="L728" s="63">
        <v>82.110399660000027</v>
      </c>
      <c r="M728" s="63">
        <f t="shared" si="11"/>
        <v>-0.30369633999997347</v>
      </c>
    </row>
    <row r="729" spans="3:13" ht="14.25" x14ac:dyDescent="0.2">
      <c r="C729" s="42"/>
      <c r="D729" s="43"/>
      <c r="E729" s="46">
        <v>18</v>
      </c>
      <c r="F729" s="47" t="s">
        <v>328</v>
      </c>
      <c r="G729" s="67"/>
      <c r="H729" s="47"/>
      <c r="I729" s="47"/>
      <c r="J729" s="67"/>
      <c r="K729" s="52">
        <v>3088.826125</v>
      </c>
      <c r="L729" s="52">
        <v>111529.77999523999</v>
      </c>
      <c r="M729" s="52">
        <f t="shared" si="11"/>
        <v>108440.95387023999</v>
      </c>
    </row>
    <row r="730" spans="3:13" ht="14.25" x14ac:dyDescent="0.2">
      <c r="C730" s="42"/>
      <c r="D730" s="43"/>
      <c r="E730" s="42"/>
      <c r="F730" s="42"/>
      <c r="G730" s="44" t="s">
        <v>452</v>
      </c>
      <c r="H730" s="44"/>
      <c r="I730" s="44"/>
      <c r="J730" s="41"/>
      <c r="K730" s="32">
        <v>3088.826125</v>
      </c>
      <c r="L730" s="32">
        <v>111529.77999523999</v>
      </c>
      <c r="M730" s="32">
        <f t="shared" si="11"/>
        <v>108440.95387023999</v>
      </c>
    </row>
    <row r="731" spans="3:13" ht="14.25" x14ac:dyDescent="0.2">
      <c r="C731" s="42"/>
      <c r="D731" s="43"/>
      <c r="E731" s="42"/>
      <c r="F731" s="42"/>
      <c r="G731" s="61"/>
      <c r="H731" s="47" t="s">
        <v>453</v>
      </c>
      <c r="I731" s="47"/>
      <c r="J731" s="67"/>
      <c r="K731" s="52">
        <v>2408.4620260000002</v>
      </c>
      <c r="L731" s="52">
        <v>111218.79755701999</v>
      </c>
      <c r="M731" s="52">
        <f t="shared" si="11"/>
        <v>108810.33553102</v>
      </c>
    </row>
    <row r="732" spans="3:13" ht="25.5" x14ac:dyDescent="0.2">
      <c r="C732" s="42"/>
      <c r="D732" s="43"/>
      <c r="E732" s="42"/>
      <c r="F732" s="42"/>
      <c r="G732" s="61"/>
      <c r="H732" s="62"/>
      <c r="I732" s="62" t="s">
        <v>676</v>
      </c>
      <c r="J732" s="61" t="s">
        <v>1222</v>
      </c>
      <c r="K732" s="63">
        <v>0</v>
      </c>
      <c r="L732" s="63">
        <v>60000</v>
      </c>
      <c r="M732" s="63">
        <f t="shared" si="11"/>
        <v>60000</v>
      </c>
    </row>
    <row r="733" spans="3:13" ht="25.5" x14ac:dyDescent="0.2">
      <c r="C733" s="42"/>
      <c r="D733" s="43"/>
      <c r="E733" s="42"/>
      <c r="F733" s="42"/>
      <c r="G733" s="61"/>
      <c r="H733" s="62"/>
      <c r="I733" s="62" t="s">
        <v>489</v>
      </c>
      <c r="J733" s="61" t="s">
        <v>1223</v>
      </c>
      <c r="K733" s="63">
        <v>223.40371099999999</v>
      </c>
      <c r="L733" s="63">
        <v>239.85152313999998</v>
      </c>
      <c r="M733" s="63">
        <f t="shared" si="11"/>
        <v>16.447812139999996</v>
      </c>
    </row>
    <row r="734" spans="3:13" ht="25.5" x14ac:dyDescent="0.2">
      <c r="C734" s="42"/>
      <c r="D734" s="43"/>
      <c r="E734" s="42"/>
      <c r="F734" s="42"/>
      <c r="G734" s="61"/>
      <c r="H734" s="62"/>
      <c r="I734" s="62" t="s">
        <v>491</v>
      </c>
      <c r="J734" s="61" t="s">
        <v>1224</v>
      </c>
      <c r="K734" s="63">
        <v>0</v>
      </c>
      <c r="L734" s="63">
        <v>737.19681800000001</v>
      </c>
      <c r="M734" s="63">
        <f t="shared" si="11"/>
        <v>737.19681800000001</v>
      </c>
    </row>
    <row r="735" spans="3:13" ht="25.5" x14ac:dyDescent="0.2">
      <c r="C735" s="42"/>
      <c r="D735" s="43"/>
      <c r="E735" s="42"/>
      <c r="F735" s="42"/>
      <c r="G735" s="61"/>
      <c r="H735" s="62"/>
      <c r="I735" s="62" t="s">
        <v>493</v>
      </c>
      <c r="J735" s="61" t="s">
        <v>1225</v>
      </c>
      <c r="K735" s="63">
        <v>239.81933900000001</v>
      </c>
      <c r="L735" s="63">
        <v>241.81933900000001</v>
      </c>
      <c r="M735" s="63">
        <f t="shared" si="11"/>
        <v>2</v>
      </c>
    </row>
    <row r="736" spans="3:13" ht="25.5" x14ac:dyDescent="0.2">
      <c r="C736" s="42"/>
      <c r="D736" s="43"/>
      <c r="E736" s="42"/>
      <c r="F736" s="42"/>
      <c r="G736" s="61"/>
      <c r="H736" s="62"/>
      <c r="I736" s="62" t="s">
        <v>501</v>
      </c>
      <c r="J736" s="61" t="s">
        <v>1226</v>
      </c>
      <c r="K736" s="63">
        <v>33.188561999999997</v>
      </c>
      <c r="L736" s="63">
        <v>40.766240230000008</v>
      </c>
      <c r="M736" s="63">
        <f t="shared" si="11"/>
        <v>7.5776782300000107</v>
      </c>
    </row>
    <row r="737" spans="3:13" ht="25.5" x14ac:dyDescent="0.2">
      <c r="C737" s="42"/>
      <c r="D737" s="43"/>
      <c r="E737" s="42"/>
      <c r="F737" s="42"/>
      <c r="G737" s="61"/>
      <c r="H737" s="62"/>
      <c r="I737" s="62" t="s">
        <v>503</v>
      </c>
      <c r="J737" s="61" t="s">
        <v>1439</v>
      </c>
      <c r="K737" s="63">
        <v>50.5</v>
      </c>
      <c r="L737" s="63">
        <v>81.83430073000001</v>
      </c>
      <c r="M737" s="63">
        <f t="shared" si="11"/>
        <v>31.33430073000001</v>
      </c>
    </row>
    <row r="738" spans="3:13" x14ac:dyDescent="0.2">
      <c r="C738" s="42"/>
      <c r="D738" s="43"/>
      <c r="E738" s="42"/>
      <c r="F738" s="42"/>
      <c r="G738" s="61"/>
      <c r="H738" s="62"/>
      <c r="I738" s="62" t="s">
        <v>514</v>
      </c>
      <c r="J738" s="61" t="s">
        <v>1227</v>
      </c>
      <c r="K738" s="63">
        <v>268.68814600000002</v>
      </c>
      <c r="L738" s="63">
        <v>268.68814600000002</v>
      </c>
      <c r="M738" s="63">
        <f t="shared" si="11"/>
        <v>0</v>
      </c>
    </row>
    <row r="739" spans="3:13" x14ac:dyDescent="0.2">
      <c r="C739" s="42"/>
      <c r="D739" s="43"/>
      <c r="E739" s="42"/>
      <c r="F739" s="42"/>
      <c r="G739" s="61"/>
      <c r="H739" s="62"/>
      <c r="I739" s="62" t="s">
        <v>2693</v>
      </c>
      <c r="J739" s="61" t="s">
        <v>2694</v>
      </c>
      <c r="K739" s="63">
        <v>0</v>
      </c>
      <c r="L739" s="63">
        <v>43396.4</v>
      </c>
      <c r="M739" s="63">
        <f t="shared" si="11"/>
        <v>43396.4</v>
      </c>
    </row>
    <row r="740" spans="3:13" ht="25.5" x14ac:dyDescent="0.2">
      <c r="C740" s="42"/>
      <c r="D740" s="43"/>
      <c r="E740" s="42"/>
      <c r="F740" s="42"/>
      <c r="G740" s="61"/>
      <c r="H740" s="62"/>
      <c r="I740" s="62" t="s">
        <v>1455</v>
      </c>
      <c r="J740" s="61" t="s">
        <v>1456</v>
      </c>
      <c r="K740" s="63">
        <v>0</v>
      </c>
      <c r="L740" s="63">
        <v>317.476584</v>
      </c>
      <c r="M740" s="63">
        <f t="shared" si="11"/>
        <v>317.476584</v>
      </c>
    </row>
    <row r="741" spans="3:13" ht="25.5" x14ac:dyDescent="0.2">
      <c r="C741" s="42"/>
      <c r="D741" s="43"/>
      <c r="E741" s="42"/>
      <c r="F741" s="42"/>
      <c r="G741" s="61"/>
      <c r="H741" s="62"/>
      <c r="I741" s="62" t="s">
        <v>1463</v>
      </c>
      <c r="J741" s="61" t="s">
        <v>1464</v>
      </c>
      <c r="K741" s="63">
        <v>52</v>
      </c>
      <c r="L741" s="63">
        <v>52</v>
      </c>
      <c r="M741" s="63">
        <f t="shared" si="11"/>
        <v>0</v>
      </c>
    </row>
    <row r="742" spans="3:13" ht="25.5" x14ac:dyDescent="0.2">
      <c r="C742" s="42"/>
      <c r="D742" s="43"/>
      <c r="E742" s="42"/>
      <c r="F742" s="42"/>
      <c r="G742" s="61"/>
      <c r="H742" s="62"/>
      <c r="I742" s="62" t="s">
        <v>1228</v>
      </c>
      <c r="J742" s="61" t="s">
        <v>1229</v>
      </c>
      <c r="K742" s="63">
        <v>25.716076000000001</v>
      </c>
      <c r="L742" s="63">
        <v>20.918254060000006</v>
      </c>
      <c r="M742" s="63">
        <f t="shared" si="11"/>
        <v>-4.7978219399999951</v>
      </c>
    </row>
    <row r="743" spans="3:13" ht="63.75" x14ac:dyDescent="0.2">
      <c r="C743" s="42"/>
      <c r="D743" s="43"/>
      <c r="E743" s="42"/>
      <c r="F743" s="42"/>
      <c r="G743" s="61"/>
      <c r="H743" s="62"/>
      <c r="I743" s="62" t="s">
        <v>708</v>
      </c>
      <c r="J743" s="61" t="s">
        <v>1230</v>
      </c>
      <c r="K743" s="63">
        <v>47.984881000000001</v>
      </c>
      <c r="L743" s="63">
        <v>33.830814650000008</v>
      </c>
      <c r="M743" s="63">
        <f t="shared" si="11"/>
        <v>-14.154066349999994</v>
      </c>
    </row>
    <row r="744" spans="3:13" ht="38.25" x14ac:dyDescent="0.2">
      <c r="C744" s="42"/>
      <c r="D744" s="43"/>
      <c r="E744" s="42"/>
      <c r="F744" s="42"/>
      <c r="G744" s="61"/>
      <c r="H744" s="62"/>
      <c r="I744" s="62" t="s">
        <v>710</v>
      </c>
      <c r="J744" s="61" t="s">
        <v>1231</v>
      </c>
      <c r="K744" s="63">
        <v>0</v>
      </c>
      <c r="L744" s="63">
        <v>0</v>
      </c>
      <c r="M744" s="63">
        <f t="shared" si="11"/>
        <v>0</v>
      </c>
    </row>
    <row r="745" spans="3:13" ht="38.25" x14ac:dyDescent="0.2">
      <c r="C745" s="42"/>
      <c r="D745" s="43"/>
      <c r="E745" s="42"/>
      <c r="F745" s="42"/>
      <c r="G745" s="61"/>
      <c r="H745" s="62"/>
      <c r="I745" s="62" t="s">
        <v>712</v>
      </c>
      <c r="J745" s="61" t="s">
        <v>1232</v>
      </c>
      <c r="K745" s="63">
        <v>137.29085900000001</v>
      </c>
      <c r="L745" s="63">
        <v>173.23494832000006</v>
      </c>
      <c r="M745" s="63">
        <f t="shared" si="11"/>
        <v>35.944089320000046</v>
      </c>
    </row>
    <row r="746" spans="3:13" ht="25.5" x14ac:dyDescent="0.2">
      <c r="C746" s="42"/>
      <c r="D746" s="43"/>
      <c r="E746" s="42"/>
      <c r="F746" s="42"/>
      <c r="G746" s="61"/>
      <c r="H746" s="62"/>
      <c r="I746" s="62" t="s">
        <v>552</v>
      </c>
      <c r="J746" s="61" t="s">
        <v>1233</v>
      </c>
      <c r="K746" s="63">
        <v>0</v>
      </c>
      <c r="L746" s="63">
        <v>0</v>
      </c>
      <c r="M746" s="63">
        <f t="shared" si="11"/>
        <v>0</v>
      </c>
    </row>
    <row r="747" spans="3:13" ht="25.5" x14ac:dyDescent="0.2">
      <c r="C747" s="42"/>
      <c r="D747" s="43"/>
      <c r="E747" s="42"/>
      <c r="F747" s="42"/>
      <c r="G747" s="61"/>
      <c r="H747" s="62"/>
      <c r="I747" s="62" t="s">
        <v>544</v>
      </c>
      <c r="J747" s="61" t="s">
        <v>1234</v>
      </c>
      <c r="K747" s="63">
        <v>0</v>
      </c>
      <c r="L747" s="63">
        <v>0</v>
      </c>
      <c r="M747" s="63">
        <f t="shared" si="11"/>
        <v>0</v>
      </c>
    </row>
    <row r="748" spans="3:13" x14ac:dyDescent="0.2">
      <c r="C748" s="42"/>
      <c r="D748" s="43"/>
      <c r="E748" s="42"/>
      <c r="F748" s="42"/>
      <c r="G748" s="61"/>
      <c r="H748" s="62"/>
      <c r="I748" s="62" t="s">
        <v>834</v>
      </c>
      <c r="J748" s="61" t="s">
        <v>1235</v>
      </c>
      <c r="K748" s="63">
        <v>16.963027</v>
      </c>
      <c r="L748" s="63">
        <v>15.872685930000001</v>
      </c>
      <c r="M748" s="63">
        <f t="shared" si="11"/>
        <v>-1.0903410699999991</v>
      </c>
    </row>
    <row r="749" spans="3:13" x14ac:dyDescent="0.2">
      <c r="C749" s="42"/>
      <c r="D749" s="43"/>
      <c r="E749" s="42"/>
      <c r="F749" s="42"/>
      <c r="G749" s="61"/>
      <c r="H749" s="62"/>
      <c r="I749" s="62" t="s">
        <v>463</v>
      </c>
      <c r="J749" s="61" t="s">
        <v>1236</v>
      </c>
      <c r="K749" s="63">
        <v>262.61361900000003</v>
      </c>
      <c r="L749" s="63">
        <v>303.61788103999999</v>
      </c>
      <c r="M749" s="63">
        <f t="shared" si="11"/>
        <v>41.004262039999958</v>
      </c>
    </row>
    <row r="750" spans="3:13" ht="25.5" x14ac:dyDescent="0.2">
      <c r="C750" s="42"/>
      <c r="D750" s="43"/>
      <c r="E750" s="42"/>
      <c r="F750" s="42"/>
      <c r="G750" s="61"/>
      <c r="H750" s="62"/>
      <c r="I750" s="62" t="s">
        <v>560</v>
      </c>
      <c r="J750" s="61" t="s">
        <v>1237</v>
      </c>
      <c r="K750" s="63">
        <v>209.040076</v>
      </c>
      <c r="L750" s="63">
        <v>202.24792553999993</v>
      </c>
      <c r="M750" s="63">
        <f t="shared" si="11"/>
        <v>-6.7921504600000731</v>
      </c>
    </row>
    <row r="751" spans="3:13" ht="25.5" x14ac:dyDescent="0.2">
      <c r="C751" s="42"/>
      <c r="D751" s="43"/>
      <c r="E751" s="42"/>
      <c r="F751" s="42"/>
      <c r="G751" s="61"/>
      <c r="H751" s="62"/>
      <c r="I751" s="62" t="s">
        <v>569</v>
      </c>
      <c r="J751" s="61" t="s">
        <v>1238</v>
      </c>
      <c r="K751" s="63">
        <v>208.331076</v>
      </c>
      <c r="L751" s="63">
        <v>167.17658638000003</v>
      </c>
      <c r="M751" s="63">
        <f t="shared" si="11"/>
        <v>-41.154489619999964</v>
      </c>
    </row>
    <row r="752" spans="3:13" ht="25.5" x14ac:dyDescent="0.2">
      <c r="C752" s="42"/>
      <c r="D752" s="43"/>
      <c r="E752" s="42"/>
      <c r="F752" s="42"/>
      <c r="G752" s="61"/>
      <c r="H752" s="62"/>
      <c r="I752" s="62" t="s">
        <v>896</v>
      </c>
      <c r="J752" s="61" t="s">
        <v>1239</v>
      </c>
      <c r="K752" s="63">
        <v>0</v>
      </c>
      <c r="L752" s="63">
        <v>0</v>
      </c>
      <c r="M752" s="63">
        <f t="shared" si="11"/>
        <v>0</v>
      </c>
    </row>
    <row r="753" spans="3:13" ht="25.5" x14ac:dyDescent="0.2">
      <c r="C753" s="42"/>
      <c r="D753" s="43"/>
      <c r="E753" s="42"/>
      <c r="F753" s="42"/>
      <c r="G753" s="61"/>
      <c r="H753" s="62"/>
      <c r="I753" s="62" t="s">
        <v>656</v>
      </c>
      <c r="J753" s="61" t="s">
        <v>1240</v>
      </c>
      <c r="K753" s="63">
        <v>25.498453999999999</v>
      </c>
      <c r="L753" s="63">
        <v>21.915671710000002</v>
      </c>
      <c r="M753" s="63">
        <f t="shared" si="11"/>
        <v>-3.5827822899999973</v>
      </c>
    </row>
    <row r="754" spans="3:13" x14ac:dyDescent="0.2">
      <c r="C754" s="42"/>
      <c r="D754" s="43"/>
      <c r="E754" s="42"/>
      <c r="F754" s="42"/>
      <c r="G754" s="61"/>
      <c r="H754" s="62"/>
      <c r="I754" s="62" t="s">
        <v>460</v>
      </c>
      <c r="J754" s="61" t="s">
        <v>1241</v>
      </c>
      <c r="K754" s="63">
        <v>0</v>
      </c>
      <c r="L754" s="63">
        <v>982.92908999999997</v>
      </c>
      <c r="M754" s="63">
        <f t="shared" si="11"/>
        <v>982.92908999999997</v>
      </c>
    </row>
    <row r="755" spans="3:13" ht="25.5" x14ac:dyDescent="0.2">
      <c r="C755" s="42"/>
      <c r="D755" s="43"/>
      <c r="E755" s="42"/>
      <c r="F755" s="42"/>
      <c r="G755" s="61"/>
      <c r="H755" s="62"/>
      <c r="I755" s="62" t="s">
        <v>466</v>
      </c>
      <c r="J755" s="61" t="s">
        <v>1242</v>
      </c>
      <c r="K755" s="63">
        <v>430.3</v>
      </c>
      <c r="L755" s="63">
        <v>544.72157514000003</v>
      </c>
      <c r="M755" s="63">
        <f t="shared" si="11"/>
        <v>114.42157514000002</v>
      </c>
    </row>
    <row r="756" spans="3:13" x14ac:dyDescent="0.2">
      <c r="C756" s="42"/>
      <c r="D756" s="43"/>
      <c r="E756" s="42"/>
      <c r="F756" s="42"/>
      <c r="G756" s="61"/>
      <c r="H756" s="62"/>
      <c r="I756" s="62" t="s">
        <v>634</v>
      </c>
      <c r="J756" s="61" t="s">
        <v>1243</v>
      </c>
      <c r="K756" s="63">
        <v>0</v>
      </c>
      <c r="L756" s="63">
        <v>3194.5195429999999</v>
      </c>
      <c r="M756" s="63">
        <f t="shared" si="11"/>
        <v>3194.5195429999999</v>
      </c>
    </row>
    <row r="757" spans="3:13" ht="25.5" x14ac:dyDescent="0.2">
      <c r="C757" s="42"/>
      <c r="D757" s="43"/>
      <c r="E757" s="42"/>
      <c r="F757" s="42"/>
      <c r="G757" s="61"/>
      <c r="H757" s="62"/>
      <c r="I757" s="62" t="s">
        <v>565</v>
      </c>
      <c r="J757" s="61" t="s">
        <v>566</v>
      </c>
      <c r="K757" s="63">
        <v>177.1242</v>
      </c>
      <c r="L757" s="63">
        <v>181.77963015</v>
      </c>
      <c r="M757" s="63">
        <f t="shared" si="11"/>
        <v>4.6554301500000008</v>
      </c>
    </row>
    <row r="758" spans="3:13" ht="14.25" x14ac:dyDescent="0.2">
      <c r="C758" s="42"/>
      <c r="D758" s="43"/>
      <c r="E758" s="42"/>
      <c r="F758" s="42"/>
      <c r="G758" s="61"/>
      <c r="H758" s="47" t="s">
        <v>478</v>
      </c>
      <c r="I758" s="47"/>
      <c r="J758" s="67"/>
      <c r="K758" s="52">
        <v>680.36409900000001</v>
      </c>
      <c r="L758" s="52">
        <v>310.98243822000006</v>
      </c>
      <c r="M758" s="52">
        <f t="shared" si="11"/>
        <v>-369.38166077999995</v>
      </c>
    </row>
    <row r="759" spans="3:13" x14ac:dyDescent="0.2">
      <c r="C759" s="42"/>
      <c r="D759" s="43"/>
      <c r="E759" s="42"/>
      <c r="F759" s="42"/>
      <c r="G759" s="61"/>
      <c r="H759" s="62"/>
      <c r="I759" s="62" t="s">
        <v>479</v>
      </c>
      <c r="J759" s="61" t="s">
        <v>542</v>
      </c>
      <c r="K759" s="63">
        <v>633.45751600000006</v>
      </c>
      <c r="L759" s="63">
        <v>264.79984766000013</v>
      </c>
      <c r="M759" s="63">
        <f t="shared" si="11"/>
        <v>-368.65766833999993</v>
      </c>
    </row>
    <row r="760" spans="3:13" ht="25.5" x14ac:dyDescent="0.2">
      <c r="C760" s="42"/>
      <c r="D760" s="43"/>
      <c r="E760" s="42"/>
      <c r="F760" s="42"/>
      <c r="G760" s="61"/>
      <c r="H760" s="62"/>
      <c r="I760" s="62" t="s">
        <v>483</v>
      </c>
      <c r="J760" s="61" t="s">
        <v>546</v>
      </c>
      <c r="K760" s="63">
        <v>46.906582999999998</v>
      </c>
      <c r="L760" s="63">
        <v>46.182590559999994</v>
      </c>
      <c r="M760" s="63">
        <f t="shared" si="11"/>
        <v>-0.72399244000000351</v>
      </c>
    </row>
    <row r="761" spans="3:13" ht="14.25" x14ac:dyDescent="0.2">
      <c r="C761" s="42"/>
      <c r="D761" s="43"/>
      <c r="E761" s="46">
        <v>20</v>
      </c>
      <c r="F761" s="47" t="s">
        <v>340</v>
      </c>
      <c r="G761" s="67"/>
      <c r="H761" s="47"/>
      <c r="I761" s="47"/>
      <c r="J761" s="67"/>
      <c r="K761" s="52">
        <v>114504.009056</v>
      </c>
      <c r="L761" s="52">
        <v>112907.58384912001</v>
      </c>
      <c r="M761" s="52">
        <f t="shared" si="11"/>
        <v>-1596.4252068799833</v>
      </c>
    </row>
    <row r="762" spans="3:13" ht="14.25" x14ac:dyDescent="0.2">
      <c r="C762" s="42"/>
      <c r="D762" s="43"/>
      <c r="E762" s="42"/>
      <c r="F762" s="42"/>
      <c r="G762" s="44" t="s">
        <v>452</v>
      </c>
      <c r="H762" s="44"/>
      <c r="I762" s="44"/>
      <c r="J762" s="41"/>
      <c r="K762" s="32">
        <v>114504.009056</v>
      </c>
      <c r="L762" s="32">
        <v>112907.58384912001</v>
      </c>
      <c r="M762" s="32">
        <f t="shared" si="11"/>
        <v>-1596.4252068799833</v>
      </c>
    </row>
    <row r="763" spans="3:13" ht="14.25" x14ac:dyDescent="0.2">
      <c r="C763" s="42"/>
      <c r="D763" s="43"/>
      <c r="E763" s="42"/>
      <c r="F763" s="42"/>
      <c r="G763" s="61"/>
      <c r="H763" s="47" t="s">
        <v>571</v>
      </c>
      <c r="I763" s="47"/>
      <c r="J763" s="67"/>
      <c r="K763" s="52">
        <v>107769.870261</v>
      </c>
      <c r="L763" s="52">
        <v>103624.90980261001</v>
      </c>
      <c r="M763" s="52">
        <f t="shared" si="11"/>
        <v>-4144.9604583899927</v>
      </c>
    </row>
    <row r="764" spans="3:13" ht="25.5" x14ac:dyDescent="0.2">
      <c r="C764" s="42"/>
      <c r="D764" s="43"/>
      <c r="E764" s="42"/>
      <c r="F764" s="42"/>
      <c r="G764" s="61"/>
      <c r="H764" s="62"/>
      <c r="I764" s="62" t="s">
        <v>1244</v>
      </c>
      <c r="J764" s="61" t="s">
        <v>1245</v>
      </c>
      <c r="K764" s="63">
        <v>1166.4137840000001</v>
      </c>
      <c r="L764" s="63">
        <v>1166.4137840000001</v>
      </c>
      <c r="M764" s="63">
        <f t="shared" si="11"/>
        <v>0</v>
      </c>
    </row>
    <row r="765" spans="3:13" ht="25.5" x14ac:dyDescent="0.2">
      <c r="C765" s="42"/>
      <c r="D765" s="43"/>
      <c r="E765" s="42"/>
      <c r="F765" s="42"/>
      <c r="G765" s="61"/>
      <c r="H765" s="62"/>
      <c r="I765" s="62" t="s">
        <v>1246</v>
      </c>
      <c r="J765" s="61" t="s">
        <v>1247</v>
      </c>
      <c r="K765" s="63">
        <v>1995.0387029999999</v>
      </c>
      <c r="L765" s="63">
        <v>1994.4374210000001</v>
      </c>
      <c r="M765" s="63">
        <f t="shared" si="11"/>
        <v>-0.60128199999985554</v>
      </c>
    </row>
    <row r="766" spans="3:13" x14ac:dyDescent="0.2">
      <c r="C766" s="42"/>
      <c r="D766" s="43"/>
      <c r="E766" s="42"/>
      <c r="F766" s="42"/>
      <c r="G766" s="61"/>
      <c r="H766" s="62"/>
      <c r="I766" s="62" t="s">
        <v>1248</v>
      </c>
      <c r="J766" s="61" t="s">
        <v>1249</v>
      </c>
      <c r="K766" s="63">
        <v>444.58751100000001</v>
      </c>
      <c r="L766" s="63">
        <v>611.47179921999998</v>
      </c>
      <c r="M766" s="63">
        <f t="shared" si="11"/>
        <v>166.88428821999997</v>
      </c>
    </row>
    <row r="767" spans="3:13" ht="25.5" x14ac:dyDescent="0.2">
      <c r="C767" s="42"/>
      <c r="D767" s="43"/>
      <c r="E767" s="42"/>
      <c r="F767" s="42"/>
      <c r="G767" s="61"/>
      <c r="H767" s="62"/>
      <c r="I767" s="62" t="s">
        <v>1250</v>
      </c>
      <c r="J767" s="61" t="s">
        <v>1251</v>
      </c>
      <c r="K767" s="63">
        <v>219.25831700000001</v>
      </c>
      <c r="L767" s="63">
        <v>218.98206184999995</v>
      </c>
      <c r="M767" s="63">
        <f t="shared" si="11"/>
        <v>-0.27625515000005407</v>
      </c>
    </row>
    <row r="768" spans="3:13" x14ac:dyDescent="0.2">
      <c r="C768" s="42"/>
      <c r="D768" s="43"/>
      <c r="E768" s="42"/>
      <c r="F768" s="42"/>
      <c r="G768" s="61"/>
      <c r="H768" s="62"/>
      <c r="I768" s="62" t="s">
        <v>1252</v>
      </c>
      <c r="J768" s="61" t="s">
        <v>1253</v>
      </c>
      <c r="K768" s="63">
        <v>564.13194599999997</v>
      </c>
      <c r="L768" s="63">
        <v>538.61857748</v>
      </c>
      <c r="M768" s="63">
        <f t="shared" si="11"/>
        <v>-25.513368519999972</v>
      </c>
    </row>
    <row r="769" spans="3:13" x14ac:dyDescent="0.2">
      <c r="C769" s="42"/>
      <c r="D769" s="43"/>
      <c r="E769" s="42"/>
      <c r="F769" s="42"/>
      <c r="G769" s="61"/>
      <c r="H769" s="62"/>
      <c r="I769" s="62" t="s">
        <v>1254</v>
      </c>
      <c r="J769" s="61" t="s">
        <v>1255</v>
      </c>
      <c r="K769" s="63">
        <v>322.93408399999998</v>
      </c>
      <c r="L769" s="63">
        <v>306.68557269999997</v>
      </c>
      <c r="M769" s="63">
        <f t="shared" si="11"/>
        <v>-16.248511300000018</v>
      </c>
    </row>
    <row r="770" spans="3:13" x14ac:dyDescent="0.2">
      <c r="C770" s="42"/>
      <c r="D770" s="43"/>
      <c r="E770" s="42"/>
      <c r="F770" s="42"/>
      <c r="G770" s="61"/>
      <c r="H770" s="62"/>
      <c r="I770" s="62" t="s">
        <v>1256</v>
      </c>
      <c r="J770" s="61" t="s">
        <v>1257</v>
      </c>
      <c r="K770" s="63">
        <v>343.65685999999999</v>
      </c>
      <c r="L770" s="63">
        <v>342.69232347000002</v>
      </c>
      <c r="M770" s="63">
        <f t="shared" si="11"/>
        <v>-0.9645365299999753</v>
      </c>
    </row>
    <row r="771" spans="3:13" x14ac:dyDescent="0.2">
      <c r="C771" s="42"/>
      <c r="D771" s="43"/>
      <c r="E771" s="42"/>
      <c r="F771" s="42"/>
      <c r="G771" s="61"/>
      <c r="H771" s="62"/>
      <c r="I771" s="62" t="s">
        <v>815</v>
      </c>
      <c r="J771" s="61" t="s">
        <v>816</v>
      </c>
      <c r="K771" s="63">
        <v>1386.4984340000001</v>
      </c>
      <c r="L771" s="63">
        <v>1995.1386559899997</v>
      </c>
      <c r="M771" s="63">
        <f t="shared" si="11"/>
        <v>608.64022198999965</v>
      </c>
    </row>
    <row r="772" spans="3:13" x14ac:dyDescent="0.2">
      <c r="C772" s="42"/>
      <c r="D772" s="43"/>
      <c r="E772" s="42"/>
      <c r="F772" s="42"/>
      <c r="G772" s="61"/>
      <c r="H772" s="62"/>
      <c r="I772" s="62" t="s">
        <v>904</v>
      </c>
      <c r="J772" s="61" t="s">
        <v>905</v>
      </c>
      <c r="K772" s="63">
        <v>39862.585708999999</v>
      </c>
      <c r="L772" s="63">
        <v>37988.42815207001</v>
      </c>
      <c r="M772" s="63">
        <f t="shared" ref="M772:M835" si="12">L772-K772</f>
        <v>-1874.1575569299894</v>
      </c>
    </row>
    <row r="773" spans="3:13" x14ac:dyDescent="0.2">
      <c r="C773" s="42"/>
      <c r="D773" s="43"/>
      <c r="E773" s="42"/>
      <c r="F773" s="42"/>
      <c r="G773" s="61"/>
      <c r="H773" s="62"/>
      <c r="I773" s="62" t="s">
        <v>1258</v>
      </c>
      <c r="J773" s="61" t="s">
        <v>1259</v>
      </c>
      <c r="K773" s="63">
        <v>5072.0234520000004</v>
      </c>
      <c r="L773" s="63">
        <v>6395.9896748299998</v>
      </c>
      <c r="M773" s="63">
        <f t="shared" si="12"/>
        <v>1323.9662228299994</v>
      </c>
    </row>
    <row r="774" spans="3:13" ht="51" x14ac:dyDescent="0.2">
      <c r="C774" s="42"/>
      <c r="D774" s="43"/>
      <c r="E774" s="42"/>
      <c r="F774" s="42"/>
      <c r="G774" s="61"/>
      <c r="H774" s="62"/>
      <c r="I774" s="62" t="s">
        <v>1260</v>
      </c>
      <c r="J774" s="61" t="s">
        <v>1261</v>
      </c>
      <c r="K774" s="63">
        <v>303</v>
      </c>
      <c r="L774" s="63">
        <v>300.98215476000001</v>
      </c>
      <c r="M774" s="63">
        <f t="shared" si="12"/>
        <v>-2.0178452399999856</v>
      </c>
    </row>
    <row r="775" spans="3:13" ht="25.5" x14ac:dyDescent="0.2">
      <c r="C775" s="42"/>
      <c r="D775" s="43"/>
      <c r="E775" s="42"/>
      <c r="F775" s="42"/>
      <c r="G775" s="61"/>
      <c r="H775" s="62"/>
      <c r="I775" s="62" t="s">
        <v>1000</v>
      </c>
      <c r="J775" s="61" t="s">
        <v>1001</v>
      </c>
      <c r="K775" s="63">
        <v>3807.5255419999999</v>
      </c>
      <c r="L775" s="63">
        <v>3790.8388513500008</v>
      </c>
      <c r="M775" s="63">
        <f t="shared" si="12"/>
        <v>-16.686690649999036</v>
      </c>
    </row>
    <row r="776" spans="3:13" x14ac:dyDescent="0.2">
      <c r="C776" s="42"/>
      <c r="D776" s="43"/>
      <c r="E776" s="42"/>
      <c r="F776" s="42"/>
      <c r="G776" s="61"/>
      <c r="H776" s="62"/>
      <c r="I776" s="62" t="s">
        <v>1262</v>
      </c>
      <c r="J776" s="61" t="s">
        <v>1263</v>
      </c>
      <c r="K776" s="63">
        <v>42515.567727000001</v>
      </c>
      <c r="L776" s="63">
        <v>40090.257375699999</v>
      </c>
      <c r="M776" s="63">
        <f t="shared" si="12"/>
        <v>-2425.3103513000024</v>
      </c>
    </row>
    <row r="777" spans="3:13" x14ac:dyDescent="0.2">
      <c r="C777" s="42"/>
      <c r="D777" s="43"/>
      <c r="E777" s="42"/>
      <c r="F777" s="42"/>
      <c r="G777" s="61"/>
      <c r="H777" s="62"/>
      <c r="I777" s="62" t="s">
        <v>1264</v>
      </c>
      <c r="J777" s="61" t="s">
        <v>1265</v>
      </c>
      <c r="K777" s="63">
        <v>5593.4297880000004</v>
      </c>
      <c r="L777" s="63">
        <v>3237.4245108799996</v>
      </c>
      <c r="M777" s="63">
        <f t="shared" si="12"/>
        <v>-2356.0052771200008</v>
      </c>
    </row>
    <row r="778" spans="3:13" x14ac:dyDescent="0.2">
      <c r="C778" s="42"/>
      <c r="D778" s="43"/>
      <c r="E778" s="42"/>
      <c r="F778" s="42"/>
      <c r="G778" s="61"/>
      <c r="H778" s="62"/>
      <c r="I778" s="62" t="s">
        <v>1266</v>
      </c>
      <c r="J778" s="61" t="s">
        <v>1267</v>
      </c>
      <c r="K778" s="63">
        <v>1049.694904</v>
      </c>
      <c r="L778" s="63">
        <v>1045.6623522800001</v>
      </c>
      <c r="M778" s="63">
        <f t="shared" si="12"/>
        <v>-4.0325517199999013</v>
      </c>
    </row>
    <row r="779" spans="3:13" x14ac:dyDescent="0.2">
      <c r="C779" s="42"/>
      <c r="D779" s="43"/>
      <c r="E779" s="42"/>
      <c r="F779" s="42"/>
      <c r="G779" s="61"/>
      <c r="H779" s="62"/>
      <c r="I779" s="62" t="s">
        <v>1014</v>
      </c>
      <c r="J779" s="61" t="s">
        <v>1268</v>
      </c>
      <c r="K779" s="63">
        <v>68.023499999999999</v>
      </c>
      <c r="L779" s="63">
        <v>85.089500000000001</v>
      </c>
      <c r="M779" s="63">
        <f t="shared" si="12"/>
        <v>17.066000000000003</v>
      </c>
    </row>
    <row r="780" spans="3:13" x14ac:dyDescent="0.2">
      <c r="C780" s="42"/>
      <c r="D780" s="43"/>
      <c r="E780" s="42"/>
      <c r="F780" s="42"/>
      <c r="G780" s="61"/>
      <c r="H780" s="62"/>
      <c r="I780" s="62" t="s">
        <v>790</v>
      </c>
      <c r="J780" s="61" t="s">
        <v>1269</v>
      </c>
      <c r="K780" s="63">
        <v>3055.5</v>
      </c>
      <c r="L780" s="63">
        <v>3171.9689172000003</v>
      </c>
      <c r="M780" s="63">
        <f t="shared" si="12"/>
        <v>116.46891720000031</v>
      </c>
    </row>
    <row r="781" spans="3:13" ht="38.25" x14ac:dyDescent="0.2">
      <c r="C781" s="42"/>
      <c r="D781" s="43"/>
      <c r="E781" s="42"/>
      <c r="F781" s="42"/>
      <c r="G781" s="61"/>
      <c r="H781" s="62"/>
      <c r="I781" s="62" t="s">
        <v>672</v>
      </c>
      <c r="J781" s="61" t="s">
        <v>1650</v>
      </c>
      <c r="K781" s="63">
        <v>0</v>
      </c>
      <c r="L781" s="63">
        <v>343.82811783</v>
      </c>
      <c r="M781" s="63">
        <f t="shared" si="12"/>
        <v>343.82811783</v>
      </c>
    </row>
    <row r="782" spans="3:13" ht="14.25" x14ac:dyDescent="0.2">
      <c r="C782" s="42"/>
      <c r="D782" s="43"/>
      <c r="E782" s="42"/>
      <c r="F782" s="42"/>
      <c r="G782" s="61"/>
      <c r="H782" s="47" t="s">
        <v>453</v>
      </c>
      <c r="I782" s="47"/>
      <c r="J782" s="67"/>
      <c r="K782" s="52">
        <v>5103.2981829999999</v>
      </c>
      <c r="L782" s="52">
        <v>7469.2011235900045</v>
      </c>
      <c r="M782" s="52">
        <f t="shared" si="12"/>
        <v>2365.9029405900046</v>
      </c>
    </row>
    <row r="783" spans="3:13" ht="25.5" x14ac:dyDescent="0.2">
      <c r="C783" s="42"/>
      <c r="D783" s="43"/>
      <c r="E783" s="42"/>
      <c r="F783" s="42"/>
      <c r="G783" s="61"/>
      <c r="H783" s="62"/>
      <c r="I783" s="62" t="s">
        <v>1270</v>
      </c>
      <c r="J783" s="61" t="s">
        <v>1271</v>
      </c>
      <c r="K783" s="63">
        <v>2183.1603869999999</v>
      </c>
      <c r="L783" s="63">
        <v>2286.0348315699998</v>
      </c>
      <c r="M783" s="63">
        <f t="shared" si="12"/>
        <v>102.87444456999992</v>
      </c>
    </row>
    <row r="784" spans="3:13" x14ac:dyDescent="0.2">
      <c r="C784" s="42"/>
      <c r="D784" s="43"/>
      <c r="E784" s="42"/>
      <c r="F784" s="42"/>
      <c r="G784" s="61"/>
      <c r="H784" s="62"/>
      <c r="I784" s="62" t="s">
        <v>489</v>
      </c>
      <c r="J784" s="61" t="s">
        <v>1272</v>
      </c>
      <c r="K784" s="63">
        <v>312.02821899999998</v>
      </c>
      <c r="L784" s="63">
        <v>352.41238593000008</v>
      </c>
      <c r="M784" s="63">
        <f t="shared" si="12"/>
        <v>40.384166930000106</v>
      </c>
    </row>
    <row r="785" spans="3:13" ht="25.5" x14ac:dyDescent="0.2">
      <c r="C785" s="42"/>
      <c r="D785" s="43"/>
      <c r="E785" s="42"/>
      <c r="F785" s="42"/>
      <c r="G785" s="61"/>
      <c r="H785" s="62"/>
      <c r="I785" s="62" t="s">
        <v>514</v>
      </c>
      <c r="J785" s="61" t="s">
        <v>1273</v>
      </c>
      <c r="K785" s="63">
        <v>245.57873499999999</v>
      </c>
      <c r="L785" s="63">
        <v>279.80939100000001</v>
      </c>
      <c r="M785" s="63">
        <f t="shared" si="12"/>
        <v>34.23065600000001</v>
      </c>
    </row>
    <row r="786" spans="3:13" ht="25.5" x14ac:dyDescent="0.2">
      <c r="C786" s="42"/>
      <c r="D786" s="43"/>
      <c r="E786" s="42"/>
      <c r="F786" s="42"/>
      <c r="G786" s="61"/>
      <c r="H786" s="62"/>
      <c r="I786" s="62" t="s">
        <v>690</v>
      </c>
      <c r="J786" s="61" t="s">
        <v>1274</v>
      </c>
      <c r="K786" s="63">
        <v>48.020595</v>
      </c>
      <c r="L786" s="63">
        <v>8.9198041099999994</v>
      </c>
      <c r="M786" s="63">
        <f t="shared" si="12"/>
        <v>-39.100790889999999</v>
      </c>
    </row>
    <row r="787" spans="3:13" x14ac:dyDescent="0.2">
      <c r="C787" s="42"/>
      <c r="D787" s="43"/>
      <c r="E787" s="42"/>
      <c r="F787" s="42"/>
      <c r="G787" s="61"/>
      <c r="H787" s="62"/>
      <c r="I787" s="62" t="s">
        <v>557</v>
      </c>
      <c r="J787" s="61" t="s">
        <v>558</v>
      </c>
      <c r="K787" s="63">
        <v>7.2</v>
      </c>
      <c r="L787" s="63">
        <v>2.4672960099999997</v>
      </c>
      <c r="M787" s="63">
        <f t="shared" si="12"/>
        <v>-4.732703990000001</v>
      </c>
    </row>
    <row r="788" spans="3:13" ht="25.5" x14ac:dyDescent="0.2">
      <c r="C788" s="42"/>
      <c r="D788" s="43"/>
      <c r="E788" s="42"/>
      <c r="F788" s="42"/>
      <c r="G788" s="61"/>
      <c r="H788" s="62"/>
      <c r="I788" s="62" t="s">
        <v>560</v>
      </c>
      <c r="J788" s="61" t="s">
        <v>1275</v>
      </c>
      <c r="K788" s="63">
        <v>1327.974596</v>
      </c>
      <c r="L788" s="63">
        <v>3583.9272657600045</v>
      </c>
      <c r="M788" s="63">
        <f t="shared" si="12"/>
        <v>2255.9526697600045</v>
      </c>
    </row>
    <row r="789" spans="3:13" ht="25.5" x14ac:dyDescent="0.2">
      <c r="C789" s="42"/>
      <c r="D789" s="43"/>
      <c r="E789" s="42"/>
      <c r="F789" s="42"/>
      <c r="G789" s="61"/>
      <c r="H789" s="62"/>
      <c r="I789" s="62" t="s">
        <v>569</v>
      </c>
      <c r="J789" s="61" t="s">
        <v>1276</v>
      </c>
      <c r="K789" s="63">
        <v>360.77639599999998</v>
      </c>
      <c r="L789" s="63">
        <v>346.43037814000007</v>
      </c>
      <c r="M789" s="63">
        <f t="shared" si="12"/>
        <v>-14.346017859999904</v>
      </c>
    </row>
    <row r="790" spans="3:13" x14ac:dyDescent="0.2">
      <c r="C790" s="42"/>
      <c r="D790" s="43"/>
      <c r="E790" s="42"/>
      <c r="F790" s="42"/>
      <c r="G790" s="61"/>
      <c r="H790" s="62"/>
      <c r="I790" s="62" t="s">
        <v>562</v>
      </c>
      <c r="J790" s="61" t="s">
        <v>1277</v>
      </c>
      <c r="K790" s="63">
        <v>77.729173000000003</v>
      </c>
      <c r="L790" s="63">
        <v>72.490967950000012</v>
      </c>
      <c r="M790" s="63">
        <f t="shared" si="12"/>
        <v>-5.2382050499999906</v>
      </c>
    </row>
    <row r="791" spans="3:13" ht="25.5" x14ac:dyDescent="0.2">
      <c r="C791" s="42"/>
      <c r="D791" s="43"/>
      <c r="E791" s="42"/>
      <c r="F791" s="42"/>
      <c r="G791" s="61"/>
      <c r="H791" s="62"/>
      <c r="I791" s="62" t="s">
        <v>563</v>
      </c>
      <c r="J791" s="61" t="s">
        <v>1651</v>
      </c>
      <c r="K791" s="63">
        <v>529.46169699999996</v>
      </c>
      <c r="L791" s="63">
        <v>522.51001946999997</v>
      </c>
      <c r="M791" s="63">
        <f t="shared" si="12"/>
        <v>-6.9516775299999836</v>
      </c>
    </row>
    <row r="792" spans="3:13" x14ac:dyDescent="0.2">
      <c r="C792" s="42"/>
      <c r="D792" s="43"/>
      <c r="E792" s="42"/>
      <c r="F792" s="42"/>
      <c r="G792" s="61"/>
      <c r="H792" s="62"/>
      <c r="I792" s="62" t="s">
        <v>472</v>
      </c>
      <c r="J792" s="61" t="s">
        <v>1278</v>
      </c>
      <c r="K792" s="63">
        <v>8.1702279999999998</v>
      </c>
      <c r="L792" s="63">
        <v>11.02453365</v>
      </c>
      <c r="M792" s="63">
        <f t="shared" si="12"/>
        <v>2.8543056500000006</v>
      </c>
    </row>
    <row r="793" spans="3:13" ht="25.5" x14ac:dyDescent="0.2">
      <c r="C793" s="42"/>
      <c r="D793" s="43"/>
      <c r="E793" s="42"/>
      <c r="F793" s="42"/>
      <c r="G793" s="61"/>
      <c r="H793" s="62"/>
      <c r="I793" s="62" t="s">
        <v>565</v>
      </c>
      <c r="J793" s="61" t="s">
        <v>566</v>
      </c>
      <c r="K793" s="63">
        <v>3.1981570000000001</v>
      </c>
      <c r="L793" s="63">
        <v>3.1742499999999998</v>
      </c>
      <c r="M793" s="63">
        <f t="shared" si="12"/>
        <v>-2.3907000000000345E-2</v>
      </c>
    </row>
    <row r="794" spans="3:13" ht="14.25" x14ac:dyDescent="0.2">
      <c r="C794" s="42"/>
      <c r="D794" s="43"/>
      <c r="E794" s="42"/>
      <c r="F794" s="42"/>
      <c r="G794" s="61"/>
      <c r="H794" s="47" t="s">
        <v>478</v>
      </c>
      <c r="I794" s="47"/>
      <c r="J794" s="67"/>
      <c r="K794" s="52">
        <v>1630.840612</v>
      </c>
      <c r="L794" s="52">
        <v>1813.47292292</v>
      </c>
      <c r="M794" s="52">
        <f t="shared" si="12"/>
        <v>182.63231092000001</v>
      </c>
    </row>
    <row r="795" spans="3:13" x14ac:dyDescent="0.2">
      <c r="C795" s="42"/>
      <c r="D795" s="43"/>
      <c r="E795" s="42"/>
      <c r="F795" s="42"/>
      <c r="G795" s="61"/>
      <c r="H795" s="62"/>
      <c r="I795" s="62" t="s">
        <v>479</v>
      </c>
      <c r="J795" s="61" t="s">
        <v>542</v>
      </c>
      <c r="K795" s="63">
        <v>1535.718809</v>
      </c>
      <c r="L795" s="63">
        <v>1745.0072220499999</v>
      </c>
      <c r="M795" s="63">
        <f t="shared" si="12"/>
        <v>209.28841304999992</v>
      </c>
    </row>
    <row r="796" spans="3:13" ht="25.5" x14ac:dyDescent="0.2">
      <c r="C796" s="42"/>
      <c r="D796" s="43"/>
      <c r="E796" s="42"/>
      <c r="F796" s="42"/>
      <c r="G796" s="61"/>
      <c r="H796" s="62"/>
      <c r="I796" s="62" t="s">
        <v>483</v>
      </c>
      <c r="J796" s="61" t="s">
        <v>546</v>
      </c>
      <c r="K796" s="63">
        <v>95.121803</v>
      </c>
      <c r="L796" s="63">
        <v>68.465700870000035</v>
      </c>
      <c r="M796" s="63">
        <f t="shared" si="12"/>
        <v>-26.656102129999965</v>
      </c>
    </row>
    <row r="797" spans="3:13" ht="14.25" x14ac:dyDescent="0.2">
      <c r="C797" s="42"/>
      <c r="D797" s="43"/>
      <c r="E797" s="46">
        <v>21</v>
      </c>
      <c r="F797" s="47" t="s">
        <v>357</v>
      </c>
      <c r="G797" s="67"/>
      <c r="H797" s="47"/>
      <c r="I797" s="47"/>
      <c r="J797" s="67"/>
      <c r="K797" s="52">
        <v>6844.9153660000002</v>
      </c>
      <c r="L797" s="52">
        <v>11199.532536899995</v>
      </c>
      <c r="M797" s="52">
        <f t="shared" si="12"/>
        <v>4354.6171708999946</v>
      </c>
    </row>
    <row r="798" spans="3:13" ht="14.25" x14ac:dyDescent="0.2">
      <c r="C798" s="42"/>
      <c r="D798" s="43"/>
      <c r="E798" s="42"/>
      <c r="F798" s="42"/>
      <c r="G798" s="44" t="s">
        <v>452</v>
      </c>
      <c r="H798" s="44"/>
      <c r="I798" s="44"/>
      <c r="J798" s="41"/>
      <c r="K798" s="32">
        <v>6844.9153660000002</v>
      </c>
      <c r="L798" s="32">
        <v>11199.532536899995</v>
      </c>
      <c r="M798" s="32">
        <f t="shared" si="12"/>
        <v>4354.6171708999946</v>
      </c>
    </row>
    <row r="799" spans="3:13" ht="14.25" x14ac:dyDescent="0.2">
      <c r="C799" s="42"/>
      <c r="D799" s="43"/>
      <c r="E799" s="42"/>
      <c r="F799" s="42"/>
      <c r="G799" s="61"/>
      <c r="H799" s="47" t="s">
        <v>571</v>
      </c>
      <c r="I799" s="47"/>
      <c r="J799" s="67"/>
      <c r="K799" s="52">
        <v>2008.572909</v>
      </c>
      <c r="L799" s="52">
        <v>1556.1177293199999</v>
      </c>
      <c r="M799" s="52">
        <f t="shared" si="12"/>
        <v>-452.45517968000013</v>
      </c>
    </row>
    <row r="800" spans="3:13" ht="25.5" x14ac:dyDescent="0.2">
      <c r="C800" s="42"/>
      <c r="D800" s="43"/>
      <c r="E800" s="42"/>
      <c r="F800" s="42"/>
      <c r="G800" s="61"/>
      <c r="H800" s="62"/>
      <c r="I800" s="62" t="s">
        <v>1279</v>
      </c>
      <c r="J800" s="61" t="s">
        <v>1280</v>
      </c>
      <c r="K800" s="63">
        <v>1508.5435890000001</v>
      </c>
      <c r="L800" s="63">
        <v>1064.8519590000001</v>
      </c>
      <c r="M800" s="63">
        <f t="shared" si="12"/>
        <v>-443.69163000000003</v>
      </c>
    </row>
    <row r="801" spans="3:13" x14ac:dyDescent="0.2">
      <c r="C801" s="42"/>
      <c r="D801" s="43"/>
      <c r="E801" s="42"/>
      <c r="F801" s="42"/>
      <c r="G801" s="61"/>
      <c r="H801" s="62"/>
      <c r="I801" s="62" t="s">
        <v>574</v>
      </c>
      <c r="J801" s="61" t="s">
        <v>1652</v>
      </c>
      <c r="K801" s="63">
        <v>500.02931999999998</v>
      </c>
      <c r="L801" s="63">
        <v>491.26577032</v>
      </c>
      <c r="M801" s="63">
        <f t="shared" si="12"/>
        <v>-8.7635496799999828</v>
      </c>
    </row>
    <row r="802" spans="3:13" ht="14.25" x14ac:dyDescent="0.2">
      <c r="C802" s="42"/>
      <c r="D802" s="43"/>
      <c r="E802" s="42"/>
      <c r="F802" s="42"/>
      <c r="G802" s="61"/>
      <c r="H802" s="47" t="s">
        <v>453</v>
      </c>
      <c r="I802" s="47"/>
      <c r="J802" s="67"/>
      <c r="K802" s="52">
        <v>4494.4181120000003</v>
      </c>
      <c r="L802" s="52">
        <v>9308.1298934899987</v>
      </c>
      <c r="M802" s="52">
        <f t="shared" si="12"/>
        <v>4813.7117814899984</v>
      </c>
    </row>
    <row r="803" spans="3:13" x14ac:dyDescent="0.2">
      <c r="C803" s="42"/>
      <c r="D803" s="43"/>
      <c r="E803" s="42"/>
      <c r="F803" s="42"/>
      <c r="G803" s="61"/>
      <c r="H803" s="62"/>
      <c r="I803" s="62" t="s">
        <v>493</v>
      </c>
      <c r="J803" s="61" t="s">
        <v>1281</v>
      </c>
      <c r="K803" s="63">
        <v>276.42950100000002</v>
      </c>
      <c r="L803" s="63">
        <v>286.79295215999997</v>
      </c>
      <c r="M803" s="63">
        <f t="shared" si="12"/>
        <v>10.363451159999954</v>
      </c>
    </row>
    <row r="804" spans="3:13" ht="25.5" x14ac:dyDescent="0.2">
      <c r="C804" s="42"/>
      <c r="D804" s="43"/>
      <c r="E804" s="42"/>
      <c r="F804" s="42"/>
      <c r="G804" s="61"/>
      <c r="H804" s="62"/>
      <c r="I804" s="62" t="s">
        <v>497</v>
      </c>
      <c r="J804" s="61" t="s">
        <v>1282</v>
      </c>
      <c r="K804" s="63">
        <v>253.587648</v>
      </c>
      <c r="L804" s="63">
        <v>252.24307473999988</v>
      </c>
      <c r="M804" s="63">
        <f t="shared" si="12"/>
        <v>-1.3445732600001179</v>
      </c>
    </row>
    <row r="805" spans="3:13" x14ac:dyDescent="0.2">
      <c r="C805" s="42"/>
      <c r="D805" s="43"/>
      <c r="E805" s="42"/>
      <c r="F805" s="42"/>
      <c r="G805" s="61"/>
      <c r="H805" s="62"/>
      <c r="I805" s="62" t="s">
        <v>690</v>
      </c>
      <c r="J805" s="61" t="s">
        <v>1283</v>
      </c>
      <c r="K805" s="63">
        <v>841.52202799999998</v>
      </c>
      <c r="L805" s="63">
        <v>5645.6706021199971</v>
      </c>
      <c r="M805" s="63">
        <f t="shared" si="12"/>
        <v>4804.1485741199967</v>
      </c>
    </row>
    <row r="806" spans="3:13" ht="25.5" x14ac:dyDescent="0.2">
      <c r="C806" s="42"/>
      <c r="D806" s="43"/>
      <c r="E806" s="42"/>
      <c r="F806" s="42"/>
      <c r="G806" s="61"/>
      <c r="H806" s="62"/>
      <c r="I806" s="62" t="s">
        <v>692</v>
      </c>
      <c r="J806" s="61" t="s">
        <v>1284</v>
      </c>
      <c r="K806" s="63">
        <v>728.23461999999995</v>
      </c>
      <c r="L806" s="63">
        <v>1254.2643317499997</v>
      </c>
      <c r="M806" s="63">
        <f t="shared" si="12"/>
        <v>526.02971174999971</v>
      </c>
    </row>
    <row r="807" spans="3:13" ht="25.5" x14ac:dyDescent="0.2">
      <c r="C807" s="42"/>
      <c r="D807" s="43"/>
      <c r="E807" s="42"/>
      <c r="F807" s="42"/>
      <c r="G807" s="61"/>
      <c r="H807" s="62"/>
      <c r="I807" s="62" t="s">
        <v>889</v>
      </c>
      <c r="J807" s="61" t="s">
        <v>1285</v>
      </c>
      <c r="K807" s="63">
        <v>64.401658999999995</v>
      </c>
      <c r="L807" s="63">
        <v>62.836934729999996</v>
      </c>
      <c r="M807" s="63">
        <f t="shared" si="12"/>
        <v>-1.5647242699999993</v>
      </c>
    </row>
    <row r="808" spans="3:13" ht="25.5" x14ac:dyDescent="0.2">
      <c r="C808" s="42"/>
      <c r="D808" s="43"/>
      <c r="E808" s="42"/>
      <c r="F808" s="42"/>
      <c r="G808" s="61"/>
      <c r="H808" s="62"/>
      <c r="I808" s="62" t="s">
        <v>1286</v>
      </c>
      <c r="J808" s="61" t="s">
        <v>1287</v>
      </c>
      <c r="K808" s="63">
        <v>115.568603</v>
      </c>
      <c r="L808" s="63">
        <v>106.23414681999996</v>
      </c>
      <c r="M808" s="63">
        <f t="shared" si="12"/>
        <v>-9.3344561800000321</v>
      </c>
    </row>
    <row r="809" spans="3:13" ht="25.5" x14ac:dyDescent="0.2">
      <c r="C809" s="42"/>
      <c r="D809" s="43"/>
      <c r="E809" s="42"/>
      <c r="F809" s="42"/>
      <c r="G809" s="61"/>
      <c r="H809" s="62"/>
      <c r="I809" s="62" t="s">
        <v>708</v>
      </c>
      <c r="J809" s="61" t="s">
        <v>1288</v>
      </c>
      <c r="K809" s="63">
        <v>69.958366999999996</v>
      </c>
      <c r="L809" s="63">
        <v>72.153401760000037</v>
      </c>
      <c r="M809" s="63">
        <f t="shared" si="12"/>
        <v>2.1950347600000413</v>
      </c>
    </row>
    <row r="810" spans="3:13" x14ac:dyDescent="0.2">
      <c r="C810" s="42"/>
      <c r="D810" s="43"/>
      <c r="E810" s="42"/>
      <c r="F810" s="42"/>
      <c r="G810" s="61"/>
      <c r="H810" s="62"/>
      <c r="I810" s="62" t="s">
        <v>1289</v>
      </c>
      <c r="J810" s="61" t="s">
        <v>1290</v>
      </c>
      <c r="K810" s="63">
        <v>854.61530500000003</v>
      </c>
      <c r="L810" s="63">
        <v>450.21044943000015</v>
      </c>
      <c r="M810" s="63">
        <f t="shared" si="12"/>
        <v>-404.40485556999988</v>
      </c>
    </row>
    <row r="811" spans="3:13" x14ac:dyDescent="0.2">
      <c r="C811" s="42"/>
      <c r="D811" s="43"/>
      <c r="E811" s="42"/>
      <c r="F811" s="42"/>
      <c r="G811" s="61"/>
      <c r="H811" s="62"/>
      <c r="I811" s="62" t="s">
        <v>454</v>
      </c>
      <c r="J811" s="61" t="s">
        <v>455</v>
      </c>
      <c r="K811" s="63">
        <v>498.76711699999998</v>
      </c>
      <c r="L811" s="63">
        <v>296.42120313999999</v>
      </c>
      <c r="M811" s="63">
        <f t="shared" si="12"/>
        <v>-202.34591386</v>
      </c>
    </row>
    <row r="812" spans="3:13" x14ac:dyDescent="0.2">
      <c r="C812" s="42"/>
      <c r="D812" s="43"/>
      <c r="E812" s="42"/>
      <c r="F812" s="42"/>
      <c r="G812" s="61"/>
      <c r="H812" s="62"/>
      <c r="I812" s="62" t="s">
        <v>456</v>
      </c>
      <c r="J812" s="61" t="s">
        <v>457</v>
      </c>
      <c r="K812" s="63">
        <v>411.83375599999999</v>
      </c>
      <c r="L812" s="63">
        <v>482.61618680000004</v>
      </c>
      <c r="M812" s="63">
        <f t="shared" si="12"/>
        <v>70.782430800000043</v>
      </c>
    </row>
    <row r="813" spans="3:13" x14ac:dyDescent="0.2">
      <c r="C813" s="42"/>
      <c r="D813" s="43"/>
      <c r="E813" s="42"/>
      <c r="F813" s="42"/>
      <c r="G813" s="61"/>
      <c r="H813" s="62"/>
      <c r="I813" s="62" t="s">
        <v>604</v>
      </c>
      <c r="J813" s="61" t="s">
        <v>1630</v>
      </c>
      <c r="K813" s="63">
        <v>54.25</v>
      </c>
      <c r="L813" s="63">
        <v>35.558382649999999</v>
      </c>
      <c r="M813" s="63">
        <f t="shared" si="12"/>
        <v>-18.691617350000001</v>
      </c>
    </row>
    <row r="814" spans="3:13" x14ac:dyDescent="0.2">
      <c r="C814" s="42"/>
      <c r="D814" s="43"/>
      <c r="E814" s="42"/>
      <c r="F814" s="42"/>
      <c r="G814" s="61"/>
      <c r="H814" s="62"/>
      <c r="I814" s="62" t="s">
        <v>463</v>
      </c>
      <c r="J814" s="61" t="s">
        <v>1291</v>
      </c>
      <c r="K814" s="63">
        <v>289.09683799999999</v>
      </c>
      <c r="L814" s="63">
        <v>323.09081702999998</v>
      </c>
      <c r="M814" s="63">
        <f t="shared" si="12"/>
        <v>33.993979029999991</v>
      </c>
    </row>
    <row r="815" spans="3:13" x14ac:dyDescent="0.2">
      <c r="C815" s="42"/>
      <c r="D815" s="43"/>
      <c r="E815" s="42"/>
      <c r="F815" s="42"/>
      <c r="G815" s="61"/>
      <c r="H815" s="62"/>
      <c r="I815" s="62" t="s">
        <v>560</v>
      </c>
      <c r="J815" s="61" t="s">
        <v>1292</v>
      </c>
      <c r="K815" s="63">
        <v>24.705076999999999</v>
      </c>
      <c r="L815" s="63">
        <v>23.643965359999996</v>
      </c>
      <c r="M815" s="63">
        <f t="shared" si="12"/>
        <v>-1.0611116400000036</v>
      </c>
    </row>
    <row r="816" spans="3:13" ht="38.25" x14ac:dyDescent="0.2">
      <c r="C816" s="42"/>
      <c r="D816" s="43"/>
      <c r="E816" s="42"/>
      <c r="F816" s="42"/>
      <c r="G816" s="61"/>
      <c r="H816" s="62"/>
      <c r="I816" s="62" t="s">
        <v>460</v>
      </c>
      <c r="J816" s="61" t="s">
        <v>1293</v>
      </c>
      <c r="K816" s="63">
        <v>6.1053829999999998</v>
      </c>
      <c r="L816" s="63">
        <v>6</v>
      </c>
      <c r="M816" s="63">
        <f t="shared" si="12"/>
        <v>-0.10538299999999978</v>
      </c>
    </row>
    <row r="817" spans="3:13" ht="25.5" x14ac:dyDescent="0.2">
      <c r="C817" s="42"/>
      <c r="D817" s="43"/>
      <c r="E817" s="42"/>
      <c r="F817" s="42"/>
      <c r="G817" s="61"/>
      <c r="H817" s="62"/>
      <c r="I817" s="62" t="s">
        <v>565</v>
      </c>
      <c r="J817" s="61" t="s">
        <v>566</v>
      </c>
      <c r="K817" s="63">
        <v>5.3422099999999997</v>
      </c>
      <c r="L817" s="63">
        <v>10.393445</v>
      </c>
      <c r="M817" s="63">
        <f t="shared" si="12"/>
        <v>5.0512350000000001</v>
      </c>
    </row>
    <row r="818" spans="3:13" ht="14.25" x14ac:dyDescent="0.2">
      <c r="C818" s="42"/>
      <c r="D818" s="43"/>
      <c r="E818" s="42"/>
      <c r="F818" s="42"/>
      <c r="G818" s="61"/>
      <c r="H818" s="47" t="s">
        <v>478</v>
      </c>
      <c r="I818" s="47"/>
      <c r="J818" s="67"/>
      <c r="K818" s="52">
        <v>341.92434500000002</v>
      </c>
      <c r="L818" s="52">
        <v>335.28491408999997</v>
      </c>
      <c r="M818" s="52">
        <f t="shared" si="12"/>
        <v>-6.6394309100000442</v>
      </c>
    </row>
    <row r="819" spans="3:13" x14ac:dyDescent="0.2">
      <c r="C819" s="42"/>
      <c r="D819" s="43"/>
      <c r="E819" s="42"/>
      <c r="F819" s="42"/>
      <c r="G819" s="61"/>
      <c r="H819" s="62"/>
      <c r="I819" s="62" t="s">
        <v>479</v>
      </c>
      <c r="J819" s="61" t="s">
        <v>542</v>
      </c>
      <c r="K819" s="63">
        <v>272.52392600000002</v>
      </c>
      <c r="L819" s="63">
        <v>275.02540796</v>
      </c>
      <c r="M819" s="63">
        <f t="shared" si="12"/>
        <v>2.5014819599999782</v>
      </c>
    </row>
    <row r="820" spans="3:13" ht="25.5" x14ac:dyDescent="0.2">
      <c r="C820" s="42"/>
      <c r="D820" s="43"/>
      <c r="E820" s="42"/>
      <c r="F820" s="42"/>
      <c r="G820" s="61"/>
      <c r="H820" s="62"/>
      <c r="I820" s="62" t="s">
        <v>483</v>
      </c>
      <c r="J820" s="61" t="s">
        <v>546</v>
      </c>
      <c r="K820" s="63">
        <v>69.400418999999999</v>
      </c>
      <c r="L820" s="63">
        <v>60.259506129999998</v>
      </c>
      <c r="M820" s="63">
        <f t="shared" si="12"/>
        <v>-9.1409128700000011</v>
      </c>
    </row>
    <row r="821" spans="3:13" ht="14.25" x14ac:dyDescent="0.2">
      <c r="C821" s="42"/>
      <c r="D821" s="43"/>
      <c r="E821" s="46">
        <v>27</v>
      </c>
      <c r="F821" s="47" t="s">
        <v>366</v>
      </c>
      <c r="G821" s="67"/>
      <c r="H821" s="47"/>
      <c r="I821" s="47"/>
      <c r="J821" s="67"/>
      <c r="K821" s="52">
        <v>1483.9479249999999</v>
      </c>
      <c r="L821" s="52">
        <v>2044.3777732700005</v>
      </c>
      <c r="M821" s="52">
        <f t="shared" si="12"/>
        <v>560.42984827000055</v>
      </c>
    </row>
    <row r="822" spans="3:13" ht="14.25" x14ac:dyDescent="0.2">
      <c r="C822" s="42"/>
      <c r="D822" s="43"/>
      <c r="E822" s="42"/>
      <c r="F822" s="42"/>
      <c r="G822" s="44" t="s">
        <v>452</v>
      </c>
      <c r="H822" s="44"/>
      <c r="I822" s="44"/>
      <c r="J822" s="41"/>
      <c r="K822" s="32">
        <v>1483.9479249999999</v>
      </c>
      <c r="L822" s="32">
        <v>2044.3777732700005</v>
      </c>
      <c r="M822" s="32">
        <f t="shared" si="12"/>
        <v>560.42984827000055</v>
      </c>
    </row>
    <row r="823" spans="3:13" ht="14.25" x14ac:dyDescent="0.2">
      <c r="C823" s="42"/>
      <c r="D823" s="43"/>
      <c r="E823" s="42"/>
      <c r="F823" s="42"/>
      <c r="G823" s="61"/>
      <c r="H823" s="47" t="s">
        <v>453</v>
      </c>
      <c r="I823" s="47"/>
      <c r="J823" s="67"/>
      <c r="K823" s="52">
        <v>112.41740299999999</v>
      </c>
      <c r="L823" s="52">
        <v>136.17617444999999</v>
      </c>
      <c r="M823" s="52">
        <f t="shared" si="12"/>
        <v>23.758771449999998</v>
      </c>
    </row>
    <row r="824" spans="3:13" x14ac:dyDescent="0.2">
      <c r="C824" s="42"/>
      <c r="D824" s="43"/>
      <c r="E824" s="42"/>
      <c r="F824" s="42"/>
      <c r="G824" s="61"/>
      <c r="H824" s="62"/>
      <c r="I824" s="62" t="s">
        <v>811</v>
      </c>
      <c r="J824" s="61" t="s">
        <v>812</v>
      </c>
      <c r="K824" s="63">
        <v>24.303383</v>
      </c>
      <c r="L824" s="63">
        <v>31.79</v>
      </c>
      <c r="M824" s="63">
        <f t="shared" si="12"/>
        <v>7.486616999999999</v>
      </c>
    </row>
    <row r="825" spans="3:13" x14ac:dyDescent="0.2">
      <c r="C825" s="42"/>
      <c r="D825" s="43"/>
      <c r="E825" s="42"/>
      <c r="F825" s="42"/>
      <c r="G825" s="61"/>
      <c r="H825" s="62"/>
      <c r="I825" s="62" t="s">
        <v>456</v>
      </c>
      <c r="J825" s="61" t="s">
        <v>457</v>
      </c>
      <c r="K825" s="63">
        <v>58.339953000000001</v>
      </c>
      <c r="L825" s="63">
        <v>83.669899999999998</v>
      </c>
      <c r="M825" s="63">
        <f t="shared" si="12"/>
        <v>25.329946999999997</v>
      </c>
    </row>
    <row r="826" spans="3:13" x14ac:dyDescent="0.2">
      <c r="C826" s="42"/>
      <c r="D826" s="43"/>
      <c r="E826" s="42"/>
      <c r="F826" s="42"/>
      <c r="G826" s="61"/>
      <c r="H826" s="62"/>
      <c r="I826" s="62" t="s">
        <v>604</v>
      </c>
      <c r="J826" s="61" t="s">
        <v>1630</v>
      </c>
      <c r="K826" s="63">
        <v>24.117685999999999</v>
      </c>
      <c r="L826" s="63">
        <v>7.8698164500000001</v>
      </c>
      <c r="M826" s="63">
        <f t="shared" si="12"/>
        <v>-16.247869549999997</v>
      </c>
    </row>
    <row r="827" spans="3:13" ht="25.5" x14ac:dyDescent="0.2">
      <c r="C827" s="42"/>
      <c r="D827" s="43"/>
      <c r="E827" s="42"/>
      <c r="F827" s="42"/>
      <c r="G827" s="61"/>
      <c r="H827" s="62"/>
      <c r="I827" s="62" t="s">
        <v>565</v>
      </c>
      <c r="J827" s="61" t="s">
        <v>566</v>
      </c>
      <c r="K827" s="63">
        <v>5.6563809999999997</v>
      </c>
      <c r="L827" s="63">
        <v>12.846458</v>
      </c>
      <c r="M827" s="63">
        <f t="shared" si="12"/>
        <v>7.1900770000000005</v>
      </c>
    </row>
    <row r="828" spans="3:13" ht="14.25" x14ac:dyDescent="0.2">
      <c r="C828" s="42"/>
      <c r="D828" s="43"/>
      <c r="E828" s="42"/>
      <c r="F828" s="42"/>
      <c r="G828" s="61"/>
      <c r="H828" s="47" t="s">
        <v>478</v>
      </c>
      <c r="I828" s="47"/>
      <c r="J828" s="67"/>
      <c r="K828" s="52">
        <v>1371.530522</v>
      </c>
      <c r="L828" s="52">
        <v>1908.2015988200003</v>
      </c>
      <c r="M828" s="52">
        <f t="shared" si="12"/>
        <v>536.67107682000028</v>
      </c>
    </row>
    <row r="829" spans="3:13" x14ac:dyDescent="0.2">
      <c r="C829" s="42"/>
      <c r="D829" s="43"/>
      <c r="E829" s="42"/>
      <c r="F829" s="42"/>
      <c r="G829" s="61"/>
      <c r="H829" s="62"/>
      <c r="I829" s="62" t="s">
        <v>479</v>
      </c>
      <c r="J829" s="61" t="s">
        <v>542</v>
      </c>
      <c r="K829" s="63">
        <v>112.998099</v>
      </c>
      <c r="L829" s="63">
        <v>145.69264689000002</v>
      </c>
      <c r="M829" s="63">
        <f t="shared" si="12"/>
        <v>32.694547890000024</v>
      </c>
    </row>
    <row r="830" spans="3:13" ht="25.5" x14ac:dyDescent="0.2">
      <c r="C830" s="42"/>
      <c r="D830" s="43"/>
      <c r="E830" s="42"/>
      <c r="F830" s="42"/>
      <c r="G830" s="61"/>
      <c r="H830" s="62"/>
      <c r="I830" s="62" t="s">
        <v>483</v>
      </c>
      <c r="J830" s="61" t="s">
        <v>546</v>
      </c>
      <c r="K830" s="63">
        <v>56.505363000000003</v>
      </c>
      <c r="L830" s="63">
        <v>55.56242855</v>
      </c>
      <c r="M830" s="63">
        <f t="shared" si="12"/>
        <v>-0.94293445000000276</v>
      </c>
    </row>
    <row r="831" spans="3:13" ht="25.5" x14ac:dyDescent="0.2">
      <c r="C831" s="42"/>
      <c r="D831" s="43"/>
      <c r="E831" s="42"/>
      <c r="F831" s="42"/>
      <c r="G831" s="61"/>
      <c r="H831" s="62"/>
      <c r="I831" s="62" t="s">
        <v>1294</v>
      </c>
      <c r="J831" s="61" t="s">
        <v>1295</v>
      </c>
      <c r="K831" s="63">
        <v>340.31600900000001</v>
      </c>
      <c r="L831" s="63">
        <v>552.12453803000028</v>
      </c>
      <c r="M831" s="63">
        <f t="shared" si="12"/>
        <v>211.80852903000027</v>
      </c>
    </row>
    <row r="832" spans="3:13" ht="25.5" x14ac:dyDescent="0.2">
      <c r="C832" s="42"/>
      <c r="D832" s="43"/>
      <c r="E832" s="42"/>
      <c r="F832" s="42"/>
      <c r="G832" s="61"/>
      <c r="H832" s="62"/>
      <c r="I832" s="62" t="s">
        <v>1296</v>
      </c>
      <c r="J832" s="61" t="s">
        <v>1297</v>
      </c>
      <c r="K832" s="63">
        <v>68.341140999999993</v>
      </c>
      <c r="L832" s="63">
        <v>76.041466740000004</v>
      </c>
      <c r="M832" s="63">
        <f t="shared" si="12"/>
        <v>7.7003257400000109</v>
      </c>
    </row>
    <row r="833" spans="3:13" ht="25.5" x14ac:dyDescent="0.2">
      <c r="C833" s="42"/>
      <c r="D833" s="43"/>
      <c r="E833" s="42"/>
      <c r="F833" s="42"/>
      <c r="G833" s="61"/>
      <c r="H833" s="62"/>
      <c r="I833" s="62" t="s">
        <v>1298</v>
      </c>
      <c r="J833" s="61" t="s">
        <v>1299</v>
      </c>
      <c r="K833" s="63">
        <v>317.00944099999998</v>
      </c>
      <c r="L833" s="63">
        <v>250.69028277999996</v>
      </c>
      <c r="M833" s="63">
        <f t="shared" si="12"/>
        <v>-66.31915822000002</v>
      </c>
    </row>
    <row r="834" spans="3:13" x14ac:dyDescent="0.2">
      <c r="C834" s="42"/>
      <c r="D834" s="43"/>
      <c r="E834" s="42"/>
      <c r="F834" s="42"/>
      <c r="G834" s="61"/>
      <c r="H834" s="62"/>
      <c r="I834" s="62" t="s">
        <v>1300</v>
      </c>
      <c r="J834" s="61" t="s">
        <v>1301</v>
      </c>
      <c r="K834" s="63">
        <v>254.932435</v>
      </c>
      <c r="L834" s="63">
        <v>231.21108358000009</v>
      </c>
      <c r="M834" s="63">
        <f t="shared" si="12"/>
        <v>-23.721351419999905</v>
      </c>
    </row>
    <row r="835" spans="3:13" ht="38.25" x14ac:dyDescent="0.2">
      <c r="C835" s="42"/>
      <c r="D835" s="43"/>
      <c r="E835" s="42"/>
      <c r="F835" s="42"/>
      <c r="G835" s="61"/>
      <c r="H835" s="62"/>
      <c r="I835" s="62" t="s">
        <v>1302</v>
      </c>
      <c r="J835" s="61" t="s">
        <v>1303</v>
      </c>
      <c r="K835" s="63">
        <v>125.42694899999999</v>
      </c>
      <c r="L835" s="63">
        <v>497.46707990000004</v>
      </c>
      <c r="M835" s="63">
        <f t="shared" si="12"/>
        <v>372.04013090000007</v>
      </c>
    </row>
    <row r="836" spans="3:13" ht="25.5" x14ac:dyDescent="0.2">
      <c r="C836" s="42"/>
      <c r="D836" s="43"/>
      <c r="E836" s="42"/>
      <c r="F836" s="42"/>
      <c r="G836" s="61"/>
      <c r="H836" s="62"/>
      <c r="I836" s="62" t="s">
        <v>1304</v>
      </c>
      <c r="J836" s="61" t="s">
        <v>1305</v>
      </c>
      <c r="K836" s="63">
        <v>96.001085000000003</v>
      </c>
      <c r="L836" s="63">
        <v>99.412072350000003</v>
      </c>
      <c r="M836" s="63">
        <f t="shared" ref="M836:M899" si="13">L836-K836</f>
        <v>3.4109873499999992</v>
      </c>
    </row>
    <row r="837" spans="3:13" ht="14.25" x14ac:dyDescent="0.2">
      <c r="C837" s="42"/>
      <c r="D837" s="43"/>
      <c r="E837" s="46">
        <v>31</v>
      </c>
      <c r="F837" s="47" t="s">
        <v>368</v>
      </c>
      <c r="G837" s="67"/>
      <c r="H837" s="47"/>
      <c r="I837" s="47"/>
      <c r="J837" s="67"/>
      <c r="K837" s="52">
        <v>1039.948451</v>
      </c>
      <c r="L837" s="52">
        <v>995.95632404999901</v>
      </c>
      <c r="M837" s="52">
        <f t="shared" si="13"/>
        <v>-43.992126950000966</v>
      </c>
    </row>
    <row r="838" spans="3:13" ht="14.25" x14ac:dyDescent="0.2">
      <c r="C838" s="42"/>
      <c r="D838" s="43"/>
      <c r="E838" s="42"/>
      <c r="F838" s="42"/>
      <c r="G838" s="44" t="s">
        <v>452</v>
      </c>
      <c r="H838" s="44"/>
      <c r="I838" s="44"/>
      <c r="J838" s="41"/>
      <c r="K838" s="32">
        <v>1039.948451</v>
      </c>
      <c r="L838" s="32">
        <v>995.95632404999901</v>
      </c>
      <c r="M838" s="32">
        <f t="shared" si="13"/>
        <v>-43.992126950000966</v>
      </c>
    </row>
    <row r="839" spans="3:13" ht="14.25" x14ac:dyDescent="0.2">
      <c r="C839" s="42"/>
      <c r="D839" s="43"/>
      <c r="E839" s="42"/>
      <c r="F839" s="42"/>
      <c r="G839" s="61"/>
      <c r="H839" s="47" t="s">
        <v>453</v>
      </c>
      <c r="I839" s="47"/>
      <c r="J839" s="67"/>
      <c r="K839" s="52">
        <v>943.33068900000001</v>
      </c>
      <c r="L839" s="52">
        <v>907.55043036999894</v>
      </c>
      <c r="M839" s="52">
        <f t="shared" si="13"/>
        <v>-35.780258630001072</v>
      </c>
    </row>
    <row r="840" spans="3:13" ht="25.5" x14ac:dyDescent="0.2">
      <c r="C840" s="42"/>
      <c r="D840" s="43"/>
      <c r="E840" s="42"/>
      <c r="F840" s="42"/>
      <c r="G840" s="61"/>
      <c r="H840" s="62"/>
      <c r="I840" s="62" t="s">
        <v>485</v>
      </c>
      <c r="J840" s="61" t="s">
        <v>1306</v>
      </c>
      <c r="K840" s="63">
        <v>658.74794399999996</v>
      </c>
      <c r="L840" s="63">
        <v>636.15449281999906</v>
      </c>
      <c r="M840" s="63">
        <f t="shared" si="13"/>
        <v>-22.593451180000898</v>
      </c>
    </row>
    <row r="841" spans="3:13" ht="25.5" x14ac:dyDescent="0.2">
      <c r="C841" s="42"/>
      <c r="D841" s="43"/>
      <c r="E841" s="42"/>
      <c r="F841" s="42"/>
      <c r="G841" s="61"/>
      <c r="H841" s="62"/>
      <c r="I841" s="62" t="s">
        <v>487</v>
      </c>
      <c r="J841" s="61" t="s">
        <v>1307</v>
      </c>
      <c r="K841" s="63">
        <v>284.58274499999999</v>
      </c>
      <c r="L841" s="63">
        <v>271.39593754999987</v>
      </c>
      <c r="M841" s="63">
        <f t="shared" si="13"/>
        <v>-13.186807450000117</v>
      </c>
    </row>
    <row r="842" spans="3:13" ht="14.25" x14ac:dyDescent="0.2">
      <c r="C842" s="42"/>
      <c r="D842" s="43"/>
      <c r="E842" s="42"/>
      <c r="F842" s="42"/>
      <c r="G842" s="61"/>
      <c r="H842" s="47" t="s">
        <v>478</v>
      </c>
      <c r="I842" s="47"/>
      <c r="J842" s="67"/>
      <c r="K842" s="52">
        <v>96.617761999999999</v>
      </c>
      <c r="L842" s="52">
        <v>88.40589368000002</v>
      </c>
      <c r="M842" s="52">
        <f t="shared" si="13"/>
        <v>-8.2118683199999793</v>
      </c>
    </row>
    <row r="843" spans="3:13" x14ac:dyDescent="0.2">
      <c r="C843" s="42"/>
      <c r="D843" s="43"/>
      <c r="E843" s="42"/>
      <c r="F843" s="42"/>
      <c r="G843" s="61"/>
      <c r="H843" s="62"/>
      <c r="I843" s="62" t="s">
        <v>479</v>
      </c>
      <c r="J843" s="61" t="s">
        <v>542</v>
      </c>
      <c r="K843" s="63">
        <v>94.779006999999993</v>
      </c>
      <c r="L843" s="63">
        <v>86.723409460000028</v>
      </c>
      <c r="M843" s="63">
        <f t="shared" si="13"/>
        <v>-8.0555975399999653</v>
      </c>
    </row>
    <row r="844" spans="3:13" ht="25.5" x14ac:dyDescent="0.2">
      <c r="C844" s="42"/>
      <c r="D844" s="43"/>
      <c r="E844" s="42"/>
      <c r="F844" s="42"/>
      <c r="G844" s="61"/>
      <c r="H844" s="62"/>
      <c r="I844" s="62" t="s">
        <v>483</v>
      </c>
      <c r="J844" s="61" t="s">
        <v>546</v>
      </c>
      <c r="K844" s="63">
        <v>1.8387549999999999</v>
      </c>
      <c r="L844" s="63">
        <v>1.6824842200000003</v>
      </c>
      <c r="M844" s="63">
        <f t="shared" si="13"/>
        <v>-0.15627077999999961</v>
      </c>
    </row>
    <row r="845" spans="3:13" ht="14.25" x14ac:dyDescent="0.2">
      <c r="C845" s="42"/>
      <c r="D845" s="43"/>
      <c r="E845" s="46">
        <v>37</v>
      </c>
      <c r="F845" s="47" t="s">
        <v>369</v>
      </c>
      <c r="G845" s="67"/>
      <c r="H845" s="47"/>
      <c r="I845" s="47"/>
      <c r="J845" s="67"/>
      <c r="K845" s="52">
        <v>130.09090399999999</v>
      </c>
      <c r="L845" s="52">
        <v>141.30515926999999</v>
      </c>
      <c r="M845" s="52">
        <f t="shared" si="13"/>
        <v>11.214255269999995</v>
      </c>
    </row>
    <row r="846" spans="3:13" ht="14.25" x14ac:dyDescent="0.2">
      <c r="C846" s="42"/>
      <c r="D846" s="43"/>
      <c r="E846" s="42"/>
      <c r="F846" s="42"/>
      <c r="G846" s="44" t="s">
        <v>452</v>
      </c>
      <c r="H846" s="44"/>
      <c r="I846" s="44"/>
      <c r="J846" s="41"/>
      <c r="K846" s="32">
        <v>130.09090399999999</v>
      </c>
      <c r="L846" s="32">
        <v>141.30515926999999</v>
      </c>
      <c r="M846" s="32">
        <f t="shared" si="13"/>
        <v>11.214255269999995</v>
      </c>
    </row>
    <row r="847" spans="3:13" ht="14.25" x14ac:dyDescent="0.2">
      <c r="C847" s="42"/>
      <c r="D847" s="43"/>
      <c r="E847" s="42"/>
      <c r="F847" s="42"/>
      <c r="G847" s="61"/>
      <c r="H847" s="47" t="s">
        <v>453</v>
      </c>
      <c r="I847" s="47"/>
      <c r="J847" s="67"/>
      <c r="K847" s="52">
        <v>101.261781</v>
      </c>
      <c r="L847" s="52">
        <v>110.03959561999999</v>
      </c>
      <c r="M847" s="52">
        <f t="shared" si="13"/>
        <v>8.7778146199999867</v>
      </c>
    </row>
    <row r="848" spans="3:13" ht="25.5" x14ac:dyDescent="0.2">
      <c r="C848" s="42"/>
      <c r="D848" s="43"/>
      <c r="E848" s="42"/>
      <c r="F848" s="42"/>
      <c r="G848" s="61"/>
      <c r="H848" s="62"/>
      <c r="I848" s="62" t="s">
        <v>463</v>
      </c>
      <c r="J848" s="61" t="s">
        <v>1308</v>
      </c>
      <c r="K848" s="63">
        <v>101.261781</v>
      </c>
      <c r="L848" s="63">
        <v>110.03959561999999</v>
      </c>
      <c r="M848" s="63">
        <f t="shared" si="13"/>
        <v>8.7778146199999867</v>
      </c>
    </row>
    <row r="849" spans="3:13" ht="14.25" x14ac:dyDescent="0.2">
      <c r="C849" s="42"/>
      <c r="D849" s="43"/>
      <c r="E849" s="42"/>
      <c r="F849" s="42"/>
      <c r="G849" s="61"/>
      <c r="H849" s="47" t="s">
        <v>478</v>
      </c>
      <c r="I849" s="47"/>
      <c r="J849" s="67"/>
      <c r="K849" s="52">
        <v>28.829122999999999</v>
      </c>
      <c r="L849" s="52">
        <v>31.265563649999997</v>
      </c>
      <c r="M849" s="52">
        <f t="shared" si="13"/>
        <v>2.436440649999998</v>
      </c>
    </row>
    <row r="850" spans="3:13" x14ac:dyDescent="0.2">
      <c r="C850" s="42"/>
      <c r="D850" s="43"/>
      <c r="E850" s="42"/>
      <c r="F850" s="42"/>
      <c r="G850" s="61"/>
      <c r="H850" s="62"/>
      <c r="I850" s="62" t="s">
        <v>479</v>
      </c>
      <c r="J850" s="61" t="s">
        <v>542</v>
      </c>
      <c r="K850" s="63">
        <v>22.696726999999999</v>
      </c>
      <c r="L850" s="63">
        <v>24.889141339999995</v>
      </c>
      <c r="M850" s="63">
        <f t="shared" si="13"/>
        <v>2.1924143399999956</v>
      </c>
    </row>
    <row r="851" spans="3:13" ht="25.5" x14ac:dyDescent="0.2">
      <c r="C851" s="42"/>
      <c r="D851" s="43"/>
      <c r="E851" s="42"/>
      <c r="F851" s="42"/>
      <c r="G851" s="61"/>
      <c r="H851" s="62"/>
      <c r="I851" s="62" t="s">
        <v>483</v>
      </c>
      <c r="J851" s="61" t="s">
        <v>546</v>
      </c>
      <c r="K851" s="63">
        <v>6.132396</v>
      </c>
      <c r="L851" s="63">
        <v>6.3764223100000006</v>
      </c>
      <c r="M851" s="63">
        <f t="shared" si="13"/>
        <v>0.24402631000000063</v>
      </c>
    </row>
    <row r="852" spans="3:13" ht="14.25" x14ac:dyDescent="0.2">
      <c r="C852" s="42"/>
      <c r="D852" s="43"/>
      <c r="E852" s="46">
        <v>38</v>
      </c>
      <c r="F852" s="47" t="s">
        <v>370</v>
      </c>
      <c r="G852" s="67"/>
      <c r="H852" s="47"/>
      <c r="I852" s="47"/>
      <c r="J852" s="67"/>
      <c r="K852" s="52">
        <v>33706.667621000001</v>
      </c>
      <c r="L852" s="52">
        <v>31900.825092400002</v>
      </c>
      <c r="M852" s="52">
        <f t="shared" si="13"/>
        <v>-1805.8425285999983</v>
      </c>
    </row>
    <row r="853" spans="3:13" ht="14.25" x14ac:dyDescent="0.2">
      <c r="C853" s="42"/>
      <c r="D853" s="43"/>
      <c r="E853" s="42"/>
      <c r="F853" s="42"/>
      <c r="G853" s="44" t="s">
        <v>452</v>
      </c>
      <c r="H853" s="44"/>
      <c r="I853" s="44"/>
      <c r="J853" s="41"/>
      <c r="K853" s="32">
        <v>33706.667621000001</v>
      </c>
      <c r="L853" s="32">
        <v>31900.825092400002</v>
      </c>
      <c r="M853" s="32">
        <f t="shared" si="13"/>
        <v>-1805.8425285999983</v>
      </c>
    </row>
    <row r="854" spans="3:13" ht="14.25" x14ac:dyDescent="0.2">
      <c r="C854" s="42"/>
      <c r="D854" s="43"/>
      <c r="E854" s="42"/>
      <c r="F854" s="42"/>
      <c r="G854" s="61"/>
      <c r="H854" s="47" t="s">
        <v>571</v>
      </c>
      <c r="I854" s="47"/>
      <c r="J854" s="67"/>
      <c r="K854" s="52">
        <v>22584.825844999999</v>
      </c>
      <c r="L854" s="52">
        <v>20548.18886505</v>
      </c>
      <c r="M854" s="52">
        <f t="shared" si="13"/>
        <v>-2036.6369799499989</v>
      </c>
    </row>
    <row r="855" spans="3:13" ht="25.5" x14ac:dyDescent="0.2">
      <c r="C855" s="42"/>
      <c r="D855" s="43"/>
      <c r="E855" s="42"/>
      <c r="F855" s="42"/>
      <c r="G855" s="61"/>
      <c r="H855" s="62"/>
      <c r="I855" s="62" t="s">
        <v>1309</v>
      </c>
      <c r="J855" s="61" t="s">
        <v>1310</v>
      </c>
      <c r="K855" s="63">
        <v>8226.6697650000006</v>
      </c>
      <c r="L855" s="63">
        <v>8376.1809653399996</v>
      </c>
      <c r="M855" s="63">
        <f t="shared" si="13"/>
        <v>149.51120033999905</v>
      </c>
    </row>
    <row r="856" spans="3:13" x14ac:dyDescent="0.2">
      <c r="C856" s="42"/>
      <c r="D856" s="43"/>
      <c r="E856" s="42"/>
      <c r="F856" s="42"/>
      <c r="G856" s="61"/>
      <c r="H856" s="62"/>
      <c r="I856" s="62" t="s">
        <v>1311</v>
      </c>
      <c r="J856" s="61" t="s">
        <v>1312</v>
      </c>
      <c r="K856" s="63">
        <v>3991.9600019999998</v>
      </c>
      <c r="L856" s="63">
        <v>4011.69103</v>
      </c>
      <c r="M856" s="63">
        <f t="shared" si="13"/>
        <v>19.731028000000151</v>
      </c>
    </row>
    <row r="857" spans="3:13" ht="25.5" x14ac:dyDescent="0.2">
      <c r="C857" s="42"/>
      <c r="D857" s="43"/>
      <c r="E857" s="42"/>
      <c r="F857" s="42"/>
      <c r="G857" s="61"/>
      <c r="H857" s="62"/>
      <c r="I857" s="62" t="s">
        <v>1313</v>
      </c>
      <c r="J857" s="61" t="s">
        <v>1314</v>
      </c>
      <c r="K857" s="63">
        <v>774.68</v>
      </c>
      <c r="L857" s="63">
        <v>824.68</v>
      </c>
      <c r="M857" s="63">
        <f t="shared" si="13"/>
        <v>50</v>
      </c>
    </row>
    <row r="858" spans="3:13" ht="25.5" x14ac:dyDescent="0.2">
      <c r="C858" s="42"/>
      <c r="D858" s="43"/>
      <c r="E858" s="42"/>
      <c r="F858" s="42"/>
      <c r="G858" s="61"/>
      <c r="H858" s="62"/>
      <c r="I858" s="62" t="s">
        <v>1315</v>
      </c>
      <c r="J858" s="61" t="s">
        <v>1316</v>
      </c>
      <c r="K858" s="63">
        <v>1071</v>
      </c>
      <c r="L858" s="63">
        <v>801</v>
      </c>
      <c r="M858" s="63">
        <f t="shared" si="13"/>
        <v>-270</v>
      </c>
    </row>
    <row r="859" spans="3:13" ht="25.5" x14ac:dyDescent="0.2">
      <c r="C859" s="42"/>
      <c r="D859" s="43"/>
      <c r="E859" s="42"/>
      <c r="F859" s="42"/>
      <c r="G859" s="61"/>
      <c r="H859" s="62"/>
      <c r="I859" s="62" t="s">
        <v>1317</v>
      </c>
      <c r="J859" s="61" t="s">
        <v>1318</v>
      </c>
      <c r="K859" s="63">
        <v>1411.884</v>
      </c>
      <c r="L859" s="63">
        <v>1111.884</v>
      </c>
      <c r="M859" s="63">
        <f t="shared" si="13"/>
        <v>-300</v>
      </c>
    </row>
    <row r="860" spans="3:13" x14ac:dyDescent="0.2">
      <c r="C860" s="42"/>
      <c r="D860" s="43"/>
      <c r="E860" s="42"/>
      <c r="F860" s="42"/>
      <c r="G860" s="61"/>
      <c r="H860" s="62"/>
      <c r="I860" s="62" t="s">
        <v>572</v>
      </c>
      <c r="J860" s="61" t="s">
        <v>1319</v>
      </c>
      <c r="K860" s="63">
        <v>169.56675999999999</v>
      </c>
      <c r="L860" s="63">
        <v>167.87275456</v>
      </c>
      <c r="M860" s="63">
        <f t="shared" si="13"/>
        <v>-1.6940054399999838</v>
      </c>
    </row>
    <row r="861" spans="3:13" x14ac:dyDescent="0.2">
      <c r="C861" s="42"/>
      <c r="D861" s="43"/>
      <c r="E861" s="42"/>
      <c r="F861" s="42"/>
      <c r="G861" s="61"/>
      <c r="H861" s="62"/>
      <c r="I861" s="62" t="s">
        <v>574</v>
      </c>
      <c r="J861" s="61" t="s">
        <v>1320</v>
      </c>
      <c r="K861" s="63">
        <v>579.96</v>
      </c>
      <c r="L861" s="63">
        <v>579.67067598000006</v>
      </c>
      <c r="M861" s="63">
        <f t="shared" si="13"/>
        <v>-0.28932401999998092</v>
      </c>
    </row>
    <row r="862" spans="3:13" ht="38.25" x14ac:dyDescent="0.2">
      <c r="C862" s="42"/>
      <c r="D862" s="43"/>
      <c r="E862" s="42"/>
      <c r="F862" s="42"/>
      <c r="G862" s="61"/>
      <c r="H862" s="62"/>
      <c r="I862" s="62" t="s">
        <v>576</v>
      </c>
      <c r="J862" s="61" t="s">
        <v>1321</v>
      </c>
      <c r="K862" s="63">
        <v>4640</v>
      </c>
      <c r="L862" s="63">
        <v>3603.6579700399998</v>
      </c>
      <c r="M862" s="63">
        <f t="shared" si="13"/>
        <v>-1036.3420299600002</v>
      </c>
    </row>
    <row r="863" spans="3:13" x14ac:dyDescent="0.2">
      <c r="C863" s="42"/>
      <c r="D863" s="43"/>
      <c r="E863" s="42"/>
      <c r="F863" s="42"/>
      <c r="G863" s="61"/>
      <c r="H863" s="62"/>
      <c r="I863" s="62" t="s">
        <v>578</v>
      </c>
      <c r="J863" s="61" t="s">
        <v>1322</v>
      </c>
      <c r="K863" s="63">
        <v>1719.1053179999999</v>
      </c>
      <c r="L863" s="63">
        <v>1071.55146913</v>
      </c>
      <c r="M863" s="63">
        <f t="shared" si="13"/>
        <v>-647.55384886999991</v>
      </c>
    </row>
    <row r="864" spans="3:13" ht="14.25" x14ac:dyDescent="0.2">
      <c r="C864" s="42"/>
      <c r="D864" s="43"/>
      <c r="E864" s="42"/>
      <c r="F864" s="42"/>
      <c r="G864" s="61"/>
      <c r="H864" s="47" t="s">
        <v>453</v>
      </c>
      <c r="I864" s="47"/>
      <c r="J864" s="67"/>
      <c r="K864" s="52">
        <v>10065.954669999999</v>
      </c>
      <c r="L864" s="52">
        <v>10572.929494380003</v>
      </c>
      <c r="M864" s="52">
        <f t="shared" si="13"/>
        <v>506.97482438000407</v>
      </c>
    </row>
    <row r="865" spans="3:13" ht="25.5" x14ac:dyDescent="0.2">
      <c r="C865" s="42"/>
      <c r="D865" s="43"/>
      <c r="E865" s="42"/>
      <c r="F865" s="42"/>
      <c r="G865" s="61"/>
      <c r="H865" s="62"/>
      <c r="I865" s="62" t="s">
        <v>485</v>
      </c>
      <c r="J865" s="61" t="s">
        <v>1323</v>
      </c>
      <c r="K865" s="63">
        <v>4064.9222100000002</v>
      </c>
      <c r="L865" s="63">
        <v>4084.4237495100028</v>
      </c>
      <c r="M865" s="63">
        <f t="shared" si="13"/>
        <v>19.501539510002658</v>
      </c>
    </row>
    <row r="866" spans="3:13" ht="25.5" x14ac:dyDescent="0.2">
      <c r="C866" s="42"/>
      <c r="D866" s="43"/>
      <c r="E866" s="42"/>
      <c r="F866" s="42"/>
      <c r="G866" s="61"/>
      <c r="H866" s="62"/>
      <c r="I866" s="62" t="s">
        <v>487</v>
      </c>
      <c r="J866" s="61" t="s">
        <v>1324</v>
      </c>
      <c r="K866" s="63">
        <v>1395.300874</v>
      </c>
      <c r="L866" s="63">
        <v>1349.3148628700003</v>
      </c>
      <c r="M866" s="63">
        <f t="shared" si="13"/>
        <v>-45.986011129999724</v>
      </c>
    </row>
    <row r="867" spans="3:13" ht="25.5" x14ac:dyDescent="0.2">
      <c r="C867" s="42"/>
      <c r="D867" s="43"/>
      <c r="E867" s="42"/>
      <c r="F867" s="42"/>
      <c r="G867" s="61"/>
      <c r="H867" s="62"/>
      <c r="I867" s="62" t="s">
        <v>690</v>
      </c>
      <c r="J867" s="61" t="s">
        <v>1325</v>
      </c>
      <c r="K867" s="63">
        <v>840</v>
      </c>
      <c r="L867" s="63">
        <v>810</v>
      </c>
      <c r="M867" s="63">
        <f t="shared" si="13"/>
        <v>-30</v>
      </c>
    </row>
    <row r="868" spans="3:13" ht="25.5" x14ac:dyDescent="0.2">
      <c r="C868" s="42"/>
      <c r="D868" s="43"/>
      <c r="E868" s="42"/>
      <c r="F868" s="42"/>
      <c r="G868" s="61"/>
      <c r="H868" s="62"/>
      <c r="I868" s="62" t="s">
        <v>692</v>
      </c>
      <c r="J868" s="61" t="s">
        <v>1326</v>
      </c>
      <c r="K868" s="63">
        <v>2473.2036720000001</v>
      </c>
      <c r="L868" s="63">
        <v>2831.5802629699997</v>
      </c>
      <c r="M868" s="63">
        <f t="shared" si="13"/>
        <v>358.3765909699996</v>
      </c>
    </row>
    <row r="869" spans="3:13" ht="25.5" x14ac:dyDescent="0.2">
      <c r="C869" s="42"/>
      <c r="D869" s="43"/>
      <c r="E869" s="42"/>
      <c r="F869" s="42"/>
      <c r="G869" s="61"/>
      <c r="H869" s="62"/>
      <c r="I869" s="62" t="s">
        <v>844</v>
      </c>
      <c r="J869" s="61" t="s">
        <v>845</v>
      </c>
      <c r="K869" s="63">
        <v>251.36689200000001</v>
      </c>
      <c r="L869" s="63">
        <v>350.12435599999998</v>
      </c>
      <c r="M869" s="63">
        <f t="shared" si="13"/>
        <v>98.75746399999997</v>
      </c>
    </row>
    <row r="870" spans="3:13" x14ac:dyDescent="0.2">
      <c r="C870" s="42"/>
      <c r="D870" s="43"/>
      <c r="E870" s="42"/>
      <c r="F870" s="42"/>
      <c r="G870" s="61"/>
      <c r="H870" s="62"/>
      <c r="I870" s="62" t="s">
        <v>456</v>
      </c>
      <c r="J870" s="61" t="s">
        <v>457</v>
      </c>
      <c r="K870" s="63">
        <v>6.6</v>
      </c>
      <c r="L870" s="63">
        <v>9.8462549999999993</v>
      </c>
      <c r="M870" s="63">
        <f t="shared" si="13"/>
        <v>3.2462549999999997</v>
      </c>
    </row>
    <row r="871" spans="3:13" ht="25.5" x14ac:dyDescent="0.2">
      <c r="C871" s="42"/>
      <c r="D871" s="43"/>
      <c r="E871" s="42"/>
      <c r="F871" s="42"/>
      <c r="G871" s="61"/>
      <c r="H871" s="62"/>
      <c r="I871" s="62" t="s">
        <v>463</v>
      </c>
      <c r="J871" s="61" t="s">
        <v>1327</v>
      </c>
      <c r="K871" s="63">
        <v>1033.461022</v>
      </c>
      <c r="L871" s="63">
        <v>1137.6400080300002</v>
      </c>
      <c r="M871" s="63">
        <f t="shared" si="13"/>
        <v>104.17898603000026</v>
      </c>
    </row>
    <row r="872" spans="3:13" x14ac:dyDescent="0.2">
      <c r="C872" s="42"/>
      <c r="D872" s="43"/>
      <c r="E872" s="42"/>
      <c r="F872" s="42"/>
      <c r="G872" s="61"/>
      <c r="H872" s="62"/>
      <c r="I872" s="62" t="s">
        <v>460</v>
      </c>
      <c r="J872" s="61" t="s">
        <v>1328</v>
      </c>
      <c r="K872" s="63">
        <v>1.1000000000000001</v>
      </c>
      <c r="L872" s="63">
        <v>0</v>
      </c>
      <c r="M872" s="63">
        <f t="shared" si="13"/>
        <v>-1.1000000000000001</v>
      </c>
    </row>
    <row r="873" spans="3:13" ht="14.25" x14ac:dyDescent="0.2">
      <c r="C873" s="42"/>
      <c r="D873" s="43"/>
      <c r="E873" s="42"/>
      <c r="F873" s="42"/>
      <c r="G873" s="61"/>
      <c r="H873" s="47" t="s">
        <v>478</v>
      </c>
      <c r="I873" s="47"/>
      <c r="J873" s="67"/>
      <c r="K873" s="52">
        <v>1055.8871059999999</v>
      </c>
      <c r="L873" s="52">
        <v>779.70673296999973</v>
      </c>
      <c r="M873" s="52">
        <f t="shared" si="13"/>
        <v>-276.18037303000017</v>
      </c>
    </row>
    <row r="874" spans="3:13" x14ac:dyDescent="0.2">
      <c r="C874" s="42"/>
      <c r="D874" s="43"/>
      <c r="E874" s="42"/>
      <c r="F874" s="42"/>
      <c r="G874" s="61"/>
      <c r="H874" s="62"/>
      <c r="I874" s="62" t="s">
        <v>479</v>
      </c>
      <c r="J874" s="61" t="s">
        <v>542</v>
      </c>
      <c r="K874" s="63">
        <v>993.89169100000004</v>
      </c>
      <c r="L874" s="63">
        <v>720.53806917999987</v>
      </c>
      <c r="M874" s="63">
        <f t="shared" si="13"/>
        <v>-273.35362182000017</v>
      </c>
    </row>
    <row r="875" spans="3:13" ht="25.5" x14ac:dyDescent="0.2">
      <c r="C875" s="42"/>
      <c r="D875" s="43"/>
      <c r="E875" s="42"/>
      <c r="F875" s="42"/>
      <c r="G875" s="61"/>
      <c r="H875" s="62"/>
      <c r="I875" s="62" t="s">
        <v>483</v>
      </c>
      <c r="J875" s="61" t="s">
        <v>546</v>
      </c>
      <c r="K875" s="63">
        <v>61.995415000000001</v>
      </c>
      <c r="L875" s="63">
        <v>59.168663789999989</v>
      </c>
      <c r="M875" s="63">
        <f t="shared" si="13"/>
        <v>-2.8267512100000118</v>
      </c>
    </row>
    <row r="876" spans="3:13" ht="14.25" x14ac:dyDescent="0.2">
      <c r="C876" s="42"/>
      <c r="D876" s="43"/>
      <c r="E876" s="46">
        <v>45</v>
      </c>
      <c r="F876" s="47" t="s">
        <v>330</v>
      </c>
      <c r="G876" s="67"/>
      <c r="H876" s="47"/>
      <c r="I876" s="47"/>
      <c r="J876" s="67"/>
      <c r="K876" s="52">
        <v>400.00066399999997</v>
      </c>
      <c r="L876" s="52">
        <v>673.39619996000033</v>
      </c>
      <c r="M876" s="52">
        <f t="shared" si="13"/>
        <v>273.39553596000036</v>
      </c>
    </row>
    <row r="877" spans="3:13" ht="14.25" x14ac:dyDescent="0.2">
      <c r="C877" s="42"/>
      <c r="D877" s="43"/>
      <c r="E877" s="42"/>
      <c r="F877" s="42"/>
      <c r="G877" s="44" t="s">
        <v>452</v>
      </c>
      <c r="H877" s="44"/>
      <c r="I877" s="44"/>
      <c r="J877" s="41"/>
      <c r="K877" s="32">
        <v>400.00066399999997</v>
      </c>
      <c r="L877" s="32">
        <v>673.39619996000033</v>
      </c>
      <c r="M877" s="32">
        <f t="shared" si="13"/>
        <v>273.39553596000036</v>
      </c>
    </row>
    <row r="878" spans="3:13" ht="14.25" x14ac:dyDescent="0.2">
      <c r="C878" s="42"/>
      <c r="D878" s="43"/>
      <c r="E878" s="42"/>
      <c r="F878" s="42"/>
      <c r="G878" s="61"/>
      <c r="H878" s="47" t="s">
        <v>453</v>
      </c>
      <c r="I878" s="47"/>
      <c r="J878" s="67"/>
      <c r="K878" s="52">
        <v>378.81255299999998</v>
      </c>
      <c r="L878" s="52">
        <v>637.63348788000019</v>
      </c>
      <c r="M878" s="52">
        <f t="shared" si="13"/>
        <v>258.82093488000021</v>
      </c>
    </row>
    <row r="879" spans="3:13" ht="38.25" x14ac:dyDescent="0.2">
      <c r="C879" s="42"/>
      <c r="D879" s="43"/>
      <c r="E879" s="42"/>
      <c r="F879" s="42"/>
      <c r="G879" s="61"/>
      <c r="H879" s="62"/>
      <c r="I879" s="62" t="s">
        <v>708</v>
      </c>
      <c r="J879" s="61" t="s">
        <v>1231</v>
      </c>
      <c r="K879" s="63">
        <v>378.81255299999998</v>
      </c>
      <c r="L879" s="63">
        <v>637.63348788000019</v>
      </c>
      <c r="M879" s="63">
        <f t="shared" si="13"/>
        <v>258.82093488000021</v>
      </c>
    </row>
    <row r="880" spans="3:13" ht="14.25" x14ac:dyDescent="0.2">
      <c r="C880" s="42"/>
      <c r="D880" s="43"/>
      <c r="E880" s="42"/>
      <c r="F880" s="42"/>
      <c r="G880" s="61"/>
      <c r="H880" s="47" t="s">
        <v>478</v>
      </c>
      <c r="I880" s="47"/>
      <c r="J880" s="67"/>
      <c r="K880" s="52">
        <v>21.188110999999999</v>
      </c>
      <c r="L880" s="52">
        <v>35.762712080000014</v>
      </c>
      <c r="M880" s="52">
        <f t="shared" si="13"/>
        <v>14.574601080000015</v>
      </c>
    </row>
    <row r="881" spans="3:13" x14ac:dyDescent="0.2">
      <c r="C881" s="42"/>
      <c r="D881" s="43"/>
      <c r="E881" s="42"/>
      <c r="F881" s="42"/>
      <c r="G881" s="61"/>
      <c r="H881" s="62"/>
      <c r="I881" s="62" t="s">
        <v>479</v>
      </c>
      <c r="J881" s="61" t="s">
        <v>542</v>
      </c>
      <c r="K881" s="63">
        <v>20.708158000000001</v>
      </c>
      <c r="L881" s="63">
        <v>26.644298620000008</v>
      </c>
      <c r="M881" s="63">
        <f t="shared" si="13"/>
        <v>5.9361406200000069</v>
      </c>
    </row>
    <row r="882" spans="3:13" ht="25.5" x14ac:dyDescent="0.2">
      <c r="C882" s="42"/>
      <c r="D882" s="43"/>
      <c r="E882" s="42"/>
      <c r="F882" s="42"/>
      <c r="G882" s="61"/>
      <c r="H882" s="62"/>
      <c r="I882" s="62" t="s">
        <v>483</v>
      </c>
      <c r="J882" s="61" t="s">
        <v>546</v>
      </c>
      <c r="K882" s="63">
        <v>0.47995300000000002</v>
      </c>
      <c r="L882" s="63">
        <v>9.1184134600000029</v>
      </c>
      <c r="M882" s="63">
        <f t="shared" si="13"/>
        <v>8.6384604600000028</v>
      </c>
    </row>
    <row r="883" spans="3:13" ht="14.25" x14ac:dyDescent="0.2">
      <c r="C883" s="42"/>
      <c r="D883" s="43"/>
      <c r="E883" s="46">
        <v>46</v>
      </c>
      <c r="F883" s="47" t="s">
        <v>331</v>
      </c>
      <c r="G883" s="67"/>
      <c r="H883" s="47"/>
      <c r="I883" s="47"/>
      <c r="J883" s="67"/>
      <c r="K883" s="52">
        <v>350.04258700000003</v>
      </c>
      <c r="L883" s="52">
        <v>1735.4676180300007</v>
      </c>
      <c r="M883" s="52">
        <f t="shared" si="13"/>
        <v>1385.4250310300008</v>
      </c>
    </row>
    <row r="884" spans="3:13" ht="14.25" x14ac:dyDescent="0.2">
      <c r="C884" s="42"/>
      <c r="D884" s="43"/>
      <c r="E884" s="42"/>
      <c r="F884" s="42"/>
      <c r="G884" s="44" t="s">
        <v>452</v>
      </c>
      <c r="H884" s="44"/>
      <c r="I884" s="44"/>
      <c r="J884" s="41"/>
      <c r="K884" s="32">
        <v>350.04258700000003</v>
      </c>
      <c r="L884" s="32">
        <v>1735.4676180300007</v>
      </c>
      <c r="M884" s="32">
        <f t="shared" si="13"/>
        <v>1385.4250310300008</v>
      </c>
    </row>
    <row r="885" spans="3:13" ht="14.25" x14ac:dyDescent="0.2">
      <c r="C885" s="42"/>
      <c r="D885" s="43"/>
      <c r="E885" s="42"/>
      <c r="F885" s="42"/>
      <c r="G885" s="61"/>
      <c r="H885" s="47" t="s">
        <v>453</v>
      </c>
      <c r="I885" s="47"/>
      <c r="J885" s="67"/>
      <c r="K885" s="52">
        <v>296.825581</v>
      </c>
      <c r="L885" s="52">
        <v>653.29331351000019</v>
      </c>
      <c r="M885" s="52">
        <f t="shared" si="13"/>
        <v>356.46773251000019</v>
      </c>
    </row>
    <row r="886" spans="3:13" ht="25.5" x14ac:dyDescent="0.2">
      <c r="C886" s="42"/>
      <c r="D886" s="43"/>
      <c r="E886" s="42"/>
      <c r="F886" s="42"/>
      <c r="G886" s="61"/>
      <c r="H886" s="62"/>
      <c r="I886" s="62" t="s">
        <v>708</v>
      </c>
      <c r="J886" s="61" t="s">
        <v>1233</v>
      </c>
      <c r="K886" s="63">
        <v>228.41276099999999</v>
      </c>
      <c r="L886" s="63">
        <v>437.9759768200002</v>
      </c>
      <c r="M886" s="63">
        <f t="shared" si="13"/>
        <v>209.56321582000021</v>
      </c>
    </row>
    <row r="887" spans="3:13" ht="25.5" x14ac:dyDescent="0.2">
      <c r="C887" s="42"/>
      <c r="D887" s="43"/>
      <c r="E887" s="42"/>
      <c r="F887" s="42"/>
      <c r="G887" s="61"/>
      <c r="H887" s="62"/>
      <c r="I887" s="62" t="s">
        <v>710</v>
      </c>
      <c r="J887" s="61" t="s">
        <v>1653</v>
      </c>
      <c r="K887" s="63">
        <v>19.260482</v>
      </c>
      <c r="L887" s="63">
        <v>45.87924971999999</v>
      </c>
      <c r="M887" s="63">
        <f t="shared" si="13"/>
        <v>26.61876771999999</v>
      </c>
    </row>
    <row r="888" spans="3:13" ht="25.5" x14ac:dyDescent="0.2">
      <c r="C888" s="42"/>
      <c r="D888" s="43"/>
      <c r="E888" s="42"/>
      <c r="F888" s="42"/>
      <c r="G888" s="61"/>
      <c r="H888" s="62"/>
      <c r="I888" s="62" t="s">
        <v>463</v>
      </c>
      <c r="J888" s="61" t="s">
        <v>1239</v>
      </c>
      <c r="K888" s="63">
        <v>49.152338</v>
      </c>
      <c r="L888" s="63">
        <v>169.43808697000003</v>
      </c>
      <c r="M888" s="63">
        <f t="shared" si="13"/>
        <v>120.28574897000003</v>
      </c>
    </row>
    <row r="889" spans="3:13" ht="14.25" x14ac:dyDescent="0.2">
      <c r="C889" s="42"/>
      <c r="D889" s="43"/>
      <c r="E889" s="42"/>
      <c r="F889" s="42"/>
      <c r="G889" s="61"/>
      <c r="H889" s="47" t="s">
        <v>478</v>
      </c>
      <c r="I889" s="47"/>
      <c r="J889" s="67"/>
      <c r="K889" s="52">
        <v>53.217005999999998</v>
      </c>
      <c r="L889" s="52">
        <v>1082.1743045200005</v>
      </c>
      <c r="M889" s="52">
        <f t="shared" si="13"/>
        <v>1028.9572985200004</v>
      </c>
    </row>
    <row r="890" spans="3:13" x14ac:dyDescent="0.2">
      <c r="C890" s="42"/>
      <c r="D890" s="43"/>
      <c r="E890" s="42"/>
      <c r="F890" s="42"/>
      <c r="G890" s="61"/>
      <c r="H890" s="62"/>
      <c r="I890" s="62" t="s">
        <v>479</v>
      </c>
      <c r="J890" s="61" t="s">
        <v>542</v>
      </c>
      <c r="K890" s="63">
        <v>53.217005999999998</v>
      </c>
      <c r="L890" s="63">
        <v>1079.8236932800005</v>
      </c>
      <c r="M890" s="63">
        <f t="shared" si="13"/>
        <v>1026.6066872800004</v>
      </c>
    </row>
    <row r="891" spans="3:13" ht="25.5" x14ac:dyDescent="0.2">
      <c r="C891" s="42"/>
      <c r="D891" s="43"/>
      <c r="E891" s="42"/>
      <c r="F891" s="42"/>
      <c r="G891" s="61"/>
      <c r="H891" s="62"/>
      <c r="I891" s="62" t="s">
        <v>483</v>
      </c>
      <c r="J891" s="61" t="s">
        <v>546</v>
      </c>
      <c r="K891" s="63">
        <v>0</v>
      </c>
      <c r="L891" s="63">
        <v>2.3506112399999997</v>
      </c>
      <c r="M891" s="63">
        <f t="shared" si="13"/>
        <v>2.3506112399999997</v>
      </c>
    </row>
    <row r="892" spans="3:13" ht="14.25" x14ac:dyDescent="0.2">
      <c r="C892" s="42"/>
      <c r="D892" s="49" t="s">
        <v>421</v>
      </c>
      <c r="E892" s="50"/>
      <c r="F892" s="49"/>
      <c r="G892" s="49"/>
      <c r="H892" s="49"/>
      <c r="I892" s="49"/>
      <c r="J892" s="53"/>
      <c r="K892" s="54">
        <v>1267171.5518149999</v>
      </c>
      <c r="L892" s="54">
        <v>1396135.2100054002</v>
      </c>
      <c r="M892" s="54">
        <f t="shared" si="13"/>
        <v>128963.65819040034</v>
      </c>
    </row>
    <row r="893" spans="3:13" ht="14.25" x14ac:dyDescent="0.2">
      <c r="C893" s="42"/>
      <c r="D893" s="43"/>
      <c r="E893" s="46">
        <v>19</v>
      </c>
      <c r="F893" s="47" t="s">
        <v>422</v>
      </c>
      <c r="G893" s="67"/>
      <c r="H893" s="47"/>
      <c r="I893" s="47"/>
      <c r="J893" s="67"/>
      <c r="K893" s="52">
        <v>501627.34</v>
      </c>
      <c r="L893" s="52">
        <v>529152.22901234007</v>
      </c>
      <c r="M893" s="52">
        <f t="shared" si="13"/>
        <v>27524.889012340049</v>
      </c>
    </row>
    <row r="894" spans="3:13" ht="14.25" x14ac:dyDescent="0.2">
      <c r="C894" s="42"/>
      <c r="D894" s="43"/>
      <c r="E894" s="42"/>
      <c r="F894" s="42"/>
      <c r="G894" s="44" t="s">
        <v>452</v>
      </c>
      <c r="H894" s="44"/>
      <c r="I894" s="44"/>
      <c r="J894" s="41"/>
      <c r="K894" s="32">
        <v>501627.34</v>
      </c>
      <c r="L894" s="32">
        <v>529152.22901234007</v>
      </c>
      <c r="M894" s="32">
        <f t="shared" si="13"/>
        <v>27524.889012340049</v>
      </c>
    </row>
    <row r="895" spans="3:13" ht="14.25" x14ac:dyDescent="0.2">
      <c r="C895" s="42"/>
      <c r="D895" s="43"/>
      <c r="E895" s="42"/>
      <c r="F895" s="42"/>
      <c r="G895" s="61"/>
      <c r="H895" s="47" t="s">
        <v>571</v>
      </c>
      <c r="I895" s="47"/>
      <c r="J895" s="67"/>
      <c r="K895" s="52">
        <v>10069.299999999999</v>
      </c>
      <c r="L895" s="52">
        <v>10104.233661799999</v>
      </c>
      <c r="M895" s="52">
        <f t="shared" si="13"/>
        <v>34.933661799999754</v>
      </c>
    </row>
    <row r="896" spans="3:13" x14ac:dyDescent="0.2">
      <c r="C896" s="42"/>
      <c r="D896" s="43"/>
      <c r="E896" s="42"/>
      <c r="F896" s="42"/>
      <c r="G896" s="61"/>
      <c r="H896" s="62"/>
      <c r="I896" s="62" t="s">
        <v>1329</v>
      </c>
      <c r="J896" s="61" t="s">
        <v>1654</v>
      </c>
      <c r="K896" s="63">
        <v>9719.2999999999993</v>
      </c>
      <c r="L896" s="63">
        <v>9719.2999999999993</v>
      </c>
      <c r="M896" s="63">
        <f t="shared" si="13"/>
        <v>0</v>
      </c>
    </row>
    <row r="897" spans="3:13" x14ac:dyDescent="0.2">
      <c r="C897" s="42"/>
      <c r="D897" s="43"/>
      <c r="E897" s="42"/>
      <c r="F897" s="42"/>
      <c r="G897" s="61"/>
      <c r="H897" s="62"/>
      <c r="I897" s="62" t="s">
        <v>572</v>
      </c>
      <c r="J897" s="61" t="s">
        <v>1330</v>
      </c>
      <c r="K897" s="63">
        <v>350</v>
      </c>
      <c r="L897" s="63">
        <v>334.95052324</v>
      </c>
      <c r="M897" s="63">
        <f t="shared" si="13"/>
        <v>-15.049476760000005</v>
      </c>
    </row>
    <row r="898" spans="3:13" x14ac:dyDescent="0.2">
      <c r="C898" s="42"/>
      <c r="D898" s="43"/>
      <c r="E898" s="42"/>
      <c r="F898" s="42"/>
      <c r="G898" s="61"/>
      <c r="H898" s="62"/>
      <c r="I898" s="62" t="s">
        <v>574</v>
      </c>
      <c r="J898" s="61" t="s">
        <v>1331</v>
      </c>
      <c r="K898" s="63">
        <v>0</v>
      </c>
      <c r="L898" s="63">
        <v>49.98313856</v>
      </c>
      <c r="M898" s="63">
        <f t="shared" si="13"/>
        <v>49.98313856</v>
      </c>
    </row>
    <row r="899" spans="3:13" ht="14.25" x14ac:dyDescent="0.2">
      <c r="C899" s="42"/>
      <c r="D899" s="43"/>
      <c r="E899" s="42"/>
      <c r="F899" s="42"/>
      <c r="G899" s="61"/>
      <c r="H899" s="47" t="s">
        <v>453</v>
      </c>
      <c r="I899" s="47"/>
      <c r="J899" s="67"/>
      <c r="K899" s="52">
        <v>23637.111869</v>
      </c>
      <c r="L899" s="52">
        <v>13310.84192757</v>
      </c>
      <c r="M899" s="52">
        <f t="shared" si="13"/>
        <v>-10326.26994143</v>
      </c>
    </row>
    <row r="900" spans="3:13" x14ac:dyDescent="0.2">
      <c r="C900" s="42"/>
      <c r="D900" s="43"/>
      <c r="E900" s="42"/>
      <c r="F900" s="42"/>
      <c r="G900" s="61"/>
      <c r="H900" s="62"/>
      <c r="I900" s="62" t="s">
        <v>474</v>
      </c>
      <c r="J900" s="61" t="s">
        <v>1332</v>
      </c>
      <c r="K900" s="63">
        <v>85</v>
      </c>
      <c r="L900" s="63">
        <v>72.795375160000006</v>
      </c>
      <c r="M900" s="63">
        <f t="shared" ref="M900:M963" si="14">L900-K900</f>
        <v>-12.204624839999994</v>
      </c>
    </row>
    <row r="901" spans="3:13" x14ac:dyDescent="0.2">
      <c r="C901" s="42"/>
      <c r="D901" s="43"/>
      <c r="E901" s="42"/>
      <c r="F901" s="42"/>
      <c r="G901" s="61"/>
      <c r="H901" s="62"/>
      <c r="I901" s="62" t="s">
        <v>1333</v>
      </c>
      <c r="J901" s="61" t="s">
        <v>1334</v>
      </c>
      <c r="K901" s="63">
        <v>250</v>
      </c>
      <c r="L901" s="63">
        <v>168.04655241</v>
      </c>
      <c r="M901" s="63">
        <f t="shared" si="14"/>
        <v>-81.953447589999996</v>
      </c>
    </row>
    <row r="902" spans="3:13" x14ac:dyDescent="0.2">
      <c r="C902" s="42"/>
      <c r="D902" s="43"/>
      <c r="E902" s="42"/>
      <c r="F902" s="42"/>
      <c r="G902" s="61"/>
      <c r="H902" s="62"/>
      <c r="I902" s="62" t="s">
        <v>1208</v>
      </c>
      <c r="J902" s="61" t="s">
        <v>1335</v>
      </c>
      <c r="K902" s="63">
        <v>1065</v>
      </c>
      <c r="L902" s="63">
        <v>0</v>
      </c>
      <c r="M902" s="63">
        <f t="shared" si="14"/>
        <v>-1065</v>
      </c>
    </row>
    <row r="903" spans="3:13" x14ac:dyDescent="0.2">
      <c r="C903" s="42"/>
      <c r="D903" s="43"/>
      <c r="E903" s="42"/>
      <c r="F903" s="42"/>
      <c r="G903" s="61"/>
      <c r="H903" s="62"/>
      <c r="I903" s="62" t="s">
        <v>764</v>
      </c>
      <c r="J903" s="61" t="s">
        <v>1336</v>
      </c>
      <c r="K903" s="63">
        <v>13070</v>
      </c>
      <c r="L903" s="63">
        <v>13070</v>
      </c>
      <c r="M903" s="63">
        <f t="shared" si="14"/>
        <v>0</v>
      </c>
    </row>
    <row r="904" spans="3:13" x14ac:dyDescent="0.2">
      <c r="C904" s="42"/>
      <c r="D904" s="43"/>
      <c r="E904" s="42"/>
      <c r="F904" s="42"/>
      <c r="G904" s="61"/>
      <c r="H904" s="62"/>
      <c r="I904" s="62" t="s">
        <v>867</v>
      </c>
      <c r="J904" s="61" t="s">
        <v>1337</v>
      </c>
      <c r="K904" s="63">
        <v>4567.0647349999999</v>
      </c>
      <c r="L904" s="63">
        <v>0</v>
      </c>
      <c r="M904" s="63">
        <f t="shared" si="14"/>
        <v>-4567.0647349999999</v>
      </c>
    </row>
    <row r="905" spans="3:13" x14ac:dyDescent="0.2">
      <c r="C905" s="42"/>
      <c r="D905" s="43"/>
      <c r="E905" s="42"/>
      <c r="F905" s="42"/>
      <c r="G905" s="61"/>
      <c r="H905" s="62"/>
      <c r="I905" s="62" t="s">
        <v>1593</v>
      </c>
      <c r="J905" s="61" t="s">
        <v>1594</v>
      </c>
      <c r="K905" s="63">
        <v>2600.0471339999999</v>
      </c>
      <c r="L905" s="63">
        <v>0</v>
      </c>
      <c r="M905" s="63">
        <f t="shared" si="14"/>
        <v>-2600.0471339999999</v>
      </c>
    </row>
    <row r="906" spans="3:13" x14ac:dyDescent="0.2">
      <c r="C906" s="42"/>
      <c r="D906" s="43"/>
      <c r="E906" s="42"/>
      <c r="F906" s="42"/>
      <c r="G906" s="61"/>
      <c r="H906" s="62"/>
      <c r="I906" s="62" t="s">
        <v>1595</v>
      </c>
      <c r="J906" s="61" t="s">
        <v>1331</v>
      </c>
      <c r="K906" s="63">
        <v>2000</v>
      </c>
      <c r="L906" s="63">
        <v>0</v>
      </c>
      <c r="M906" s="63">
        <f t="shared" si="14"/>
        <v>-2000</v>
      </c>
    </row>
    <row r="907" spans="3:13" ht="14.25" x14ac:dyDescent="0.2">
      <c r="C907" s="42"/>
      <c r="D907" s="43"/>
      <c r="E907" s="42"/>
      <c r="F907" s="42"/>
      <c r="G907" s="61"/>
      <c r="H907" s="47" t="s">
        <v>1338</v>
      </c>
      <c r="I907" s="47"/>
      <c r="J907" s="67"/>
      <c r="K907" s="52">
        <v>467920.92813100002</v>
      </c>
      <c r="L907" s="52">
        <v>505737.15342297003</v>
      </c>
      <c r="M907" s="52">
        <f t="shared" si="14"/>
        <v>37816.225291970011</v>
      </c>
    </row>
    <row r="908" spans="3:13" ht="25.5" x14ac:dyDescent="0.2">
      <c r="C908" s="42"/>
      <c r="D908" s="43"/>
      <c r="E908" s="42"/>
      <c r="F908" s="42"/>
      <c r="G908" s="61"/>
      <c r="H908" s="62"/>
      <c r="I908" s="62" t="s">
        <v>1339</v>
      </c>
      <c r="J908" s="61" t="s">
        <v>1340</v>
      </c>
      <c r="K908" s="63">
        <v>135100</v>
      </c>
      <c r="L908" s="63">
        <v>154064.58583189998</v>
      </c>
      <c r="M908" s="63">
        <f t="shared" si="14"/>
        <v>18964.585831899982</v>
      </c>
    </row>
    <row r="909" spans="3:13" x14ac:dyDescent="0.2">
      <c r="C909" s="42"/>
      <c r="D909" s="43"/>
      <c r="E909" s="42"/>
      <c r="F909" s="42"/>
      <c r="G909" s="61"/>
      <c r="H909" s="62"/>
      <c r="I909" s="62" t="s">
        <v>1341</v>
      </c>
      <c r="J909" s="61" t="s">
        <v>1342</v>
      </c>
      <c r="K909" s="63">
        <v>159859.12461599999</v>
      </c>
      <c r="L909" s="63">
        <v>188279.10590614998</v>
      </c>
      <c r="M909" s="63">
        <f t="shared" si="14"/>
        <v>28419.981290149997</v>
      </c>
    </row>
    <row r="910" spans="3:13" x14ac:dyDescent="0.2">
      <c r="C910" s="42"/>
      <c r="D910" s="43"/>
      <c r="E910" s="42"/>
      <c r="F910" s="42"/>
      <c r="G910" s="61"/>
      <c r="H910" s="62"/>
      <c r="I910" s="62" t="s">
        <v>1343</v>
      </c>
      <c r="J910" s="61" t="s">
        <v>1344</v>
      </c>
      <c r="K910" s="63">
        <v>16459.585498</v>
      </c>
      <c r="L910" s="63">
        <v>16053.220669910001</v>
      </c>
      <c r="M910" s="63">
        <f t="shared" si="14"/>
        <v>-406.36482808999972</v>
      </c>
    </row>
    <row r="911" spans="3:13" ht="25.5" x14ac:dyDescent="0.2">
      <c r="C911" s="42"/>
      <c r="D911" s="43"/>
      <c r="E911" s="42"/>
      <c r="F911" s="42"/>
      <c r="G911" s="61"/>
      <c r="H911" s="62"/>
      <c r="I911" s="62" t="s">
        <v>1345</v>
      </c>
      <c r="J911" s="61" t="s">
        <v>1346</v>
      </c>
      <c r="K911" s="63">
        <v>6378.8172910000003</v>
      </c>
      <c r="L911" s="63">
        <v>4227.4090773400003</v>
      </c>
      <c r="M911" s="63">
        <f t="shared" si="14"/>
        <v>-2151.40821366</v>
      </c>
    </row>
    <row r="912" spans="3:13" ht="25.5" x14ac:dyDescent="0.2">
      <c r="C912" s="42"/>
      <c r="D912" s="43"/>
      <c r="E912" s="42"/>
      <c r="F912" s="42"/>
      <c r="G912" s="61"/>
      <c r="H912" s="62"/>
      <c r="I912" s="62" t="s">
        <v>1347</v>
      </c>
      <c r="J912" s="61" t="s">
        <v>1348</v>
      </c>
      <c r="K912" s="63">
        <v>28012.708278999999</v>
      </c>
      <c r="L912" s="63">
        <v>24922.965441739998</v>
      </c>
      <c r="M912" s="63">
        <f t="shared" si="14"/>
        <v>-3089.7428372600007</v>
      </c>
    </row>
    <row r="913" spans="3:13" ht="25.5" x14ac:dyDescent="0.2">
      <c r="C913" s="42"/>
      <c r="D913" s="43"/>
      <c r="E913" s="42"/>
      <c r="F913" s="42"/>
      <c r="G913" s="61"/>
      <c r="H913" s="62"/>
      <c r="I913" s="62" t="s">
        <v>1349</v>
      </c>
      <c r="J913" s="61" t="s">
        <v>1350</v>
      </c>
      <c r="K913" s="63">
        <v>0.6</v>
      </c>
      <c r="L913" s="63">
        <v>0.49946388000000003</v>
      </c>
      <c r="M913" s="63">
        <f t="shared" si="14"/>
        <v>-0.10053611999999995</v>
      </c>
    </row>
    <row r="914" spans="3:13" x14ac:dyDescent="0.2">
      <c r="C914" s="42"/>
      <c r="D914" s="43"/>
      <c r="E914" s="42"/>
      <c r="F914" s="42"/>
      <c r="G914" s="61"/>
      <c r="H914" s="62"/>
      <c r="I914" s="62" t="s">
        <v>1351</v>
      </c>
      <c r="J914" s="61" t="s">
        <v>1352</v>
      </c>
      <c r="K914" s="63">
        <v>850</v>
      </c>
      <c r="L914" s="63">
        <v>350</v>
      </c>
      <c r="M914" s="63">
        <f t="shared" si="14"/>
        <v>-500</v>
      </c>
    </row>
    <row r="915" spans="3:13" x14ac:dyDescent="0.2">
      <c r="C915" s="42"/>
      <c r="D915" s="43"/>
      <c r="E915" s="42"/>
      <c r="F915" s="42"/>
      <c r="G915" s="61"/>
      <c r="H915" s="62"/>
      <c r="I915" s="62" t="s">
        <v>1353</v>
      </c>
      <c r="J915" s="61" t="s">
        <v>1354</v>
      </c>
      <c r="K915" s="63">
        <v>2998.9225179999999</v>
      </c>
      <c r="L915" s="63">
        <v>2465.62516164</v>
      </c>
      <c r="M915" s="63">
        <f t="shared" si="14"/>
        <v>-533.29735635999987</v>
      </c>
    </row>
    <row r="916" spans="3:13" x14ac:dyDescent="0.2">
      <c r="C916" s="42"/>
      <c r="D916" s="43"/>
      <c r="E916" s="42"/>
      <c r="F916" s="42"/>
      <c r="G916" s="61"/>
      <c r="H916" s="62"/>
      <c r="I916" s="62" t="s">
        <v>1355</v>
      </c>
      <c r="J916" s="61" t="s">
        <v>1356</v>
      </c>
      <c r="K916" s="63">
        <v>2545</v>
      </c>
      <c r="L916" s="63">
        <v>1426.45201718</v>
      </c>
      <c r="M916" s="63">
        <f t="shared" si="14"/>
        <v>-1118.54798282</v>
      </c>
    </row>
    <row r="917" spans="3:13" ht="25.5" x14ac:dyDescent="0.2">
      <c r="C917" s="42"/>
      <c r="D917" s="43"/>
      <c r="E917" s="42"/>
      <c r="F917" s="42"/>
      <c r="G917" s="61"/>
      <c r="H917" s="62"/>
      <c r="I917" s="62" t="s">
        <v>1357</v>
      </c>
      <c r="J917" s="61" t="s">
        <v>1358</v>
      </c>
      <c r="K917" s="63">
        <v>19393.919999999998</v>
      </c>
      <c r="L917" s="63">
        <v>18106.251675029998</v>
      </c>
      <c r="M917" s="63">
        <f t="shared" si="14"/>
        <v>-1287.66832497</v>
      </c>
    </row>
    <row r="918" spans="3:13" ht="25.5" x14ac:dyDescent="0.2">
      <c r="C918" s="42"/>
      <c r="D918" s="43"/>
      <c r="E918" s="42"/>
      <c r="F918" s="42"/>
      <c r="G918" s="61"/>
      <c r="H918" s="62"/>
      <c r="I918" s="62" t="s">
        <v>1359</v>
      </c>
      <c r="J918" s="61" t="s">
        <v>1360</v>
      </c>
      <c r="K918" s="63">
        <v>3712.4824140000001</v>
      </c>
      <c r="L918" s="63">
        <v>2918.7355662</v>
      </c>
      <c r="M918" s="63">
        <f t="shared" si="14"/>
        <v>-793.74684780000007</v>
      </c>
    </row>
    <row r="919" spans="3:13" x14ac:dyDescent="0.2">
      <c r="C919" s="42"/>
      <c r="D919" s="43"/>
      <c r="E919" s="42"/>
      <c r="F919" s="42"/>
      <c r="G919" s="61"/>
      <c r="H919" s="62"/>
      <c r="I919" s="62" t="s">
        <v>1361</v>
      </c>
      <c r="J919" s="61" t="s">
        <v>1362</v>
      </c>
      <c r="K919" s="63">
        <v>69887.704708999998</v>
      </c>
      <c r="L919" s="63">
        <v>70389.779844000004</v>
      </c>
      <c r="M919" s="63">
        <f t="shared" si="14"/>
        <v>502.07513500000641</v>
      </c>
    </row>
    <row r="920" spans="3:13" x14ac:dyDescent="0.2">
      <c r="C920" s="42"/>
      <c r="D920" s="43"/>
      <c r="E920" s="42"/>
      <c r="F920" s="42"/>
      <c r="G920" s="61"/>
      <c r="H920" s="62"/>
      <c r="I920" s="62" t="s">
        <v>1363</v>
      </c>
      <c r="J920" s="61" t="s">
        <v>1364</v>
      </c>
      <c r="K920" s="63">
        <v>2367.1064430000001</v>
      </c>
      <c r="L920" s="63">
        <v>2367.1064430000001</v>
      </c>
      <c r="M920" s="63">
        <f t="shared" si="14"/>
        <v>0</v>
      </c>
    </row>
    <row r="921" spans="3:13" x14ac:dyDescent="0.2">
      <c r="C921" s="42"/>
      <c r="D921" s="43"/>
      <c r="E921" s="42"/>
      <c r="F921" s="42"/>
      <c r="G921" s="61"/>
      <c r="H921" s="62"/>
      <c r="I921" s="62" t="s">
        <v>1365</v>
      </c>
      <c r="J921" s="61" t="s">
        <v>1366</v>
      </c>
      <c r="K921" s="63">
        <v>1127.1417140000001</v>
      </c>
      <c r="L921" s="63">
        <v>1127.1417140000001</v>
      </c>
      <c r="M921" s="63">
        <f t="shared" si="14"/>
        <v>0</v>
      </c>
    </row>
    <row r="922" spans="3:13" ht="25.5" x14ac:dyDescent="0.2">
      <c r="C922" s="42"/>
      <c r="D922" s="43"/>
      <c r="E922" s="42"/>
      <c r="F922" s="42"/>
      <c r="G922" s="61"/>
      <c r="H922" s="62"/>
      <c r="I922" s="62" t="s">
        <v>1367</v>
      </c>
      <c r="J922" s="61" t="s">
        <v>1368</v>
      </c>
      <c r="K922" s="63">
        <v>4369.8146470000002</v>
      </c>
      <c r="L922" s="63">
        <v>3992.0975290000001</v>
      </c>
      <c r="M922" s="63">
        <f t="shared" si="14"/>
        <v>-377.71711800000003</v>
      </c>
    </row>
    <row r="923" spans="3:13" x14ac:dyDescent="0.2">
      <c r="C923" s="42"/>
      <c r="D923" s="43"/>
      <c r="E923" s="42"/>
      <c r="F923" s="42"/>
      <c r="G923" s="61"/>
      <c r="H923" s="62"/>
      <c r="I923" s="62" t="s">
        <v>1369</v>
      </c>
      <c r="J923" s="61" t="s">
        <v>1370</v>
      </c>
      <c r="K923" s="63">
        <v>14858.000002000001</v>
      </c>
      <c r="L923" s="63">
        <v>15046.177082</v>
      </c>
      <c r="M923" s="63">
        <f t="shared" si="14"/>
        <v>188.17707999999948</v>
      </c>
    </row>
    <row r="924" spans="3:13" ht="14.25" x14ac:dyDescent="0.2">
      <c r="C924" s="42"/>
      <c r="D924" s="43"/>
      <c r="E924" s="46">
        <v>23</v>
      </c>
      <c r="F924" s="47" t="s">
        <v>429</v>
      </c>
      <c r="G924" s="67"/>
      <c r="H924" s="47"/>
      <c r="I924" s="47"/>
      <c r="J924" s="67"/>
      <c r="K924" s="52">
        <v>127306.879801</v>
      </c>
      <c r="L924" s="52">
        <v>223880.85092872998</v>
      </c>
      <c r="M924" s="52">
        <f t="shared" si="14"/>
        <v>96573.971127729979</v>
      </c>
    </row>
    <row r="925" spans="3:13" ht="14.25" x14ac:dyDescent="0.2">
      <c r="C925" s="42"/>
      <c r="D925" s="43"/>
      <c r="E925" s="42"/>
      <c r="F925" s="42"/>
      <c r="G925" s="44" t="s">
        <v>452</v>
      </c>
      <c r="H925" s="44"/>
      <c r="I925" s="44"/>
      <c r="J925" s="41"/>
      <c r="K925" s="32">
        <v>127306.879801</v>
      </c>
      <c r="L925" s="32">
        <v>223880.85092872998</v>
      </c>
      <c r="M925" s="32">
        <f t="shared" si="14"/>
        <v>96573.971127729979</v>
      </c>
    </row>
    <row r="926" spans="3:13" ht="14.25" x14ac:dyDescent="0.2">
      <c r="C926" s="42"/>
      <c r="D926" s="43"/>
      <c r="E926" s="42"/>
      <c r="F926" s="42"/>
      <c r="G926" s="61"/>
      <c r="H926" s="47" t="s">
        <v>571</v>
      </c>
      <c r="I926" s="47"/>
      <c r="J926" s="67"/>
      <c r="K926" s="52">
        <v>65872.213698000007</v>
      </c>
      <c r="L926" s="52">
        <v>125076.59741238998</v>
      </c>
      <c r="M926" s="52">
        <f t="shared" si="14"/>
        <v>59204.383714389973</v>
      </c>
    </row>
    <row r="927" spans="3:13" x14ac:dyDescent="0.2">
      <c r="C927" s="42"/>
      <c r="D927" s="43"/>
      <c r="E927" s="42"/>
      <c r="F927" s="42"/>
      <c r="G927" s="61"/>
      <c r="H927" s="62"/>
      <c r="I927" s="62" t="s">
        <v>797</v>
      </c>
      <c r="J927" s="61" t="s">
        <v>1655</v>
      </c>
      <c r="K927" s="63">
        <v>6976.3980000000001</v>
      </c>
      <c r="L927" s="63">
        <v>6976.3980000000001</v>
      </c>
      <c r="M927" s="63">
        <f t="shared" si="14"/>
        <v>0</v>
      </c>
    </row>
    <row r="928" spans="3:13" x14ac:dyDescent="0.2">
      <c r="C928" s="42"/>
      <c r="D928" s="43"/>
      <c r="E928" s="42"/>
      <c r="F928" s="42"/>
      <c r="G928" s="61"/>
      <c r="H928" s="62"/>
      <c r="I928" s="62" t="s">
        <v>1129</v>
      </c>
      <c r="J928" s="61" t="s">
        <v>1371</v>
      </c>
      <c r="K928" s="63">
        <v>3116.7326389999998</v>
      </c>
      <c r="L928" s="63">
        <v>3354.5584174599999</v>
      </c>
      <c r="M928" s="63">
        <f t="shared" si="14"/>
        <v>237.82577846000004</v>
      </c>
    </row>
    <row r="929" spans="3:13" x14ac:dyDescent="0.2">
      <c r="C929" s="42"/>
      <c r="D929" s="43"/>
      <c r="E929" s="42"/>
      <c r="F929" s="42"/>
      <c r="G929" s="61"/>
      <c r="H929" s="62"/>
      <c r="I929" s="62" t="s">
        <v>1372</v>
      </c>
      <c r="J929" s="61" t="s">
        <v>1373</v>
      </c>
      <c r="K929" s="63">
        <v>300</v>
      </c>
      <c r="L929" s="63">
        <v>300.665682</v>
      </c>
      <c r="M929" s="63">
        <f t="shared" si="14"/>
        <v>0.66568200000000388</v>
      </c>
    </row>
    <row r="930" spans="3:13" x14ac:dyDescent="0.2">
      <c r="C930" s="42"/>
      <c r="D930" s="43"/>
      <c r="E930" s="42"/>
      <c r="F930" s="42"/>
      <c r="G930" s="61"/>
      <c r="H930" s="62"/>
      <c r="I930" s="62" t="s">
        <v>1150</v>
      </c>
      <c r="J930" s="61" t="s">
        <v>1374</v>
      </c>
      <c r="K930" s="63">
        <v>381.24619799999999</v>
      </c>
      <c r="L930" s="63">
        <v>210.21399099999999</v>
      </c>
      <c r="M930" s="63">
        <f t="shared" si="14"/>
        <v>-171.032207</v>
      </c>
    </row>
    <row r="931" spans="3:13" ht="25.5" x14ac:dyDescent="0.2">
      <c r="C931" s="42"/>
      <c r="D931" s="43"/>
      <c r="E931" s="42"/>
      <c r="F931" s="42"/>
      <c r="G931" s="61"/>
      <c r="H931" s="62"/>
      <c r="I931" s="62" t="s">
        <v>1375</v>
      </c>
      <c r="J931" s="61" t="s">
        <v>1376</v>
      </c>
      <c r="K931" s="63">
        <v>400</v>
      </c>
      <c r="L931" s="63">
        <v>400</v>
      </c>
      <c r="M931" s="63">
        <f t="shared" si="14"/>
        <v>0</v>
      </c>
    </row>
    <row r="932" spans="3:13" x14ac:dyDescent="0.2">
      <c r="C932" s="42"/>
      <c r="D932" s="43"/>
      <c r="E932" s="42"/>
      <c r="F932" s="42"/>
      <c r="G932" s="61"/>
      <c r="H932" s="62"/>
      <c r="I932" s="62" t="s">
        <v>1377</v>
      </c>
      <c r="J932" s="61" t="s">
        <v>1656</v>
      </c>
      <c r="K932" s="63">
        <v>10381.546235</v>
      </c>
      <c r="L932" s="63">
        <v>10180.34940207</v>
      </c>
      <c r="M932" s="63">
        <f t="shared" si="14"/>
        <v>-201.1968329299998</v>
      </c>
    </row>
    <row r="933" spans="3:13" x14ac:dyDescent="0.2">
      <c r="C933" s="42"/>
      <c r="D933" s="43"/>
      <c r="E933" s="42"/>
      <c r="F933" s="42"/>
      <c r="G933" s="61"/>
      <c r="H933" s="62"/>
      <c r="I933" s="62" t="s">
        <v>1378</v>
      </c>
      <c r="J933" s="61" t="s">
        <v>1657</v>
      </c>
      <c r="K933" s="63">
        <v>5000</v>
      </c>
      <c r="L933" s="63">
        <v>4995</v>
      </c>
      <c r="M933" s="63">
        <f t="shared" si="14"/>
        <v>-5</v>
      </c>
    </row>
    <row r="934" spans="3:13" ht="25.5" x14ac:dyDescent="0.2">
      <c r="C934" s="42"/>
      <c r="D934" s="43"/>
      <c r="E934" s="42"/>
      <c r="F934" s="42"/>
      <c r="G934" s="61"/>
      <c r="H934" s="62"/>
      <c r="I934" s="62" t="s">
        <v>1379</v>
      </c>
      <c r="J934" s="61" t="s">
        <v>1658</v>
      </c>
      <c r="K934" s="63">
        <v>600</v>
      </c>
      <c r="L934" s="63">
        <v>600</v>
      </c>
      <c r="M934" s="63">
        <f t="shared" si="14"/>
        <v>0</v>
      </c>
    </row>
    <row r="935" spans="3:13" x14ac:dyDescent="0.2">
      <c r="C935" s="42"/>
      <c r="D935" s="43"/>
      <c r="E935" s="42"/>
      <c r="F935" s="42"/>
      <c r="G935" s="61"/>
      <c r="H935" s="62"/>
      <c r="I935" s="62" t="s">
        <v>1380</v>
      </c>
      <c r="J935" s="61" t="s">
        <v>1381</v>
      </c>
      <c r="K935" s="63">
        <v>2535.1065669999998</v>
      </c>
      <c r="L935" s="63">
        <v>2535.1065669999998</v>
      </c>
      <c r="M935" s="63">
        <f t="shared" si="14"/>
        <v>0</v>
      </c>
    </row>
    <row r="936" spans="3:13" x14ac:dyDescent="0.2">
      <c r="C936" s="42"/>
      <c r="D936" s="43"/>
      <c r="E936" s="42"/>
      <c r="F936" s="42"/>
      <c r="G936" s="61"/>
      <c r="H936" s="62"/>
      <c r="I936" s="62" t="s">
        <v>951</v>
      </c>
      <c r="J936" s="61" t="s">
        <v>1740</v>
      </c>
      <c r="K936" s="63">
        <v>0</v>
      </c>
      <c r="L936" s="63">
        <v>505</v>
      </c>
      <c r="M936" s="63">
        <f t="shared" si="14"/>
        <v>505</v>
      </c>
    </row>
    <row r="937" spans="3:13" ht="38.25" x14ac:dyDescent="0.2">
      <c r="C937" s="42"/>
      <c r="D937" s="43"/>
      <c r="E937" s="42"/>
      <c r="F937" s="42"/>
      <c r="G937" s="61"/>
      <c r="H937" s="62"/>
      <c r="I937" s="62" t="s">
        <v>2706</v>
      </c>
      <c r="J937" s="61" t="s">
        <v>2707</v>
      </c>
      <c r="K937" s="63">
        <v>0</v>
      </c>
      <c r="L937" s="63">
        <v>10.491275999999999</v>
      </c>
      <c r="M937" s="63">
        <f t="shared" si="14"/>
        <v>10.491275999999999</v>
      </c>
    </row>
    <row r="938" spans="3:13" x14ac:dyDescent="0.2">
      <c r="C938" s="42"/>
      <c r="D938" s="43"/>
      <c r="E938" s="42"/>
      <c r="F938" s="42"/>
      <c r="G938" s="61"/>
      <c r="H938" s="62"/>
      <c r="I938" s="62" t="s">
        <v>1382</v>
      </c>
      <c r="J938" s="61" t="s">
        <v>1383</v>
      </c>
      <c r="K938" s="63">
        <v>100</v>
      </c>
      <c r="L938" s="63">
        <v>100</v>
      </c>
      <c r="M938" s="63">
        <f t="shared" si="14"/>
        <v>0</v>
      </c>
    </row>
    <row r="939" spans="3:13" x14ac:dyDescent="0.2">
      <c r="C939" s="42"/>
      <c r="D939" s="43"/>
      <c r="E939" s="42"/>
      <c r="F939" s="42"/>
      <c r="G939" s="61"/>
      <c r="H939" s="62"/>
      <c r="I939" s="62" t="s">
        <v>1384</v>
      </c>
      <c r="J939" s="61" t="s">
        <v>1385</v>
      </c>
      <c r="K939" s="63">
        <v>3500</v>
      </c>
      <c r="L939" s="63">
        <v>3500</v>
      </c>
      <c r="M939" s="63">
        <f t="shared" si="14"/>
        <v>0</v>
      </c>
    </row>
    <row r="940" spans="3:13" x14ac:dyDescent="0.2">
      <c r="C940" s="42"/>
      <c r="D940" s="43"/>
      <c r="E940" s="42"/>
      <c r="F940" s="42"/>
      <c r="G940" s="61"/>
      <c r="H940" s="62"/>
      <c r="I940" s="62" t="s">
        <v>1386</v>
      </c>
      <c r="J940" s="61" t="s">
        <v>1387</v>
      </c>
      <c r="K940" s="63">
        <v>3420.8724480000001</v>
      </c>
      <c r="L940" s="63">
        <v>3417.9740879999995</v>
      </c>
      <c r="M940" s="63">
        <f t="shared" si="14"/>
        <v>-2.8983600000005936</v>
      </c>
    </row>
    <row r="941" spans="3:13" x14ac:dyDescent="0.2">
      <c r="C941" s="42"/>
      <c r="D941" s="43"/>
      <c r="E941" s="42"/>
      <c r="F941" s="42"/>
      <c r="G941" s="61"/>
      <c r="H941" s="62"/>
      <c r="I941" s="62" t="s">
        <v>1388</v>
      </c>
      <c r="J941" s="61" t="s">
        <v>1389</v>
      </c>
      <c r="K941" s="63">
        <v>500</v>
      </c>
      <c r="L941" s="63">
        <v>500</v>
      </c>
      <c r="M941" s="63">
        <f t="shared" si="14"/>
        <v>0</v>
      </c>
    </row>
    <row r="942" spans="3:13" x14ac:dyDescent="0.2">
      <c r="C942" s="42"/>
      <c r="D942" s="43"/>
      <c r="E942" s="42"/>
      <c r="F942" s="42"/>
      <c r="G942" s="61"/>
      <c r="H942" s="62"/>
      <c r="I942" s="62" t="s">
        <v>1390</v>
      </c>
      <c r="J942" s="61" t="s">
        <v>1391</v>
      </c>
      <c r="K942" s="63">
        <v>2237.164311</v>
      </c>
      <c r="L942" s="63">
        <v>2235.2810519999998</v>
      </c>
      <c r="M942" s="63">
        <f t="shared" si="14"/>
        <v>-1.8832590000001801</v>
      </c>
    </row>
    <row r="943" spans="3:13" ht="25.5" x14ac:dyDescent="0.2">
      <c r="C943" s="42"/>
      <c r="D943" s="43"/>
      <c r="E943" s="42"/>
      <c r="F943" s="42"/>
      <c r="G943" s="61"/>
      <c r="H943" s="62"/>
      <c r="I943" s="62" t="s">
        <v>1659</v>
      </c>
      <c r="J943" s="61" t="s">
        <v>1660</v>
      </c>
      <c r="K943" s="63">
        <v>2200</v>
      </c>
      <c r="L943" s="63">
        <v>3404.3265759999999</v>
      </c>
      <c r="M943" s="63">
        <f t="shared" si="14"/>
        <v>1204.3265759999999</v>
      </c>
    </row>
    <row r="944" spans="3:13" ht="25.5" x14ac:dyDescent="0.2">
      <c r="C944" s="42"/>
      <c r="D944" s="43"/>
      <c r="E944" s="42"/>
      <c r="F944" s="42"/>
      <c r="G944" s="61"/>
      <c r="H944" s="62"/>
      <c r="I944" s="62" t="s">
        <v>1661</v>
      </c>
      <c r="J944" s="61" t="s">
        <v>1662</v>
      </c>
      <c r="K944" s="63">
        <v>1500</v>
      </c>
      <c r="L944" s="63">
        <v>1500</v>
      </c>
      <c r="M944" s="63">
        <f t="shared" si="14"/>
        <v>0</v>
      </c>
    </row>
    <row r="945" spans="3:13" ht="25.5" x14ac:dyDescent="0.2">
      <c r="C945" s="42"/>
      <c r="D945" s="43"/>
      <c r="E945" s="42"/>
      <c r="F945" s="42"/>
      <c r="G945" s="61"/>
      <c r="H945" s="62"/>
      <c r="I945" s="62" t="s">
        <v>1663</v>
      </c>
      <c r="J945" s="61" t="s">
        <v>1664</v>
      </c>
      <c r="K945" s="63">
        <v>300</v>
      </c>
      <c r="L945" s="63">
        <v>300</v>
      </c>
      <c r="M945" s="63">
        <f t="shared" si="14"/>
        <v>0</v>
      </c>
    </row>
    <row r="946" spans="3:13" x14ac:dyDescent="0.2">
      <c r="C946" s="42"/>
      <c r="D946" s="43"/>
      <c r="E946" s="42"/>
      <c r="F946" s="42"/>
      <c r="G946" s="61"/>
      <c r="H946" s="62"/>
      <c r="I946" s="62" t="s">
        <v>1665</v>
      </c>
      <c r="J946" s="61" t="s">
        <v>1404</v>
      </c>
      <c r="K946" s="63">
        <v>55.865160000000003</v>
      </c>
      <c r="L946" s="63">
        <v>55.865160000000003</v>
      </c>
      <c r="M946" s="63">
        <f t="shared" si="14"/>
        <v>0</v>
      </c>
    </row>
    <row r="947" spans="3:13" x14ac:dyDescent="0.2">
      <c r="C947" s="42"/>
      <c r="D947" s="43"/>
      <c r="E947" s="42"/>
      <c r="F947" s="42"/>
      <c r="G947" s="61"/>
      <c r="H947" s="62"/>
      <c r="I947" s="62" t="s">
        <v>1666</v>
      </c>
      <c r="J947" s="61" t="s">
        <v>1405</v>
      </c>
      <c r="K947" s="63">
        <v>1012.725775</v>
      </c>
      <c r="L947" s="63">
        <v>70379.142484019991</v>
      </c>
      <c r="M947" s="63">
        <f t="shared" si="14"/>
        <v>69366.416709019992</v>
      </c>
    </row>
    <row r="948" spans="3:13" x14ac:dyDescent="0.2">
      <c r="C948" s="42"/>
      <c r="D948" s="43"/>
      <c r="E948" s="42"/>
      <c r="F948" s="42"/>
      <c r="G948" s="61"/>
      <c r="H948" s="62"/>
      <c r="I948" s="62" t="s">
        <v>1392</v>
      </c>
      <c r="J948" s="61" t="s">
        <v>1393</v>
      </c>
      <c r="K948" s="63">
        <v>21354.556365</v>
      </c>
      <c r="L948" s="63">
        <v>9616.2247168400008</v>
      </c>
      <c r="M948" s="63">
        <f t="shared" si="14"/>
        <v>-11738.33164816</v>
      </c>
    </row>
    <row r="949" spans="3:13" ht="14.25" x14ac:dyDescent="0.2">
      <c r="C949" s="42"/>
      <c r="D949" s="43"/>
      <c r="E949" s="42"/>
      <c r="F949" s="42"/>
      <c r="G949" s="61"/>
      <c r="H949" s="47" t="s">
        <v>453</v>
      </c>
      <c r="I949" s="47"/>
      <c r="J949" s="67"/>
      <c r="K949" s="52">
        <v>55079.606549999997</v>
      </c>
      <c r="L949" s="52">
        <v>54375.973843340005</v>
      </c>
      <c r="M949" s="52">
        <f t="shared" si="14"/>
        <v>-703.63270665999153</v>
      </c>
    </row>
    <row r="950" spans="3:13" x14ac:dyDescent="0.2">
      <c r="C950" s="42"/>
      <c r="D950" s="43"/>
      <c r="E950" s="42"/>
      <c r="F950" s="42"/>
      <c r="G950" s="61"/>
      <c r="H950" s="62"/>
      <c r="I950" s="62" t="s">
        <v>458</v>
      </c>
      <c r="J950" s="61" t="s">
        <v>1394</v>
      </c>
      <c r="K950" s="63">
        <v>9395.5034169999999</v>
      </c>
      <c r="L950" s="63">
        <v>9.92410836</v>
      </c>
      <c r="M950" s="63">
        <f t="shared" si="14"/>
        <v>-9385.579308639999</v>
      </c>
    </row>
    <row r="951" spans="3:13" x14ac:dyDescent="0.2">
      <c r="C951" s="42"/>
      <c r="D951" s="43"/>
      <c r="E951" s="42"/>
      <c r="F951" s="42"/>
      <c r="G951" s="61"/>
      <c r="H951" s="62"/>
      <c r="I951" s="62" t="s">
        <v>466</v>
      </c>
      <c r="J951" s="61" t="s">
        <v>1395</v>
      </c>
      <c r="K951" s="63">
        <v>1130.2076999999999</v>
      </c>
      <c r="L951" s="63">
        <v>0</v>
      </c>
      <c r="M951" s="63">
        <f t="shared" si="14"/>
        <v>-1130.2076999999999</v>
      </c>
    </row>
    <row r="952" spans="3:13" x14ac:dyDescent="0.2">
      <c r="C952" s="42"/>
      <c r="D952" s="43"/>
      <c r="E952" s="42"/>
      <c r="F952" s="42"/>
      <c r="G952" s="61"/>
      <c r="H952" s="62"/>
      <c r="I952" s="62" t="s">
        <v>634</v>
      </c>
      <c r="J952" s="61" t="s">
        <v>1396</v>
      </c>
      <c r="K952" s="63">
        <v>0</v>
      </c>
      <c r="L952" s="63">
        <v>2409.4670663699999</v>
      </c>
      <c r="M952" s="63">
        <f t="shared" si="14"/>
        <v>2409.4670663699999</v>
      </c>
    </row>
    <row r="953" spans="3:13" ht="25.5" x14ac:dyDescent="0.2">
      <c r="C953" s="42"/>
      <c r="D953" s="43"/>
      <c r="E953" s="42"/>
      <c r="F953" s="42"/>
      <c r="G953" s="61"/>
      <c r="H953" s="62"/>
      <c r="I953" s="62" t="s">
        <v>468</v>
      </c>
      <c r="J953" s="61" t="s">
        <v>1397</v>
      </c>
      <c r="K953" s="63">
        <v>625.59869500000002</v>
      </c>
      <c r="L953" s="63">
        <v>625.59869500000002</v>
      </c>
      <c r="M953" s="63">
        <f t="shared" si="14"/>
        <v>0</v>
      </c>
    </row>
    <row r="954" spans="3:13" x14ac:dyDescent="0.2">
      <c r="C954" s="42"/>
      <c r="D954" s="43"/>
      <c r="E954" s="42"/>
      <c r="F954" s="42"/>
      <c r="G954" s="61"/>
      <c r="H954" s="62"/>
      <c r="I954" s="62" t="s">
        <v>729</v>
      </c>
      <c r="J954" s="61" t="s">
        <v>1398</v>
      </c>
      <c r="K954" s="63">
        <v>87.030901999999998</v>
      </c>
      <c r="L954" s="63">
        <v>87.030901999999998</v>
      </c>
      <c r="M954" s="63">
        <f t="shared" si="14"/>
        <v>0</v>
      </c>
    </row>
    <row r="955" spans="3:13" x14ac:dyDescent="0.2">
      <c r="C955" s="42"/>
      <c r="D955" s="43"/>
      <c r="E955" s="42"/>
      <c r="F955" s="42"/>
      <c r="G955" s="61"/>
      <c r="H955" s="62"/>
      <c r="I955" s="62" t="s">
        <v>474</v>
      </c>
      <c r="J955" s="61" t="s">
        <v>1667</v>
      </c>
      <c r="K955" s="63">
        <v>4886.2</v>
      </c>
      <c r="L955" s="63">
        <v>0</v>
      </c>
      <c r="M955" s="63">
        <f t="shared" si="14"/>
        <v>-4886.2</v>
      </c>
    </row>
    <row r="956" spans="3:13" x14ac:dyDescent="0.2">
      <c r="C956" s="42"/>
      <c r="D956" s="43"/>
      <c r="E956" s="42"/>
      <c r="F956" s="42"/>
      <c r="G956" s="61"/>
      <c r="H956" s="62"/>
      <c r="I956" s="62" t="s">
        <v>476</v>
      </c>
      <c r="J956" s="61" t="s">
        <v>1668</v>
      </c>
      <c r="K956" s="63">
        <v>49.6</v>
      </c>
      <c r="L956" s="63">
        <v>19</v>
      </c>
      <c r="M956" s="63">
        <f t="shared" si="14"/>
        <v>-30.6</v>
      </c>
    </row>
    <row r="957" spans="3:13" ht="25.5" x14ac:dyDescent="0.2">
      <c r="C957" s="42"/>
      <c r="D957" s="43"/>
      <c r="E957" s="42"/>
      <c r="F957" s="42"/>
      <c r="G957" s="61"/>
      <c r="H957" s="62"/>
      <c r="I957" s="62" t="s">
        <v>1333</v>
      </c>
      <c r="J957" s="61" t="s">
        <v>1741</v>
      </c>
      <c r="K957" s="63">
        <v>0</v>
      </c>
      <c r="L957" s="63">
        <v>0.10410281</v>
      </c>
      <c r="M957" s="63">
        <f t="shared" si="14"/>
        <v>0.10410281</v>
      </c>
    </row>
    <row r="958" spans="3:13" x14ac:dyDescent="0.2">
      <c r="C958" s="42"/>
      <c r="D958" s="43"/>
      <c r="E958" s="42"/>
      <c r="F958" s="42"/>
      <c r="G958" s="61"/>
      <c r="H958" s="62"/>
      <c r="I958" s="62" t="s">
        <v>1596</v>
      </c>
      <c r="J958" s="61" t="s">
        <v>1597</v>
      </c>
      <c r="K958" s="63">
        <v>0</v>
      </c>
      <c r="L958" s="63">
        <v>17.849056740000002</v>
      </c>
      <c r="M958" s="63">
        <f t="shared" si="14"/>
        <v>17.849056740000002</v>
      </c>
    </row>
    <row r="959" spans="3:13" x14ac:dyDescent="0.2">
      <c r="C959" s="42"/>
      <c r="D959" s="43"/>
      <c r="E959" s="42"/>
      <c r="F959" s="42"/>
      <c r="G959" s="61"/>
      <c r="H959" s="62"/>
      <c r="I959" s="62" t="s">
        <v>540</v>
      </c>
      <c r="J959" s="61" t="s">
        <v>2695</v>
      </c>
      <c r="K959" s="63">
        <v>0</v>
      </c>
      <c r="L959" s="63">
        <v>0</v>
      </c>
      <c r="M959" s="63">
        <f t="shared" si="14"/>
        <v>0</v>
      </c>
    </row>
    <row r="960" spans="3:13" ht="25.5" x14ac:dyDescent="0.2">
      <c r="C960" s="42"/>
      <c r="D960" s="43"/>
      <c r="E960" s="42"/>
      <c r="F960" s="42"/>
      <c r="G960" s="61"/>
      <c r="H960" s="62"/>
      <c r="I960" s="62" t="s">
        <v>1598</v>
      </c>
      <c r="J960" s="61" t="s">
        <v>1599</v>
      </c>
      <c r="K960" s="63">
        <v>0</v>
      </c>
      <c r="L960" s="63">
        <v>1.991768</v>
      </c>
      <c r="M960" s="63">
        <f t="shared" si="14"/>
        <v>1.991768</v>
      </c>
    </row>
    <row r="961" spans="3:13" ht="25.5" x14ac:dyDescent="0.2">
      <c r="C961" s="42"/>
      <c r="D961" s="43"/>
      <c r="E961" s="42"/>
      <c r="F961" s="42"/>
      <c r="G961" s="61"/>
      <c r="H961" s="62"/>
      <c r="I961" s="62" t="s">
        <v>1600</v>
      </c>
      <c r="J961" s="61" t="s">
        <v>1601</v>
      </c>
      <c r="K961" s="63">
        <v>0</v>
      </c>
      <c r="L961" s="63">
        <v>11488.214274420001</v>
      </c>
      <c r="M961" s="63">
        <f t="shared" si="14"/>
        <v>11488.214274420001</v>
      </c>
    </row>
    <row r="962" spans="3:13" x14ac:dyDescent="0.2">
      <c r="C962" s="42"/>
      <c r="D962" s="43"/>
      <c r="E962" s="42"/>
      <c r="F962" s="42"/>
      <c r="G962" s="61"/>
      <c r="H962" s="62"/>
      <c r="I962" s="62" t="s">
        <v>1742</v>
      </c>
      <c r="J962" s="61" t="s">
        <v>1743</v>
      </c>
      <c r="K962" s="63">
        <v>0</v>
      </c>
      <c r="L962" s="63">
        <v>77.39231448000001</v>
      </c>
      <c r="M962" s="63">
        <f t="shared" si="14"/>
        <v>77.39231448000001</v>
      </c>
    </row>
    <row r="963" spans="3:13" ht="25.5" x14ac:dyDescent="0.2">
      <c r="C963" s="42"/>
      <c r="D963" s="43"/>
      <c r="E963" s="42"/>
      <c r="F963" s="42"/>
      <c r="G963" s="61"/>
      <c r="H963" s="62"/>
      <c r="I963" s="62" t="s">
        <v>1717</v>
      </c>
      <c r="J963" s="61" t="s">
        <v>1718</v>
      </c>
      <c r="K963" s="63">
        <v>0</v>
      </c>
      <c r="L963" s="63">
        <v>68.417403289999996</v>
      </c>
      <c r="M963" s="63">
        <f t="shared" si="14"/>
        <v>68.417403289999996</v>
      </c>
    </row>
    <row r="964" spans="3:13" x14ac:dyDescent="0.2">
      <c r="C964" s="42"/>
      <c r="D964" s="43"/>
      <c r="E964" s="42"/>
      <c r="F964" s="42"/>
      <c r="G964" s="61"/>
      <c r="H964" s="62"/>
      <c r="I964" s="62" t="s">
        <v>1719</v>
      </c>
      <c r="J964" s="61" t="s">
        <v>1720</v>
      </c>
      <c r="K964" s="63">
        <v>0</v>
      </c>
      <c r="L964" s="63">
        <v>120</v>
      </c>
      <c r="M964" s="63">
        <f t="shared" ref="M964:M1027" si="15">L964-K964</f>
        <v>120</v>
      </c>
    </row>
    <row r="965" spans="3:13" ht="25.5" x14ac:dyDescent="0.2">
      <c r="C965" s="42"/>
      <c r="D965" s="43"/>
      <c r="E965" s="42"/>
      <c r="F965" s="42"/>
      <c r="G965" s="61"/>
      <c r="H965" s="62"/>
      <c r="I965" s="62" t="s">
        <v>1721</v>
      </c>
      <c r="J965" s="61" t="s">
        <v>1722</v>
      </c>
      <c r="K965" s="63">
        <v>0</v>
      </c>
      <c r="L965" s="63">
        <v>740.30920472000003</v>
      </c>
      <c r="M965" s="63">
        <f t="shared" si="15"/>
        <v>740.30920472000003</v>
      </c>
    </row>
    <row r="966" spans="3:13" x14ac:dyDescent="0.2">
      <c r="C966" s="42"/>
      <c r="D966" s="43"/>
      <c r="E966" s="42"/>
      <c r="F966" s="42"/>
      <c r="G966" s="61"/>
      <c r="H966" s="62"/>
      <c r="I966" s="62" t="s">
        <v>1723</v>
      </c>
      <c r="J966" s="61" t="s">
        <v>1724</v>
      </c>
      <c r="K966" s="63">
        <v>0</v>
      </c>
      <c r="L966" s="63">
        <v>374.19604473999999</v>
      </c>
      <c r="M966" s="63">
        <f t="shared" si="15"/>
        <v>374.19604473999999</v>
      </c>
    </row>
    <row r="967" spans="3:13" ht="25.5" x14ac:dyDescent="0.2">
      <c r="C967" s="42"/>
      <c r="D967" s="43"/>
      <c r="E967" s="42"/>
      <c r="F967" s="42"/>
      <c r="G967" s="61"/>
      <c r="H967" s="62"/>
      <c r="I967" s="62" t="s">
        <v>1602</v>
      </c>
      <c r="J967" s="61" t="s">
        <v>1603</v>
      </c>
      <c r="K967" s="63">
        <v>0</v>
      </c>
      <c r="L967" s="63">
        <v>118.50988138000001</v>
      </c>
      <c r="M967" s="63">
        <f t="shared" si="15"/>
        <v>118.50988138000001</v>
      </c>
    </row>
    <row r="968" spans="3:13" ht="25.5" x14ac:dyDescent="0.2">
      <c r="C968" s="42"/>
      <c r="D968" s="43"/>
      <c r="E968" s="42"/>
      <c r="F968" s="42"/>
      <c r="G968" s="61"/>
      <c r="H968" s="62"/>
      <c r="I968" s="62" t="s">
        <v>1744</v>
      </c>
      <c r="J968" s="61" t="s">
        <v>1745</v>
      </c>
      <c r="K968" s="63">
        <v>0</v>
      </c>
      <c r="L968" s="63">
        <v>169.71631665999999</v>
      </c>
      <c r="M968" s="63">
        <f t="shared" si="15"/>
        <v>169.71631665999999</v>
      </c>
    </row>
    <row r="969" spans="3:13" x14ac:dyDescent="0.2">
      <c r="C969" s="42"/>
      <c r="D969" s="43"/>
      <c r="E969" s="42"/>
      <c r="F969" s="42"/>
      <c r="G969" s="61"/>
      <c r="H969" s="62"/>
      <c r="I969" s="62" t="s">
        <v>1399</v>
      </c>
      <c r="J969" s="61" t="s">
        <v>1669</v>
      </c>
      <c r="K969" s="63">
        <v>781.2</v>
      </c>
      <c r="L969" s="63">
        <v>781.2</v>
      </c>
      <c r="M969" s="63">
        <f t="shared" si="15"/>
        <v>0</v>
      </c>
    </row>
    <row r="970" spans="3:13" x14ac:dyDescent="0.2">
      <c r="C970" s="42"/>
      <c r="D970" s="43"/>
      <c r="E970" s="42"/>
      <c r="F970" s="42"/>
      <c r="G970" s="61"/>
      <c r="H970" s="62"/>
      <c r="I970" s="62" t="s">
        <v>1400</v>
      </c>
      <c r="J970" s="61" t="s">
        <v>1670</v>
      </c>
      <c r="K970" s="63">
        <v>6884.6</v>
      </c>
      <c r="L970" s="63">
        <v>2045.56448</v>
      </c>
      <c r="M970" s="63">
        <f t="shared" si="15"/>
        <v>-4839.0355200000004</v>
      </c>
    </row>
    <row r="971" spans="3:13" x14ac:dyDescent="0.2">
      <c r="C971" s="42"/>
      <c r="D971" s="43"/>
      <c r="E971" s="42"/>
      <c r="F971" s="42"/>
      <c r="G971" s="61"/>
      <c r="H971" s="62"/>
      <c r="I971" s="62" t="s">
        <v>1401</v>
      </c>
      <c r="J971" s="61" t="s">
        <v>1671</v>
      </c>
      <c r="K971" s="63">
        <v>16535.5</v>
      </c>
      <c r="L971" s="63">
        <v>0</v>
      </c>
      <c r="M971" s="63">
        <f t="shared" si="15"/>
        <v>-16535.5</v>
      </c>
    </row>
    <row r="972" spans="3:13" ht="25.5" x14ac:dyDescent="0.2">
      <c r="C972" s="42"/>
      <c r="D972" s="43"/>
      <c r="E972" s="42"/>
      <c r="F972" s="42"/>
      <c r="G972" s="61"/>
      <c r="H972" s="62"/>
      <c r="I972" s="62" t="s">
        <v>1402</v>
      </c>
      <c r="J972" s="61" t="s">
        <v>1403</v>
      </c>
      <c r="K972" s="63">
        <v>749</v>
      </c>
      <c r="L972" s="63">
        <v>0</v>
      </c>
      <c r="M972" s="63">
        <f t="shared" si="15"/>
        <v>-749</v>
      </c>
    </row>
    <row r="973" spans="3:13" ht="25.5" x14ac:dyDescent="0.2">
      <c r="C973" s="42"/>
      <c r="D973" s="43"/>
      <c r="E973" s="42"/>
      <c r="F973" s="42"/>
      <c r="G973" s="61"/>
      <c r="H973" s="62"/>
      <c r="I973" s="62" t="s">
        <v>2696</v>
      </c>
      <c r="J973" s="61" t="s">
        <v>2697</v>
      </c>
      <c r="K973" s="63">
        <v>0</v>
      </c>
      <c r="L973" s="63">
        <v>968</v>
      </c>
      <c r="M973" s="63">
        <f t="shared" si="15"/>
        <v>968</v>
      </c>
    </row>
    <row r="974" spans="3:13" x14ac:dyDescent="0.2">
      <c r="C974" s="42"/>
      <c r="D974" s="43"/>
      <c r="E974" s="42"/>
      <c r="F974" s="42"/>
      <c r="G974" s="61"/>
      <c r="H974" s="62"/>
      <c r="I974" s="62" t="s">
        <v>2698</v>
      </c>
      <c r="J974" s="61" t="s">
        <v>2699</v>
      </c>
      <c r="K974" s="63">
        <v>0</v>
      </c>
      <c r="L974" s="63">
        <v>1698.839725</v>
      </c>
      <c r="M974" s="63">
        <f t="shared" si="15"/>
        <v>1698.839725</v>
      </c>
    </row>
    <row r="975" spans="3:13" ht="25.5" x14ac:dyDescent="0.2">
      <c r="C975" s="42"/>
      <c r="D975" s="43"/>
      <c r="E975" s="42"/>
      <c r="F975" s="42"/>
      <c r="G975" s="61"/>
      <c r="H975" s="62"/>
      <c r="I975" s="62" t="s">
        <v>2700</v>
      </c>
      <c r="J975" s="61" t="s">
        <v>2701</v>
      </c>
      <c r="K975" s="63">
        <v>0</v>
      </c>
      <c r="L975" s="63">
        <v>620.12002601999995</v>
      </c>
      <c r="M975" s="63">
        <f t="shared" si="15"/>
        <v>620.12002601999995</v>
      </c>
    </row>
    <row r="976" spans="3:13" ht="25.5" x14ac:dyDescent="0.2">
      <c r="C976" s="42"/>
      <c r="D976" s="43"/>
      <c r="E976" s="42"/>
      <c r="F976" s="42"/>
      <c r="G976" s="61"/>
      <c r="H976" s="62"/>
      <c r="I976" s="62" t="s">
        <v>2702</v>
      </c>
      <c r="J976" s="61" t="s">
        <v>2703</v>
      </c>
      <c r="K976" s="63">
        <v>0</v>
      </c>
      <c r="L976" s="63">
        <v>184.02563653000001</v>
      </c>
      <c r="M976" s="63">
        <f t="shared" si="15"/>
        <v>184.02563653000001</v>
      </c>
    </row>
    <row r="977" spans="3:13" x14ac:dyDescent="0.2">
      <c r="C977" s="42"/>
      <c r="D977" s="43"/>
      <c r="E977" s="42"/>
      <c r="F977" s="42"/>
      <c r="G977" s="61"/>
      <c r="H977" s="62"/>
      <c r="I977" s="62" t="s">
        <v>1406</v>
      </c>
      <c r="J977" s="61" t="s">
        <v>429</v>
      </c>
      <c r="K977" s="63">
        <v>5367.4588279999998</v>
      </c>
      <c r="L977" s="63">
        <v>0</v>
      </c>
      <c r="M977" s="63">
        <f t="shared" si="15"/>
        <v>-5367.4588279999998</v>
      </c>
    </row>
    <row r="978" spans="3:13" x14ac:dyDescent="0.2">
      <c r="C978" s="42"/>
      <c r="D978" s="43"/>
      <c r="E978" s="42"/>
      <c r="F978" s="42"/>
      <c r="G978" s="61"/>
      <c r="H978" s="62"/>
      <c r="I978" s="62" t="s">
        <v>2704</v>
      </c>
      <c r="J978" s="61" t="s">
        <v>2705</v>
      </c>
      <c r="K978" s="63">
        <v>0</v>
      </c>
      <c r="L978" s="63">
        <v>0</v>
      </c>
      <c r="M978" s="63">
        <f t="shared" si="15"/>
        <v>0</v>
      </c>
    </row>
    <row r="979" spans="3:13" ht="25.5" x14ac:dyDescent="0.2">
      <c r="C979" s="42"/>
      <c r="D979" s="43"/>
      <c r="E979" s="42"/>
      <c r="F979" s="42"/>
      <c r="G979" s="61"/>
      <c r="H979" s="62"/>
      <c r="I979" s="62" t="s">
        <v>1746</v>
      </c>
      <c r="J979" s="61" t="s">
        <v>1747</v>
      </c>
      <c r="K979" s="63">
        <v>0</v>
      </c>
      <c r="L979" s="63">
        <v>0</v>
      </c>
      <c r="M979" s="63">
        <f t="shared" si="15"/>
        <v>0</v>
      </c>
    </row>
    <row r="980" spans="3:13" ht="25.5" x14ac:dyDescent="0.2">
      <c r="C980" s="42"/>
      <c r="D980" s="43"/>
      <c r="E980" s="42"/>
      <c r="F980" s="42"/>
      <c r="G980" s="61"/>
      <c r="H980" s="62"/>
      <c r="I980" s="62" t="s">
        <v>1672</v>
      </c>
      <c r="J980" s="61" t="s">
        <v>1673</v>
      </c>
      <c r="K980" s="63">
        <v>8587.7070079999994</v>
      </c>
      <c r="L980" s="63">
        <v>0</v>
      </c>
      <c r="M980" s="63">
        <f t="shared" si="15"/>
        <v>-8587.7070079999994</v>
      </c>
    </row>
    <row r="981" spans="3:13" ht="25.5" x14ac:dyDescent="0.2">
      <c r="C981" s="42"/>
      <c r="D981" s="43"/>
      <c r="E981" s="42"/>
      <c r="F981" s="42"/>
      <c r="G981" s="61"/>
      <c r="H981" s="62"/>
      <c r="I981" s="62" t="s">
        <v>1674</v>
      </c>
      <c r="J981" s="61" t="s">
        <v>1675</v>
      </c>
      <c r="K981" s="63">
        <v>0</v>
      </c>
      <c r="L981" s="63">
        <v>49.64777599</v>
      </c>
      <c r="M981" s="63">
        <f t="shared" si="15"/>
        <v>49.64777599</v>
      </c>
    </row>
    <row r="982" spans="3:13" ht="25.5" x14ac:dyDescent="0.2">
      <c r="C982" s="42"/>
      <c r="D982" s="43"/>
      <c r="E982" s="42"/>
      <c r="F982" s="42"/>
      <c r="G982" s="61"/>
      <c r="H982" s="62"/>
      <c r="I982" s="62" t="s">
        <v>1676</v>
      </c>
      <c r="J982" s="61" t="s">
        <v>1677</v>
      </c>
      <c r="K982" s="63">
        <v>0</v>
      </c>
      <c r="L982" s="63">
        <v>252.07338283000001</v>
      </c>
      <c r="M982" s="63">
        <f t="shared" si="15"/>
        <v>252.07338283000001</v>
      </c>
    </row>
    <row r="983" spans="3:13" ht="25.5" x14ac:dyDescent="0.2">
      <c r="C983" s="42"/>
      <c r="D983" s="43"/>
      <c r="E983" s="42"/>
      <c r="F983" s="42"/>
      <c r="G983" s="61"/>
      <c r="H983" s="62"/>
      <c r="I983" s="62" t="s">
        <v>1678</v>
      </c>
      <c r="J983" s="61" t="s">
        <v>1679</v>
      </c>
      <c r="K983" s="63">
        <v>0</v>
      </c>
      <c r="L983" s="63">
        <v>0</v>
      </c>
      <c r="M983" s="63">
        <f t="shared" si="15"/>
        <v>0</v>
      </c>
    </row>
    <row r="984" spans="3:13" ht="25.5" x14ac:dyDescent="0.2">
      <c r="C984" s="42"/>
      <c r="D984" s="43"/>
      <c r="E984" s="42"/>
      <c r="F984" s="42"/>
      <c r="G984" s="61"/>
      <c r="H984" s="62"/>
      <c r="I984" s="62" t="s">
        <v>1725</v>
      </c>
      <c r="J984" s="61" t="s">
        <v>1726</v>
      </c>
      <c r="K984" s="63">
        <v>0</v>
      </c>
      <c r="L984" s="63">
        <v>31448.781677999999</v>
      </c>
      <c r="M984" s="63">
        <f t="shared" si="15"/>
        <v>31448.781677999999</v>
      </c>
    </row>
    <row r="985" spans="3:13" ht="14.25" x14ac:dyDescent="0.2">
      <c r="C985" s="42"/>
      <c r="D985" s="43"/>
      <c r="E985" s="42"/>
      <c r="F985" s="42"/>
      <c r="G985" s="61"/>
      <c r="H985" s="47" t="s">
        <v>640</v>
      </c>
      <c r="I985" s="47"/>
      <c r="J985" s="67"/>
      <c r="K985" s="52">
        <v>6355.0595530000001</v>
      </c>
      <c r="L985" s="52">
        <v>22955.059552999999</v>
      </c>
      <c r="M985" s="52">
        <f t="shared" si="15"/>
        <v>16600</v>
      </c>
    </row>
    <row r="986" spans="3:13" x14ac:dyDescent="0.2">
      <c r="C986" s="42"/>
      <c r="D986" s="43"/>
      <c r="E986" s="42"/>
      <c r="F986" s="42"/>
      <c r="G986" s="61"/>
      <c r="H986" s="62"/>
      <c r="I986" s="62" t="s">
        <v>643</v>
      </c>
      <c r="J986" s="61" t="s">
        <v>1407</v>
      </c>
      <c r="K986" s="63">
        <v>6008.4721</v>
      </c>
      <c r="L986" s="63">
        <v>22747.529624999999</v>
      </c>
      <c r="M986" s="63">
        <f t="shared" si="15"/>
        <v>16739.057525</v>
      </c>
    </row>
    <row r="987" spans="3:13" ht="25.5" x14ac:dyDescent="0.2">
      <c r="C987" s="42"/>
      <c r="D987" s="43"/>
      <c r="E987" s="42"/>
      <c r="F987" s="42"/>
      <c r="G987" s="61"/>
      <c r="H987" s="62"/>
      <c r="I987" s="62" t="s">
        <v>1408</v>
      </c>
      <c r="J987" s="61" t="s">
        <v>1409</v>
      </c>
      <c r="K987" s="63">
        <v>346.58745299999998</v>
      </c>
      <c r="L987" s="63">
        <v>207.52992800000001</v>
      </c>
      <c r="M987" s="63">
        <f t="shared" si="15"/>
        <v>-139.05752499999997</v>
      </c>
    </row>
    <row r="988" spans="3:13" ht="14.25" x14ac:dyDescent="0.2">
      <c r="C988" s="42"/>
      <c r="D988" s="43"/>
      <c r="E988" s="42"/>
      <c r="F988" s="42"/>
      <c r="G988" s="61"/>
      <c r="H988" s="47" t="s">
        <v>1338</v>
      </c>
      <c r="I988" s="47"/>
      <c r="J988" s="67"/>
      <c r="K988" s="52">
        <v>0</v>
      </c>
      <c r="L988" s="52">
        <v>21473.220120000002</v>
      </c>
      <c r="M988" s="52">
        <f t="shared" si="15"/>
        <v>21473.220120000002</v>
      </c>
    </row>
    <row r="989" spans="3:13" ht="25.5" x14ac:dyDescent="0.2">
      <c r="C989" s="42"/>
      <c r="D989" s="43"/>
      <c r="E989" s="42"/>
      <c r="F989" s="42"/>
      <c r="G989" s="61"/>
      <c r="H989" s="62"/>
      <c r="I989" s="62" t="s">
        <v>1410</v>
      </c>
      <c r="J989" s="61" t="s">
        <v>1680</v>
      </c>
      <c r="K989" s="63">
        <v>0</v>
      </c>
      <c r="L989" s="63">
        <v>16634.184600000001</v>
      </c>
      <c r="M989" s="63">
        <f t="shared" si="15"/>
        <v>16634.184600000001</v>
      </c>
    </row>
    <row r="990" spans="3:13" ht="25.5" x14ac:dyDescent="0.2">
      <c r="C990" s="42"/>
      <c r="D990" s="43"/>
      <c r="E990" s="42"/>
      <c r="F990" s="42"/>
      <c r="G990" s="61"/>
      <c r="H990" s="62"/>
      <c r="I990" s="62" t="s">
        <v>1411</v>
      </c>
      <c r="J990" s="61" t="s">
        <v>1681</v>
      </c>
      <c r="K990" s="63">
        <v>0</v>
      </c>
      <c r="L990" s="63">
        <v>4839.0355200000004</v>
      </c>
      <c r="M990" s="63">
        <f t="shared" si="15"/>
        <v>4839.0355200000004</v>
      </c>
    </row>
    <row r="991" spans="3:13" ht="14.25" x14ac:dyDescent="0.2">
      <c r="C991" s="42"/>
      <c r="D991" s="43"/>
      <c r="E991" s="46">
        <v>25</v>
      </c>
      <c r="F991" s="47" t="s">
        <v>430</v>
      </c>
      <c r="G991" s="67"/>
      <c r="H991" s="47"/>
      <c r="I991" s="47"/>
      <c r="J991" s="67"/>
      <c r="K991" s="52">
        <v>46880.165260000002</v>
      </c>
      <c r="L991" s="52">
        <v>35497.346112309984</v>
      </c>
      <c r="M991" s="52">
        <f t="shared" si="15"/>
        <v>-11382.819147690017</v>
      </c>
    </row>
    <row r="992" spans="3:13" ht="14.25" x14ac:dyDescent="0.2">
      <c r="C992" s="42"/>
      <c r="D992" s="43"/>
      <c r="E992" s="42"/>
      <c r="F992" s="42"/>
      <c r="G992" s="44" t="s">
        <v>452</v>
      </c>
      <c r="H992" s="44"/>
      <c r="I992" s="44"/>
      <c r="J992" s="41"/>
      <c r="K992" s="32">
        <v>36647.369000999999</v>
      </c>
      <c r="L992" s="32">
        <v>35497.346112309984</v>
      </c>
      <c r="M992" s="32">
        <f t="shared" si="15"/>
        <v>-1150.022888690015</v>
      </c>
    </row>
    <row r="993" spans="3:13" ht="14.25" x14ac:dyDescent="0.2">
      <c r="C993" s="42"/>
      <c r="D993" s="43"/>
      <c r="E993" s="42"/>
      <c r="F993" s="42"/>
      <c r="G993" s="61"/>
      <c r="H993" s="47" t="s">
        <v>571</v>
      </c>
      <c r="I993" s="47"/>
      <c r="J993" s="67"/>
      <c r="K993" s="52">
        <v>158.289456</v>
      </c>
      <c r="L993" s="52">
        <v>200.02720411999999</v>
      </c>
      <c r="M993" s="52">
        <f t="shared" si="15"/>
        <v>41.737748119999992</v>
      </c>
    </row>
    <row r="994" spans="3:13" x14ac:dyDescent="0.2">
      <c r="C994" s="42"/>
      <c r="D994" s="43"/>
      <c r="E994" s="42"/>
      <c r="F994" s="42"/>
      <c r="G994" s="61"/>
      <c r="H994" s="62"/>
      <c r="I994" s="62" t="s">
        <v>922</v>
      </c>
      <c r="J994" s="61" t="s">
        <v>923</v>
      </c>
      <c r="K994" s="63">
        <v>0</v>
      </c>
      <c r="L994" s="63">
        <v>27.37698112</v>
      </c>
      <c r="M994" s="63">
        <f t="shared" si="15"/>
        <v>27.37698112</v>
      </c>
    </row>
    <row r="995" spans="3:13" x14ac:dyDescent="0.2">
      <c r="C995" s="42"/>
      <c r="D995" s="43"/>
      <c r="E995" s="42"/>
      <c r="F995" s="42"/>
      <c r="G995" s="61"/>
      <c r="H995" s="62"/>
      <c r="I995" s="62" t="s">
        <v>572</v>
      </c>
      <c r="J995" s="61" t="s">
        <v>1412</v>
      </c>
      <c r="K995" s="63">
        <v>158.289456</v>
      </c>
      <c r="L995" s="63">
        <v>172.65022300000001</v>
      </c>
      <c r="M995" s="63">
        <f t="shared" si="15"/>
        <v>14.36076700000001</v>
      </c>
    </row>
    <row r="996" spans="3:13" ht="14.25" x14ac:dyDescent="0.2">
      <c r="C996" s="42"/>
      <c r="D996" s="43"/>
      <c r="E996" s="42"/>
      <c r="F996" s="42"/>
      <c r="G996" s="61"/>
      <c r="H996" s="47" t="s">
        <v>453</v>
      </c>
      <c r="I996" s="47"/>
      <c r="J996" s="67"/>
      <c r="K996" s="52">
        <v>33131.034570999997</v>
      </c>
      <c r="L996" s="52">
        <v>34992.994174389991</v>
      </c>
      <c r="M996" s="52">
        <f t="shared" si="15"/>
        <v>1861.9596033899943</v>
      </c>
    </row>
    <row r="997" spans="3:13" x14ac:dyDescent="0.2">
      <c r="C997" s="42"/>
      <c r="D997" s="43"/>
      <c r="E997" s="42"/>
      <c r="F997" s="42"/>
      <c r="G997" s="61"/>
      <c r="H997" s="62"/>
      <c r="I997" s="62" t="s">
        <v>489</v>
      </c>
      <c r="J997" s="61" t="s">
        <v>1413</v>
      </c>
      <c r="K997" s="63">
        <v>32386.745887000001</v>
      </c>
      <c r="L997" s="63">
        <v>33361.595692099996</v>
      </c>
      <c r="M997" s="63">
        <f t="shared" si="15"/>
        <v>974.84980509999514</v>
      </c>
    </row>
    <row r="998" spans="3:13" x14ac:dyDescent="0.2">
      <c r="C998" s="42"/>
      <c r="D998" s="43"/>
      <c r="E998" s="42"/>
      <c r="F998" s="42"/>
      <c r="G998" s="61"/>
      <c r="H998" s="62"/>
      <c r="I998" s="62" t="s">
        <v>491</v>
      </c>
      <c r="J998" s="61" t="s">
        <v>1414</v>
      </c>
      <c r="K998" s="63">
        <v>744.28868399999999</v>
      </c>
      <c r="L998" s="63">
        <v>1310.6879369599999</v>
      </c>
      <c r="M998" s="63">
        <f t="shared" si="15"/>
        <v>566.3992529599999</v>
      </c>
    </row>
    <row r="999" spans="3:13" x14ac:dyDescent="0.2">
      <c r="C999" s="42"/>
      <c r="D999" s="43"/>
      <c r="E999" s="42"/>
      <c r="F999" s="42"/>
      <c r="G999" s="61"/>
      <c r="H999" s="62"/>
      <c r="I999" s="62" t="s">
        <v>532</v>
      </c>
      <c r="J999" s="61" t="s">
        <v>1727</v>
      </c>
      <c r="K999" s="63">
        <v>0</v>
      </c>
      <c r="L999" s="63">
        <v>15.967622</v>
      </c>
      <c r="M999" s="63">
        <f t="shared" si="15"/>
        <v>15.967622</v>
      </c>
    </row>
    <row r="1000" spans="3:13" x14ac:dyDescent="0.2">
      <c r="C1000" s="42"/>
      <c r="D1000" s="43"/>
      <c r="E1000" s="42"/>
      <c r="F1000" s="42"/>
      <c r="G1000" s="61"/>
      <c r="H1000" s="62"/>
      <c r="I1000" s="62" t="s">
        <v>1728</v>
      </c>
      <c r="J1000" s="61" t="s">
        <v>919</v>
      </c>
      <c r="K1000" s="63">
        <v>0</v>
      </c>
      <c r="L1000" s="63">
        <v>265.04039164</v>
      </c>
      <c r="M1000" s="63">
        <f t="shared" si="15"/>
        <v>265.04039164</v>
      </c>
    </row>
    <row r="1001" spans="3:13" x14ac:dyDescent="0.2">
      <c r="C1001" s="42"/>
      <c r="D1001" s="43"/>
      <c r="E1001" s="42"/>
      <c r="F1001" s="42"/>
      <c r="G1001" s="61"/>
      <c r="H1001" s="62"/>
      <c r="I1001" s="62" t="s">
        <v>1729</v>
      </c>
      <c r="J1001" s="61" t="s">
        <v>921</v>
      </c>
      <c r="K1001" s="63">
        <v>0</v>
      </c>
      <c r="L1001" s="63">
        <v>10.272600000000001</v>
      </c>
      <c r="M1001" s="63">
        <f t="shared" si="15"/>
        <v>10.272600000000001</v>
      </c>
    </row>
    <row r="1002" spans="3:13" x14ac:dyDescent="0.2">
      <c r="C1002" s="42"/>
      <c r="D1002" s="43"/>
      <c r="E1002" s="42"/>
      <c r="F1002" s="42"/>
      <c r="G1002" s="61"/>
      <c r="H1002" s="62"/>
      <c r="I1002" s="62" t="s">
        <v>1730</v>
      </c>
      <c r="J1002" s="61" t="s">
        <v>925</v>
      </c>
      <c r="K1002" s="63">
        <v>0</v>
      </c>
      <c r="L1002" s="63">
        <v>2.8138891699999999</v>
      </c>
      <c r="M1002" s="63">
        <f t="shared" si="15"/>
        <v>2.8138891699999999</v>
      </c>
    </row>
    <row r="1003" spans="3:13" ht="25.5" x14ac:dyDescent="0.2">
      <c r="C1003" s="42"/>
      <c r="D1003" s="43"/>
      <c r="E1003" s="42"/>
      <c r="F1003" s="42"/>
      <c r="G1003" s="61"/>
      <c r="H1003" s="62"/>
      <c r="I1003" s="62" t="s">
        <v>1731</v>
      </c>
      <c r="J1003" s="61" t="s">
        <v>929</v>
      </c>
      <c r="K1003" s="63">
        <v>0</v>
      </c>
      <c r="L1003" s="63">
        <v>26.616042520000004</v>
      </c>
      <c r="M1003" s="63">
        <f t="shared" si="15"/>
        <v>26.616042520000004</v>
      </c>
    </row>
    <row r="1004" spans="3:13" ht="14.25" x14ac:dyDescent="0.2">
      <c r="C1004" s="42"/>
      <c r="D1004" s="43"/>
      <c r="E1004" s="42"/>
      <c r="F1004" s="42"/>
      <c r="G1004" s="61"/>
      <c r="H1004" s="47" t="s">
        <v>478</v>
      </c>
      <c r="I1004" s="47"/>
      <c r="J1004" s="67"/>
      <c r="K1004" s="52">
        <v>3358.0449739999999</v>
      </c>
      <c r="L1004" s="52">
        <v>304.32473379999999</v>
      </c>
      <c r="M1004" s="52">
        <f t="shared" si="15"/>
        <v>-3053.7202401999998</v>
      </c>
    </row>
    <row r="1005" spans="3:13" x14ac:dyDescent="0.2">
      <c r="C1005" s="42"/>
      <c r="D1005" s="43"/>
      <c r="E1005" s="42"/>
      <c r="F1005" s="42"/>
      <c r="G1005" s="61"/>
      <c r="H1005" s="62"/>
      <c r="I1005" s="62" t="s">
        <v>479</v>
      </c>
      <c r="J1005" s="61" t="s">
        <v>542</v>
      </c>
      <c r="K1005" s="63">
        <v>3308.4819160000002</v>
      </c>
      <c r="L1005" s="63">
        <v>262.32546174000004</v>
      </c>
      <c r="M1005" s="63">
        <f t="shared" si="15"/>
        <v>-3046.1564542599999</v>
      </c>
    </row>
    <row r="1006" spans="3:13" ht="25.5" x14ac:dyDescent="0.2">
      <c r="C1006" s="42"/>
      <c r="D1006" s="43"/>
      <c r="E1006" s="42"/>
      <c r="F1006" s="42"/>
      <c r="G1006" s="61"/>
      <c r="H1006" s="62"/>
      <c r="I1006" s="62" t="s">
        <v>483</v>
      </c>
      <c r="J1006" s="61" t="s">
        <v>546</v>
      </c>
      <c r="K1006" s="63">
        <v>49.563057999999998</v>
      </c>
      <c r="L1006" s="63">
        <v>41.999272060000003</v>
      </c>
      <c r="M1006" s="63">
        <f t="shared" si="15"/>
        <v>-7.5637859399999954</v>
      </c>
    </row>
    <row r="1007" spans="3:13" ht="14.25" x14ac:dyDescent="0.2">
      <c r="C1007" s="42"/>
      <c r="D1007" s="43"/>
      <c r="E1007" s="42"/>
      <c r="F1007" s="42"/>
      <c r="G1007" s="44" t="s">
        <v>1415</v>
      </c>
      <c r="H1007" s="44"/>
      <c r="I1007" s="44"/>
      <c r="J1007" s="41"/>
      <c r="K1007" s="32">
        <v>10232.796259000001</v>
      </c>
      <c r="L1007" s="32">
        <v>0</v>
      </c>
      <c r="M1007" s="32">
        <f t="shared" si="15"/>
        <v>-10232.796259000001</v>
      </c>
    </row>
    <row r="1008" spans="3:13" ht="14.25" x14ac:dyDescent="0.2">
      <c r="C1008" s="42"/>
      <c r="D1008" s="43"/>
      <c r="E1008" s="42"/>
      <c r="F1008" s="42"/>
      <c r="G1008" s="61"/>
      <c r="H1008" s="47" t="s">
        <v>1416</v>
      </c>
      <c r="I1008" s="47"/>
      <c r="J1008" s="67"/>
      <c r="K1008" s="52">
        <v>10232.796259000001</v>
      </c>
      <c r="L1008" s="52">
        <v>0</v>
      </c>
      <c r="M1008" s="52">
        <f t="shared" si="15"/>
        <v>-10232.796259000001</v>
      </c>
    </row>
    <row r="1009" spans="3:13" ht="38.25" x14ac:dyDescent="0.2">
      <c r="C1009" s="42"/>
      <c r="D1009" s="43"/>
      <c r="E1009" s="42"/>
      <c r="F1009" s="42"/>
      <c r="G1009" s="61"/>
      <c r="H1009" s="62"/>
      <c r="I1009" s="62" t="s">
        <v>1417</v>
      </c>
      <c r="J1009" s="61" t="s">
        <v>1682</v>
      </c>
      <c r="K1009" s="63">
        <v>10134.555888000001</v>
      </c>
      <c r="L1009" s="63">
        <v>0</v>
      </c>
      <c r="M1009" s="63">
        <f t="shared" si="15"/>
        <v>-10134.555888000001</v>
      </c>
    </row>
    <row r="1010" spans="3:13" ht="38.25" x14ac:dyDescent="0.2">
      <c r="C1010" s="42"/>
      <c r="D1010" s="43"/>
      <c r="E1010" s="42"/>
      <c r="F1010" s="42"/>
      <c r="G1010" s="61"/>
      <c r="H1010" s="62"/>
      <c r="I1010" s="62" t="s">
        <v>1418</v>
      </c>
      <c r="J1010" s="61" t="s">
        <v>1604</v>
      </c>
      <c r="K1010" s="63">
        <v>98.240370999999996</v>
      </c>
      <c r="L1010" s="63">
        <v>0</v>
      </c>
      <c r="M1010" s="63">
        <f t="shared" si="15"/>
        <v>-98.240370999999996</v>
      </c>
    </row>
    <row r="1011" spans="3:13" ht="14.25" x14ac:dyDescent="0.2">
      <c r="C1011" s="42"/>
      <c r="D1011" s="43"/>
      <c r="E1011" s="46">
        <v>33</v>
      </c>
      <c r="F1011" s="47" t="s">
        <v>432</v>
      </c>
      <c r="G1011" s="67"/>
      <c r="H1011" s="47"/>
      <c r="I1011" s="47"/>
      <c r="J1011" s="67"/>
      <c r="K1011" s="52">
        <v>591357.16675400001</v>
      </c>
      <c r="L1011" s="52">
        <v>607604.78395201999</v>
      </c>
      <c r="M1011" s="52">
        <f t="shared" si="15"/>
        <v>16247.617198019987</v>
      </c>
    </row>
    <row r="1012" spans="3:13" ht="14.25" x14ac:dyDescent="0.2">
      <c r="C1012" s="42"/>
      <c r="D1012" s="43"/>
      <c r="E1012" s="42"/>
      <c r="F1012" s="42"/>
      <c r="G1012" s="44" t="s">
        <v>1415</v>
      </c>
      <c r="H1012" s="44"/>
      <c r="I1012" s="44"/>
      <c r="J1012" s="41"/>
      <c r="K1012" s="32">
        <v>591357.16675400001</v>
      </c>
      <c r="L1012" s="32">
        <v>607604.78395201999</v>
      </c>
      <c r="M1012" s="32">
        <f t="shared" si="15"/>
        <v>16247.617198019987</v>
      </c>
    </row>
    <row r="1013" spans="3:13" ht="14.25" x14ac:dyDescent="0.2">
      <c r="C1013" s="42"/>
      <c r="D1013" s="43"/>
      <c r="E1013" s="42"/>
      <c r="F1013" s="42"/>
      <c r="G1013" s="61"/>
      <c r="H1013" s="47" t="s">
        <v>1416</v>
      </c>
      <c r="I1013" s="47"/>
      <c r="J1013" s="67"/>
      <c r="K1013" s="52">
        <v>591357.16675400001</v>
      </c>
      <c r="L1013" s="52">
        <v>607604.78395201999</v>
      </c>
      <c r="M1013" s="52">
        <f t="shared" si="15"/>
        <v>16247.617198019987</v>
      </c>
    </row>
    <row r="1014" spans="3:13" x14ac:dyDescent="0.2">
      <c r="C1014" s="42"/>
      <c r="D1014" s="43"/>
      <c r="E1014" s="42"/>
      <c r="F1014" s="42"/>
      <c r="G1014" s="61"/>
      <c r="H1014" s="62"/>
      <c r="I1014" s="62" t="s">
        <v>1417</v>
      </c>
      <c r="J1014" s="61" t="s">
        <v>1419</v>
      </c>
      <c r="K1014" s="63">
        <v>77845.081242999993</v>
      </c>
      <c r="L1014" s="63">
        <v>81502.01784499998</v>
      </c>
      <c r="M1014" s="63">
        <f t="shared" si="15"/>
        <v>3656.936601999987</v>
      </c>
    </row>
    <row r="1015" spans="3:13" x14ac:dyDescent="0.2">
      <c r="C1015" s="42"/>
      <c r="D1015" s="43"/>
      <c r="E1015" s="42"/>
      <c r="F1015" s="42"/>
      <c r="G1015" s="61"/>
      <c r="H1015" s="62"/>
      <c r="I1015" s="62" t="s">
        <v>1418</v>
      </c>
      <c r="J1015" s="61" t="s">
        <v>1420</v>
      </c>
      <c r="K1015" s="63">
        <v>7091.407201</v>
      </c>
      <c r="L1015" s="63">
        <v>7091.407201</v>
      </c>
      <c r="M1015" s="63">
        <f t="shared" si="15"/>
        <v>0</v>
      </c>
    </row>
    <row r="1016" spans="3:13" ht="25.5" x14ac:dyDescent="0.2">
      <c r="C1016" s="42"/>
      <c r="D1016" s="43"/>
      <c r="E1016" s="42"/>
      <c r="F1016" s="42"/>
      <c r="G1016" s="61"/>
      <c r="H1016" s="62"/>
      <c r="I1016" s="62" t="s">
        <v>1421</v>
      </c>
      <c r="J1016" s="61" t="s">
        <v>1422</v>
      </c>
      <c r="K1016" s="63">
        <v>51411.545749999997</v>
      </c>
      <c r="L1016" s="63">
        <v>51411.545749999997</v>
      </c>
      <c r="M1016" s="63">
        <f t="shared" si="15"/>
        <v>0</v>
      </c>
    </row>
    <row r="1017" spans="3:13" x14ac:dyDescent="0.2">
      <c r="C1017" s="42"/>
      <c r="D1017" s="43"/>
      <c r="E1017" s="42"/>
      <c r="F1017" s="42"/>
      <c r="G1017" s="61"/>
      <c r="H1017" s="62"/>
      <c r="I1017" s="62" t="s">
        <v>1423</v>
      </c>
      <c r="J1017" s="61" t="s">
        <v>1424</v>
      </c>
      <c r="K1017" s="63">
        <v>59263.903038999997</v>
      </c>
      <c r="L1017" s="63">
        <v>59263.903038999997</v>
      </c>
      <c r="M1017" s="63">
        <f t="shared" si="15"/>
        <v>0</v>
      </c>
    </row>
    <row r="1018" spans="3:13" x14ac:dyDescent="0.2">
      <c r="C1018" s="42"/>
      <c r="D1018" s="43"/>
      <c r="E1018" s="42"/>
      <c r="F1018" s="42"/>
      <c r="G1018" s="61"/>
      <c r="H1018" s="62"/>
      <c r="I1018" s="62" t="s">
        <v>1425</v>
      </c>
      <c r="J1018" s="61" t="s">
        <v>1426</v>
      </c>
      <c r="K1018" s="63">
        <v>8660.4909079999998</v>
      </c>
      <c r="L1018" s="63">
        <v>8660.4909079999998</v>
      </c>
      <c r="M1018" s="63">
        <f t="shared" si="15"/>
        <v>0</v>
      </c>
    </row>
    <row r="1019" spans="3:13" x14ac:dyDescent="0.2">
      <c r="C1019" s="42"/>
      <c r="D1019" s="43"/>
      <c r="E1019" s="42"/>
      <c r="F1019" s="42"/>
      <c r="G1019" s="61"/>
      <c r="H1019" s="62"/>
      <c r="I1019" s="62" t="s">
        <v>1427</v>
      </c>
      <c r="J1019" s="61" t="s">
        <v>1428</v>
      </c>
      <c r="K1019" s="63">
        <v>6506.6644740000002</v>
      </c>
      <c r="L1019" s="63">
        <v>6506.6644740000002</v>
      </c>
      <c r="M1019" s="63">
        <f t="shared" si="15"/>
        <v>0</v>
      </c>
    </row>
    <row r="1020" spans="3:13" ht="25.5" x14ac:dyDescent="0.2">
      <c r="C1020" s="42"/>
      <c r="D1020" s="43"/>
      <c r="E1020" s="42"/>
      <c r="F1020" s="42"/>
      <c r="G1020" s="61"/>
      <c r="H1020" s="62"/>
      <c r="I1020" s="62" t="s">
        <v>1429</v>
      </c>
      <c r="J1020" s="61" t="s">
        <v>1430</v>
      </c>
      <c r="K1020" s="63">
        <v>3659.9987660000002</v>
      </c>
      <c r="L1020" s="63">
        <v>3659.9987660000002</v>
      </c>
      <c r="M1020" s="63">
        <f t="shared" si="15"/>
        <v>0</v>
      </c>
    </row>
    <row r="1021" spans="3:13" x14ac:dyDescent="0.2">
      <c r="C1021" s="42"/>
      <c r="D1021" s="43"/>
      <c r="E1021" s="42"/>
      <c r="F1021" s="42"/>
      <c r="G1021" s="61"/>
      <c r="H1021" s="62"/>
      <c r="I1021" s="62" t="s">
        <v>1431</v>
      </c>
      <c r="J1021" s="61" t="s">
        <v>1432</v>
      </c>
      <c r="K1021" s="63">
        <v>3797.1095340000002</v>
      </c>
      <c r="L1021" s="63">
        <v>3904.0296502600004</v>
      </c>
      <c r="M1021" s="63">
        <f t="shared" si="15"/>
        <v>106.92011626000021</v>
      </c>
    </row>
    <row r="1022" spans="3:13" x14ac:dyDescent="0.2">
      <c r="C1022" s="42"/>
      <c r="D1022" s="43"/>
      <c r="E1022" s="42"/>
      <c r="F1022" s="42"/>
      <c r="G1022" s="61"/>
      <c r="H1022" s="62"/>
      <c r="I1022" s="62" t="s">
        <v>1433</v>
      </c>
      <c r="J1022" s="61" t="s">
        <v>1434</v>
      </c>
      <c r="K1022" s="63">
        <v>2223.322803</v>
      </c>
      <c r="L1022" s="63">
        <v>1915.6847570999994</v>
      </c>
      <c r="M1022" s="63">
        <f t="shared" si="15"/>
        <v>-307.63804590000063</v>
      </c>
    </row>
    <row r="1023" spans="3:13" x14ac:dyDescent="0.2">
      <c r="C1023" s="42"/>
      <c r="D1023" s="43"/>
      <c r="E1023" s="42"/>
      <c r="F1023" s="42"/>
      <c r="G1023" s="61"/>
      <c r="H1023" s="62"/>
      <c r="I1023" s="62" t="s">
        <v>1435</v>
      </c>
      <c r="J1023" s="61" t="s">
        <v>1436</v>
      </c>
      <c r="K1023" s="63">
        <v>8190.9644399999997</v>
      </c>
      <c r="L1023" s="63">
        <v>8190.9644399999997</v>
      </c>
      <c r="M1023" s="63">
        <f t="shared" si="15"/>
        <v>0</v>
      </c>
    </row>
    <row r="1024" spans="3:13" x14ac:dyDescent="0.2">
      <c r="C1024" s="42"/>
      <c r="D1024" s="43"/>
      <c r="E1024" s="42"/>
      <c r="F1024" s="42"/>
      <c r="G1024" s="61"/>
      <c r="H1024" s="62"/>
      <c r="I1024" s="62" t="s">
        <v>1437</v>
      </c>
      <c r="J1024" s="61" t="s">
        <v>1438</v>
      </c>
      <c r="K1024" s="63">
        <v>32380.854800000001</v>
      </c>
      <c r="L1024" s="63">
        <v>32380.854800000001</v>
      </c>
      <c r="M1024" s="63">
        <f t="shared" si="15"/>
        <v>0</v>
      </c>
    </row>
    <row r="1025" spans="3:13" x14ac:dyDescent="0.2">
      <c r="C1025" s="42"/>
      <c r="D1025" s="43"/>
      <c r="E1025" s="42"/>
      <c r="F1025" s="42"/>
      <c r="G1025" s="61"/>
      <c r="H1025" s="62"/>
      <c r="I1025" s="62" t="s">
        <v>1683</v>
      </c>
      <c r="J1025" s="61" t="s">
        <v>1684</v>
      </c>
      <c r="K1025" s="63">
        <v>298886.34119299997</v>
      </c>
      <c r="L1025" s="63">
        <v>311677.73971866001</v>
      </c>
      <c r="M1025" s="63">
        <f t="shared" si="15"/>
        <v>12791.398525660043</v>
      </c>
    </row>
    <row r="1026" spans="3:13" x14ac:dyDescent="0.2">
      <c r="C1026" s="42"/>
      <c r="D1026" s="43"/>
      <c r="E1026" s="42"/>
      <c r="F1026" s="42"/>
      <c r="G1026" s="61"/>
      <c r="H1026" s="62"/>
      <c r="I1026" s="62" t="s">
        <v>1685</v>
      </c>
      <c r="J1026" s="61" t="s">
        <v>1686</v>
      </c>
      <c r="K1026" s="63">
        <v>10749.607402</v>
      </c>
      <c r="L1026" s="63">
        <v>10749.607402</v>
      </c>
      <c r="M1026" s="63">
        <f t="shared" si="15"/>
        <v>0</v>
      </c>
    </row>
    <row r="1027" spans="3:13" x14ac:dyDescent="0.2">
      <c r="C1027" s="42"/>
      <c r="D1027" s="43"/>
      <c r="E1027" s="42"/>
      <c r="F1027" s="42"/>
      <c r="G1027" s="61"/>
      <c r="H1027" s="62"/>
      <c r="I1027" s="62" t="s">
        <v>1687</v>
      </c>
      <c r="J1027" s="61" t="s">
        <v>1688</v>
      </c>
      <c r="K1027" s="63">
        <v>12012.945449000001</v>
      </c>
      <c r="L1027" s="63">
        <v>12012.945449000001</v>
      </c>
      <c r="M1027" s="63">
        <f t="shared" si="15"/>
        <v>0</v>
      </c>
    </row>
    <row r="1028" spans="3:13" x14ac:dyDescent="0.2">
      <c r="C1028" s="42"/>
      <c r="D1028" s="43"/>
      <c r="E1028" s="42"/>
      <c r="F1028" s="42"/>
      <c r="G1028" s="61"/>
      <c r="H1028" s="62"/>
      <c r="I1028" s="62" t="s">
        <v>1689</v>
      </c>
      <c r="J1028" s="61" t="s">
        <v>1690</v>
      </c>
      <c r="K1028" s="63">
        <v>8676.929752</v>
      </c>
      <c r="L1028" s="63">
        <v>8676.929752</v>
      </c>
      <c r="M1028" s="63">
        <f t="shared" ref="M1028:M1091" si="16">L1028-K1028</f>
        <v>0</v>
      </c>
    </row>
    <row r="1029" spans="3:13" ht="14.25" x14ac:dyDescent="0.2">
      <c r="C1029" s="42"/>
      <c r="D1029" s="49" t="s">
        <v>433</v>
      </c>
      <c r="E1029" s="50"/>
      <c r="F1029" s="49"/>
      <c r="G1029" s="49"/>
      <c r="H1029" s="49"/>
      <c r="I1029" s="49"/>
      <c r="J1029" s="53"/>
      <c r="K1029" s="54">
        <v>706453.93789499998</v>
      </c>
      <c r="L1029" s="54">
        <v>736375.93052688974</v>
      </c>
      <c r="M1029" s="54">
        <f t="shared" si="16"/>
        <v>29921.992631889763</v>
      </c>
    </row>
    <row r="1030" spans="3:13" ht="14.25" x14ac:dyDescent="0.2">
      <c r="C1030" s="42"/>
      <c r="D1030" s="43"/>
      <c r="E1030" s="46" t="s">
        <v>425</v>
      </c>
      <c r="F1030" s="47" t="s">
        <v>426</v>
      </c>
      <c r="G1030" s="67"/>
      <c r="H1030" s="47"/>
      <c r="I1030" s="47"/>
      <c r="J1030" s="67"/>
      <c r="K1030" s="52">
        <v>497695.31811400002</v>
      </c>
      <c r="L1030" s="52">
        <v>526142.61915688973</v>
      </c>
      <c r="M1030" s="52">
        <f t="shared" si="16"/>
        <v>28447.301042889711</v>
      </c>
    </row>
    <row r="1031" spans="3:13" ht="14.25" x14ac:dyDescent="0.2">
      <c r="C1031" s="42"/>
      <c r="D1031" s="43"/>
      <c r="E1031" s="42"/>
      <c r="F1031" s="42"/>
      <c r="G1031" s="44" t="s">
        <v>452</v>
      </c>
      <c r="H1031" s="44"/>
      <c r="I1031" s="44"/>
      <c r="J1031" s="41"/>
      <c r="K1031" s="32">
        <v>497695.31811400002</v>
      </c>
      <c r="L1031" s="32">
        <v>526142.61915688973</v>
      </c>
      <c r="M1031" s="32">
        <f t="shared" si="16"/>
        <v>28447.301042889711</v>
      </c>
    </row>
    <row r="1032" spans="3:13" ht="14.25" x14ac:dyDescent="0.2">
      <c r="C1032" s="42"/>
      <c r="D1032" s="43"/>
      <c r="E1032" s="42"/>
      <c r="F1032" s="42"/>
      <c r="G1032" s="61"/>
      <c r="H1032" s="47" t="s">
        <v>453</v>
      </c>
      <c r="I1032" s="47"/>
      <c r="J1032" s="67"/>
      <c r="K1032" s="52">
        <v>197297.94411700001</v>
      </c>
      <c r="L1032" s="52">
        <v>208279.86996388971</v>
      </c>
      <c r="M1032" s="52">
        <f t="shared" si="16"/>
        <v>10981.925846889702</v>
      </c>
    </row>
    <row r="1033" spans="3:13" x14ac:dyDescent="0.2">
      <c r="C1033" s="42"/>
      <c r="D1033" s="43"/>
      <c r="E1033" s="42"/>
      <c r="F1033" s="42"/>
      <c r="G1033" s="61"/>
      <c r="H1033" s="62"/>
      <c r="I1033" s="62" t="s">
        <v>485</v>
      </c>
      <c r="J1033" s="61" t="s">
        <v>1487</v>
      </c>
      <c r="K1033" s="63">
        <v>2728.9234019999999</v>
      </c>
      <c r="L1033" s="63">
        <v>4081.5956941400013</v>
      </c>
      <c r="M1033" s="63">
        <f t="shared" si="16"/>
        <v>1352.6722921400014</v>
      </c>
    </row>
    <row r="1034" spans="3:13" x14ac:dyDescent="0.2">
      <c r="C1034" s="42"/>
      <c r="D1034" s="43"/>
      <c r="E1034" s="42"/>
      <c r="F1034" s="42"/>
      <c r="G1034" s="61"/>
      <c r="H1034" s="62"/>
      <c r="I1034" s="62" t="s">
        <v>487</v>
      </c>
      <c r="J1034" s="61" t="s">
        <v>1488</v>
      </c>
      <c r="K1034" s="63">
        <v>164643.54321900001</v>
      </c>
      <c r="L1034" s="63">
        <v>171980.41500871969</v>
      </c>
      <c r="M1034" s="63">
        <f t="shared" si="16"/>
        <v>7336.8717897196766</v>
      </c>
    </row>
    <row r="1035" spans="3:13" x14ac:dyDescent="0.2">
      <c r="C1035" s="42"/>
      <c r="D1035" s="43"/>
      <c r="E1035" s="42"/>
      <c r="F1035" s="42"/>
      <c r="G1035" s="61"/>
      <c r="H1035" s="62"/>
      <c r="I1035" s="62" t="s">
        <v>489</v>
      </c>
      <c r="J1035" s="61" t="s">
        <v>1489</v>
      </c>
      <c r="K1035" s="63">
        <v>820.42325400000004</v>
      </c>
      <c r="L1035" s="63">
        <v>995.99517016999857</v>
      </c>
      <c r="M1035" s="63">
        <f t="shared" si="16"/>
        <v>175.57191616999853</v>
      </c>
    </row>
    <row r="1036" spans="3:13" x14ac:dyDescent="0.2">
      <c r="C1036" s="42"/>
      <c r="D1036" s="43"/>
      <c r="E1036" s="42"/>
      <c r="F1036" s="42"/>
      <c r="G1036" s="61"/>
      <c r="H1036" s="62"/>
      <c r="I1036" s="62" t="s">
        <v>491</v>
      </c>
      <c r="J1036" s="61" t="s">
        <v>1691</v>
      </c>
      <c r="K1036" s="63">
        <v>549.11370999999997</v>
      </c>
      <c r="L1036" s="63">
        <v>702.18637728999909</v>
      </c>
      <c r="M1036" s="63">
        <f t="shared" si="16"/>
        <v>153.07266728999912</v>
      </c>
    </row>
    <row r="1037" spans="3:13" x14ac:dyDescent="0.2">
      <c r="C1037" s="42"/>
      <c r="D1037" s="43"/>
      <c r="E1037" s="42"/>
      <c r="F1037" s="42"/>
      <c r="G1037" s="61"/>
      <c r="H1037" s="62"/>
      <c r="I1037" s="62" t="s">
        <v>495</v>
      </c>
      <c r="J1037" s="61" t="s">
        <v>1490</v>
      </c>
      <c r="K1037" s="63">
        <v>5697.7734149999997</v>
      </c>
      <c r="L1037" s="63">
        <v>5903.3885420299857</v>
      </c>
      <c r="M1037" s="63">
        <f t="shared" si="16"/>
        <v>205.61512702998607</v>
      </c>
    </row>
    <row r="1038" spans="3:13" x14ac:dyDescent="0.2">
      <c r="C1038" s="42"/>
      <c r="D1038" s="43"/>
      <c r="E1038" s="42"/>
      <c r="F1038" s="42"/>
      <c r="G1038" s="61"/>
      <c r="H1038" s="62"/>
      <c r="I1038" s="62" t="s">
        <v>497</v>
      </c>
      <c r="J1038" s="61" t="s">
        <v>1491</v>
      </c>
      <c r="K1038" s="63">
        <v>9649.7023530000006</v>
      </c>
      <c r="L1038" s="63">
        <v>9547.7784699099993</v>
      </c>
      <c r="M1038" s="63">
        <f t="shared" si="16"/>
        <v>-101.92388309000125</v>
      </c>
    </row>
    <row r="1039" spans="3:13" x14ac:dyDescent="0.2">
      <c r="C1039" s="42"/>
      <c r="D1039" s="43"/>
      <c r="E1039" s="42"/>
      <c r="F1039" s="42"/>
      <c r="G1039" s="61"/>
      <c r="H1039" s="62"/>
      <c r="I1039" s="62" t="s">
        <v>499</v>
      </c>
      <c r="J1039" s="61" t="s">
        <v>1492</v>
      </c>
      <c r="K1039" s="63">
        <v>5953.896342</v>
      </c>
      <c r="L1039" s="63">
        <v>7034.675678830019</v>
      </c>
      <c r="M1039" s="63">
        <f t="shared" si="16"/>
        <v>1080.779336830019</v>
      </c>
    </row>
    <row r="1040" spans="3:13" x14ac:dyDescent="0.2">
      <c r="C1040" s="42"/>
      <c r="D1040" s="43"/>
      <c r="E1040" s="42"/>
      <c r="F1040" s="42"/>
      <c r="G1040" s="61"/>
      <c r="H1040" s="62"/>
      <c r="I1040" s="62" t="s">
        <v>501</v>
      </c>
      <c r="J1040" s="61" t="s">
        <v>1493</v>
      </c>
      <c r="K1040" s="63">
        <v>500.84231399999999</v>
      </c>
      <c r="L1040" s="63">
        <v>854.01970051999797</v>
      </c>
      <c r="M1040" s="63">
        <f t="shared" si="16"/>
        <v>353.17738651999798</v>
      </c>
    </row>
    <row r="1041" spans="3:13" ht="25.5" x14ac:dyDescent="0.2">
      <c r="C1041" s="42"/>
      <c r="D1041" s="43"/>
      <c r="E1041" s="42"/>
      <c r="F1041" s="42"/>
      <c r="G1041" s="61"/>
      <c r="H1041" s="62"/>
      <c r="I1041" s="62" t="s">
        <v>503</v>
      </c>
      <c r="J1041" s="61" t="s">
        <v>1494</v>
      </c>
      <c r="K1041" s="63">
        <v>974.34396500000003</v>
      </c>
      <c r="L1041" s="63">
        <v>934.98925101999896</v>
      </c>
      <c r="M1041" s="63">
        <f t="shared" si="16"/>
        <v>-39.354713980001065</v>
      </c>
    </row>
    <row r="1042" spans="3:13" ht="25.5" x14ac:dyDescent="0.2">
      <c r="C1042" s="42"/>
      <c r="D1042" s="43"/>
      <c r="E1042" s="42"/>
      <c r="F1042" s="42"/>
      <c r="G1042" s="61"/>
      <c r="H1042" s="62"/>
      <c r="I1042" s="62" t="s">
        <v>1048</v>
      </c>
      <c r="J1042" s="61" t="s">
        <v>1049</v>
      </c>
      <c r="K1042" s="63">
        <v>4833.0156390000002</v>
      </c>
      <c r="L1042" s="63">
        <v>4011.5492243300005</v>
      </c>
      <c r="M1042" s="63">
        <f t="shared" si="16"/>
        <v>-821.46641466999972</v>
      </c>
    </row>
    <row r="1043" spans="3:13" x14ac:dyDescent="0.2">
      <c r="C1043" s="42"/>
      <c r="D1043" s="43"/>
      <c r="E1043" s="42"/>
      <c r="F1043" s="42"/>
      <c r="G1043" s="61"/>
      <c r="H1043" s="62"/>
      <c r="I1043" s="62" t="s">
        <v>456</v>
      </c>
      <c r="J1043" s="61" t="s">
        <v>457</v>
      </c>
      <c r="K1043" s="63">
        <v>0</v>
      </c>
      <c r="L1043" s="63">
        <v>54.528832019999996</v>
      </c>
      <c r="M1043" s="63">
        <f t="shared" si="16"/>
        <v>54.528832019999996</v>
      </c>
    </row>
    <row r="1044" spans="3:13" x14ac:dyDescent="0.2">
      <c r="C1044" s="42"/>
      <c r="D1044" s="43"/>
      <c r="E1044" s="42"/>
      <c r="F1044" s="42"/>
      <c r="G1044" s="61"/>
      <c r="H1044" s="62"/>
      <c r="I1044" s="62" t="s">
        <v>604</v>
      </c>
      <c r="J1044" s="61" t="s">
        <v>1630</v>
      </c>
      <c r="K1044" s="63">
        <v>0</v>
      </c>
      <c r="L1044" s="63">
        <v>78.527058189999991</v>
      </c>
      <c r="M1044" s="63">
        <f t="shared" si="16"/>
        <v>78.527058189999991</v>
      </c>
    </row>
    <row r="1045" spans="3:13" x14ac:dyDescent="0.2">
      <c r="C1045" s="42"/>
      <c r="D1045" s="43"/>
      <c r="E1045" s="42"/>
      <c r="F1045" s="42"/>
      <c r="G1045" s="61"/>
      <c r="H1045" s="62"/>
      <c r="I1045" s="62" t="s">
        <v>1447</v>
      </c>
      <c r="J1045" s="61" t="s">
        <v>1448</v>
      </c>
      <c r="K1045" s="63">
        <v>946.36650399999996</v>
      </c>
      <c r="L1045" s="63">
        <v>2100.2209567200002</v>
      </c>
      <c r="M1045" s="63">
        <f t="shared" si="16"/>
        <v>1153.8544527200002</v>
      </c>
    </row>
    <row r="1046" spans="3:13" ht="14.25" x14ac:dyDescent="0.2">
      <c r="C1046" s="42"/>
      <c r="D1046" s="43"/>
      <c r="E1046" s="42"/>
      <c r="F1046" s="42"/>
      <c r="G1046" s="61"/>
      <c r="H1046" s="47" t="s">
        <v>478</v>
      </c>
      <c r="I1046" s="47"/>
      <c r="J1046" s="67"/>
      <c r="K1046" s="52">
        <v>47681.326863000002</v>
      </c>
      <c r="L1046" s="52">
        <v>38694.417993000039</v>
      </c>
      <c r="M1046" s="52">
        <f t="shared" si="16"/>
        <v>-8986.9088699999629</v>
      </c>
    </row>
    <row r="1047" spans="3:13" x14ac:dyDescent="0.2">
      <c r="C1047" s="42"/>
      <c r="D1047" s="43"/>
      <c r="E1047" s="42"/>
      <c r="F1047" s="42"/>
      <c r="G1047" s="61"/>
      <c r="H1047" s="62"/>
      <c r="I1047" s="62" t="s">
        <v>479</v>
      </c>
      <c r="J1047" s="61" t="s">
        <v>542</v>
      </c>
      <c r="K1047" s="63">
        <v>55141.574573999998</v>
      </c>
      <c r="L1047" s="63">
        <v>46127.094225000037</v>
      </c>
      <c r="M1047" s="63">
        <f t="shared" si="16"/>
        <v>-9014.4803489999613</v>
      </c>
    </row>
    <row r="1048" spans="3:13" ht="25.5" x14ac:dyDescent="0.2">
      <c r="C1048" s="42"/>
      <c r="D1048" s="43"/>
      <c r="E1048" s="42"/>
      <c r="F1048" s="42"/>
      <c r="G1048" s="61"/>
      <c r="H1048" s="62"/>
      <c r="I1048" s="62" t="s">
        <v>483</v>
      </c>
      <c r="J1048" s="61" t="s">
        <v>546</v>
      </c>
      <c r="K1048" s="63">
        <v>281.65705100000002</v>
      </c>
      <c r="L1048" s="63">
        <v>309.22853000000003</v>
      </c>
      <c r="M1048" s="63">
        <f t="shared" si="16"/>
        <v>27.571479000000011</v>
      </c>
    </row>
    <row r="1049" spans="3:13" x14ac:dyDescent="0.2">
      <c r="C1049" s="42"/>
      <c r="D1049" s="43"/>
      <c r="E1049" s="42"/>
      <c r="F1049" s="42"/>
      <c r="G1049" s="61"/>
      <c r="H1049" s="62"/>
      <c r="I1049" s="62" t="s">
        <v>1449</v>
      </c>
      <c r="J1049" s="61" t="s">
        <v>1450</v>
      </c>
      <c r="K1049" s="63">
        <v>-7741.9047620000001</v>
      </c>
      <c r="L1049" s="63">
        <v>-7741.9047620000001</v>
      </c>
      <c r="M1049" s="63">
        <f t="shared" si="16"/>
        <v>0</v>
      </c>
    </row>
    <row r="1050" spans="3:13" ht="14.25" x14ac:dyDescent="0.2">
      <c r="C1050" s="42"/>
      <c r="D1050" s="43"/>
      <c r="E1050" s="42"/>
      <c r="F1050" s="42"/>
      <c r="G1050" s="61"/>
      <c r="H1050" s="47" t="s">
        <v>1338</v>
      </c>
      <c r="I1050" s="47"/>
      <c r="J1050" s="67"/>
      <c r="K1050" s="52">
        <v>252716.04713399999</v>
      </c>
      <c r="L1050" s="52">
        <v>279168.33120000002</v>
      </c>
      <c r="M1050" s="52">
        <f t="shared" si="16"/>
        <v>26452.284066000022</v>
      </c>
    </row>
    <row r="1051" spans="3:13" x14ac:dyDescent="0.2">
      <c r="C1051" s="42"/>
      <c r="D1051" s="43"/>
      <c r="E1051" s="42"/>
      <c r="F1051" s="42"/>
      <c r="G1051" s="61"/>
      <c r="H1051" s="62"/>
      <c r="I1051" s="62" t="s">
        <v>1485</v>
      </c>
      <c r="J1051" s="61" t="s">
        <v>1495</v>
      </c>
      <c r="K1051" s="63">
        <v>159859.12461599999</v>
      </c>
      <c r="L1051" s="63">
        <v>187796.32247499999</v>
      </c>
      <c r="M1051" s="63">
        <f t="shared" si="16"/>
        <v>27937.197859000007</v>
      </c>
    </row>
    <row r="1052" spans="3:13" x14ac:dyDescent="0.2">
      <c r="C1052" s="42"/>
      <c r="D1052" s="43"/>
      <c r="E1052" s="42"/>
      <c r="F1052" s="42"/>
      <c r="G1052" s="61"/>
      <c r="H1052" s="62"/>
      <c r="I1052" s="62" t="s">
        <v>1451</v>
      </c>
      <c r="J1052" s="61" t="s">
        <v>1496</v>
      </c>
      <c r="K1052" s="63">
        <v>14109.922517999999</v>
      </c>
      <c r="L1052" s="63">
        <v>14239.008725</v>
      </c>
      <c r="M1052" s="63">
        <f t="shared" si="16"/>
        <v>129.08620700000029</v>
      </c>
    </row>
    <row r="1053" spans="3:13" x14ac:dyDescent="0.2">
      <c r="C1053" s="42"/>
      <c r="D1053" s="43"/>
      <c r="E1053" s="42"/>
      <c r="F1053" s="42"/>
      <c r="G1053" s="61"/>
      <c r="H1053" s="62"/>
      <c r="I1053" s="62" t="s">
        <v>1497</v>
      </c>
      <c r="J1053" s="61" t="s">
        <v>1498</v>
      </c>
      <c r="K1053" s="63">
        <v>64948</v>
      </c>
      <c r="L1053" s="63">
        <v>62948</v>
      </c>
      <c r="M1053" s="63">
        <f t="shared" si="16"/>
        <v>-2000</v>
      </c>
    </row>
    <row r="1054" spans="3:13" ht="25.5" x14ac:dyDescent="0.2">
      <c r="C1054" s="42"/>
      <c r="D1054" s="43"/>
      <c r="E1054" s="42"/>
      <c r="F1054" s="42"/>
      <c r="G1054" s="61"/>
      <c r="H1054" s="62"/>
      <c r="I1054" s="62" t="s">
        <v>1499</v>
      </c>
      <c r="J1054" s="61" t="s">
        <v>1500</v>
      </c>
      <c r="K1054" s="63">
        <v>13799</v>
      </c>
      <c r="L1054" s="63">
        <v>14185</v>
      </c>
      <c r="M1054" s="63">
        <f t="shared" si="16"/>
        <v>386</v>
      </c>
    </row>
    <row r="1055" spans="3:13" ht="14.25" x14ac:dyDescent="0.2">
      <c r="C1055" s="42"/>
      <c r="D1055" s="43"/>
      <c r="E1055" s="46" t="s">
        <v>423</v>
      </c>
      <c r="F1055" s="47" t="s">
        <v>424</v>
      </c>
      <c r="G1055" s="67"/>
      <c r="H1055" s="47"/>
      <c r="I1055" s="47"/>
      <c r="J1055" s="67"/>
      <c r="K1055" s="52">
        <v>208758.61978099999</v>
      </c>
      <c r="L1055" s="52">
        <v>210233.31137000001</v>
      </c>
      <c r="M1055" s="52">
        <f t="shared" si="16"/>
        <v>1474.6915890000237</v>
      </c>
    </row>
    <row r="1056" spans="3:13" ht="14.25" x14ac:dyDescent="0.2">
      <c r="C1056" s="42"/>
      <c r="D1056" s="43"/>
      <c r="E1056" s="42"/>
      <c r="F1056" s="42"/>
      <c r="G1056" s="44" t="s">
        <v>452</v>
      </c>
      <c r="H1056" s="44"/>
      <c r="I1056" s="44"/>
      <c r="J1056" s="41"/>
      <c r="K1056" s="32">
        <v>208758.61978099999</v>
      </c>
      <c r="L1056" s="32">
        <v>210233.31137000001</v>
      </c>
      <c r="M1056" s="32">
        <f t="shared" si="16"/>
        <v>1474.6915890000237</v>
      </c>
    </row>
    <row r="1057" spans="3:13" ht="14.25" x14ac:dyDescent="0.2">
      <c r="C1057" s="42"/>
      <c r="D1057" s="43"/>
      <c r="E1057" s="42"/>
      <c r="F1057" s="42"/>
      <c r="G1057" s="61"/>
      <c r="H1057" s="47" t="s">
        <v>453</v>
      </c>
      <c r="I1057" s="47"/>
      <c r="J1057" s="67"/>
      <c r="K1057" s="52">
        <v>48703.807740999997</v>
      </c>
      <c r="L1057" s="52">
        <v>48798.307590999997</v>
      </c>
      <c r="M1057" s="52">
        <f t="shared" si="16"/>
        <v>94.499850000000151</v>
      </c>
    </row>
    <row r="1058" spans="3:13" x14ac:dyDescent="0.2">
      <c r="C1058" s="42"/>
      <c r="D1058" s="43"/>
      <c r="E1058" s="42"/>
      <c r="F1058" s="42"/>
      <c r="G1058" s="61"/>
      <c r="H1058" s="62"/>
      <c r="I1058" s="62" t="s">
        <v>485</v>
      </c>
      <c r="J1058" s="61" t="s">
        <v>1501</v>
      </c>
      <c r="K1058" s="63">
        <v>393.64469000000003</v>
      </c>
      <c r="L1058" s="63">
        <v>477.47342300000003</v>
      </c>
      <c r="M1058" s="63">
        <f t="shared" si="16"/>
        <v>83.828733</v>
      </c>
    </row>
    <row r="1059" spans="3:13" x14ac:dyDescent="0.2">
      <c r="C1059" s="42"/>
      <c r="D1059" s="43"/>
      <c r="E1059" s="42"/>
      <c r="F1059" s="42"/>
      <c r="G1059" s="61"/>
      <c r="H1059" s="62"/>
      <c r="I1059" s="62" t="s">
        <v>487</v>
      </c>
      <c r="J1059" s="61" t="s">
        <v>1502</v>
      </c>
      <c r="K1059" s="63">
        <v>163.73513500000001</v>
      </c>
      <c r="L1059" s="63">
        <v>182.658593</v>
      </c>
      <c r="M1059" s="63">
        <f t="shared" si="16"/>
        <v>18.923457999999982</v>
      </c>
    </row>
    <row r="1060" spans="3:13" x14ac:dyDescent="0.2">
      <c r="C1060" s="42"/>
      <c r="D1060" s="43"/>
      <c r="E1060" s="42"/>
      <c r="F1060" s="42"/>
      <c r="G1060" s="61"/>
      <c r="H1060" s="62"/>
      <c r="I1060" s="62" t="s">
        <v>489</v>
      </c>
      <c r="J1060" s="61" t="s">
        <v>1503</v>
      </c>
      <c r="K1060" s="63">
        <v>184.42554000000001</v>
      </c>
      <c r="L1060" s="63">
        <v>751.79514900000004</v>
      </c>
      <c r="M1060" s="63">
        <f t="shared" si="16"/>
        <v>567.36960900000008</v>
      </c>
    </row>
    <row r="1061" spans="3:13" x14ac:dyDescent="0.2">
      <c r="C1061" s="42"/>
      <c r="D1061" s="43"/>
      <c r="E1061" s="42"/>
      <c r="F1061" s="42"/>
      <c r="G1061" s="61"/>
      <c r="H1061" s="62"/>
      <c r="I1061" s="62" t="s">
        <v>491</v>
      </c>
      <c r="J1061" s="61" t="s">
        <v>1504</v>
      </c>
      <c r="K1061" s="63">
        <v>87.949663000000001</v>
      </c>
      <c r="L1061" s="63">
        <v>111.737838</v>
      </c>
      <c r="M1061" s="63">
        <f t="shared" si="16"/>
        <v>23.788174999999995</v>
      </c>
    </row>
    <row r="1062" spans="3:13" x14ac:dyDescent="0.2">
      <c r="C1062" s="42"/>
      <c r="D1062" s="43"/>
      <c r="E1062" s="42"/>
      <c r="F1062" s="42"/>
      <c r="G1062" s="61"/>
      <c r="H1062" s="62"/>
      <c r="I1062" s="62" t="s">
        <v>493</v>
      </c>
      <c r="J1062" s="61" t="s">
        <v>1505</v>
      </c>
      <c r="K1062" s="63">
        <v>186.92588000000001</v>
      </c>
      <c r="L1062" s="63">
        <v>209.38503800000001</v>
      </c>
      <c r="M1062" s="63">
        <f t="shared" si="16"/>
        <v>22.459158000000002</v>
      </c>
    </row>
    <row r="1063" spans="3:13" x14ac:dyDescent="0.2">
      <c r="C1063" s="42"/>
      <c r="D1063" s="43"/>
      <c r="E1063" s="42"/>
      <c r="F1063" s="42"/>
      <c r="G1063" s="61"/>
      <c r="H1063" s="62"/>
      <c r="I1063" s="62" t="s">
        <v>495</v>
      </c>
      <c r="J1063" s="61" t="s">
        <v>1506</v>
      </c>
      <c r="K1063" s="63">
        <v>120.082087</v>
      </c>
      <c r="L1063" s="63">
        <v>143.26288199999999</v>
      </c>
      <c r="M1063" s="63">
        <f t="shared" si="16"/>
        <v>23.180794999999989</v>
      </c>
    </row>
    <row r="1064" spans="3:13" x14ac:dyDescent="0.2">
      <c r="C1064" s="42"/>
      <c r="D1064" s="43"/>
      <c r="E1064" s="42"/>
      <c r="F1064" s="42"/>
      <c r="G1064" s="61"/>
      <c r="H1064" s="62"/>
      <c r="I1064" s="62" t="s">
        <v>497</v>
      </c>
      <c r="J1064" s="61" t="s">
        <v>1507</v>
      </c>
      <c r="K1064" s="63">
        <v>691.20237499999996</v>
      </c>
      <c r="L1064" s="63">
        <v>689.32099900000003</v>
      </c>
      <c r="M1064" s="63">
        <f t="shared" si="16"/>
        <v>-1.881375999999932</v>
      </c>
    </row>
    <row r="1065" spans="3:13" x14ac:dyDescent="0.2">
      <c r="C1065" s="42"/>
      <c r="D1065" s="43"/>
      <c r="E1065" s="42"/>
      <c r="F1065" s="42"/>
      <c r="G1065" s="61"/>
      <c r="H1065" s="62"/>
      <c r="I1065" s="62" t="s">
        <v>501</v>
      </c>
      <c r="J1065" s="61" t="s">
        <v>1508</v>
      </c>
      <c r="K1065" s="63">
        <v>4838.1586619999998</v>
      </c>
      <c r="L1065" s="63">
        <v>5196.3583129999997</v>
      </c>
      <c r="M1065" s="63">
        <f t="shared" si="16"/>
        <v>358.1996509999999</v>
      </c>
    </row>
    <row r="1066" spans="3:13" x14ac:dyDescent="0.2">
      <c r="C1066" s="42"/>
      <c r="D1066" s="43"/>
      <c r="E1066" s="42"/>
      <c r="F1066" s="42"/>
      <c r="G1066" s="61"/>
      <c r="H1066" s="62"/>
      <c r="I1066" s="62" t="s">
        <v>503</v>
      </c>
      <c r="J1066" s="61" t="s">
        <v>1509</v>
      </c>
      <c r="K1066" s="63">
        <v>5836.0614139999998</v>
      </c>
      <c r="L1066" s="63">
        <v>6673.9338770000004</v>
      </c>
      <c r="M1066" s="63">
        <f t="shared" si="16"/>
        <v>837.87246300000061</v>
      </c>
    </row>
    <row r="1067" spans="3:13" x14ac:dyDescent="0.2">
      <c r="C1067" s="42"/>
      <c r="D1067" s="43"/>
      <c r="E1067" s="42"/>
      <c r="F1067" s="42"/>
      <c r="G1067" s="61"/>
      <c r="H1067" s="62"/>
      <c r="I1067" s="62" t="s">
        <v>505</v>
      </c>
      <c r="J1067" s="61" t="s">
        <v>1510</v>
      </c>
      <c r="K1067" s="63">
        <v>5580.8379210000003</v>
      </c>
      <c r="L1067" s="63">
        <v>5019.5933500000001</v>
      </c>
      <c r="M1067" s="63">
        <f t="shared" si="16"/>
        <v>-561.24457100000018</v>
      </c>
    </row>
    <row r="1068" spans="3:13" x14ac:dyDescent="0.2">
      <c r="C1068" s="42"/>
      <c r="D1068" s="43"/>
      <c r="E1068" s="42"/>
      <c r="F1068" s="42"/>
      <c r="G1068" s="61"/>
      <c r="H1068" s="62"/>
      <c r="I1068" s="62" t="s">
        <v>507</v>
      </c>
      <c r="J1068" s="61" t="s">
        <v>1511</v>
      </c>
      <c r="K1068" s="63">
        <v>7404.0208670000002</v>
      </c>
      <c r="L1068" s="63">
        <v>6639.3245129999996</v>
      </c>
      <c r="M1068" s="63">
        <f t="shared" si="16"/>
        <v>-764.69635400000061</v>
      </c>
    </row>
    <row r="1069" spans="3:13" x14ac:dyDescent="0.2">
      <c r="C1069" s="42"/>
      <c r="D1069" s="43"/>
      <c r="E1069" s="42"/>
      <c r="F1069" s="42"/>
      <c r="G1069" s="61"/>
      <c r="H1069" s="62"/>
      <c r="I1069" s="62" t="s">
        <v>508</v>
      </c>
      <c r="J1069" s="61" t="s">
        <v>1512</v>
      </c>
      <c r="K1069" s="63">
        <v>1398.4562860000001</v>
      </c>
      <c r="L1069" s="63">
        <v>1428.0786869999999</v>
      </c>
      <c r="M1069" s="63">
        <f t="shared" si="16"/>
        <v>29.622400999999854</v>
      </c>
    </row>
    <row r="1070" spans="3:13" x14ac:dyDescent="0.2">
      <c r="C1070" s="42"/>
      <c r="D1070" s="43"/>
      <c r="E1070" s="42"/>
      <c r="F1070" s="42"/>
      <c r="G1070" s="61"/>
      <c r="H1070" s="62"/>
      <c r="I1070" s="62" t="s">
        <v>510</v>
      </c>
      <c r="J1070" s="61" t="s">
        <v>1513</v>
      </c>
      <c r="K1070" s="63">
        <v>99.682258000000004</v>
      </c>
      <c r="L1070" s="63">
        <v>119.522504</v>
      </c>
      <c r="M1070" s="63">
        <f t="shared" si="16"/>
        <v>19.840245999999993</v>
      </c>
    </row>
    <row r="1071" spans="3:13" x14ac:dyDescent="0.2">
      <c r="C1071" s="42"/>
      <c r="D1071" s="43"/>
      <c r="E1071" s="42"/>
      <c r="F1071" s="42"/>
      <c r="G1071" s="61"/>
      <c r="H1071" s="62"/>
      <c r="I1071" s="62" t="s">
        <v>512</v>
      </c>
      <c r="J1071" s="61" t="s">
        <v>1159</v>
      </c>
      <c r="K1071" s="63">
        <v>92.661918</v>
      </c>
      <c r="L1071" s="63">
        <v>112.671898</v>
      </c>
      <c r="M1071" s="63">
        <f t="shared" si="16"/>
        <v>20.009979999999999</v>
      </c>
    </row>
    <row r="1072" spans="3:13" ht="25.5" x14ac:dyDescent="0.2">
      <c r="C1072" s="42"/>
      <c r="D1072" s="43"/>
      <c r="E1072" s="42"/>
      <c r="F1072" s="42"/>
      <c r="G1072" s="61"/>
      <c r="H1072" s="62"/>
      <c r="I1072" s="62" t="s">
        <v>514</v>
      </c>
      <c r="J1072" s="61" t="s">
        <v>1514</v>
      </c>
      <c r="K1072" s="63">
        <v>227.43772000000001</v>
      </c>
      <c r="L1072" s="63">
        <v>248.41123300000001</v>
      </c>
      <c r="M1072" s="63">
        <f t="shared" si="16"/>
        <v>20.973512999999997</v>
      </c>
    </row>
    <row r="1073" spans="3:13" x14ac:dyDescent="0.2">
      <c r="C1073" s="42"/>
      <c r="D1073" s="43"/>
      <c r="E1073" s="42"/>
      <c r="F1073" s="42"/>
      <c r="G1073" s="61"/>
      <c r="H1073" s="62"/>
      <c r="I1073" s="62" t="s">
        <v>516</v>
      </c>
      <c r="J1073" s="61" t="s">
        <v>1515</v>
      </c>
      <c r="K1073" s="63">
        <v>964.97425899999996</v>
      </c>
      <c r="L1073" s="63">
        <v>1174.1045180000001</v>
      </c>
      <c r="M1073" s="63">
        <f t="shared" si="16"/>
        <v>209.13025900000014</v>
      </c>
    </row>
    <row r="1074" spans="3:13" x14ac:dyDescent="0.2">
      <c r="C1074" s="42"/>
      <c r="D1074" s="43"/>
      <c r="E1074" s="42"/>
      <c r="F1074" s="42"/>
      <c r="G1074" s="61"/>
      <c r="H1074" s="62"/>
      <c r="I1074" s="62" t="s">
        <v>518</v>
      </c>
      <c r="J1074" s="61" t="s">
        <v>1516</v>
      </c>
      <c r="K1074" s="63">
        <v>14547.471251999999</v>
      </c>
      <c r="L1074" s="63">
        <v>14337.347315999999</v>
      </c>
      <c r="M1074" s="63">
        <f t="shared" si="16"/>
        <v>-210.12393599999996</v>
      </c>
    </row>
    <row r="1075" spans="3:13" x14ac:dyDescent="0.2">
      <c r="C1075" s="42"/>
      <c r="D1075" s="43"/>
      <c r="E1075" s="42"/>
      <c r="F1075" s="42"/>
      <c r="G1075" s="61"/>
      <c r="H1075" s="62"/>
      <c r="I1075" s="62" t="s">
        <v>828</v>
      </c>
      <c r="J1075" s="61" t="s">
        <v>1517</v>
      </c>
      <c r="K1075" s="63">
        <v>62.433652000000002</v>
      </c>
      <c r="L1075" s="63">
        <v>86.567552000000006</v>
      </c>
      <c r="M1075" s="63">
        <f t="shared" si="16"/>
        <v>24.133900000000004</v>
      </c>
    </row>
    <row r="1076" spans="3:13" x14ac:dyDescent="0.2">
      <c r="C1076" s="42"/>
      <c r="D1076" s="43"/>
      <c r="E1076" s="42"/>
      <c r="F1076" s="42"/>
      <c r="G1076" s="61"/>
      <c r="H1076" s="62"/>
      <c r="I1076" s="62" t="s">
        <v>1518</v>
      </c>
      <c r="J1076" s="61" t="s">
        <v>1519</v>
      </c>
      <c r="K1076" s="63">
        <v>134.66874000000001</v>
      </c>
      <c r="L1076" s="63">
        <v>175.45639299999999</v>
      </c>
      <c r="M1076" s="63">
        <f t="shared" si="16"/>
        <v>40.787652999999978</v>
      </c>
    </row>
    <row r="1077" spans="3:13" x14ac:dyDescent="0.2">
      <c r="C1077" s="42"/>
      <c r="D1077" s="43"/>
      <c r="E1077" s="42"/>
      <c r="F1077" s="42"/>
      <c r="G1077" s="61"/>
      <c r="H1077" s="62"/>
      <c r="I1077" s="62" t="s">
        <v>686</v>
      </c>
      <c r="J1077" s="61" t="s">
        <v>1520</v>
      </c>
      <c r="K1077" s="63">
        <v>10.440500999999999</v>
      </c>
      <c r="L1077" s="63">
        <v>42.448815000000003</v>
      </c>
      <c r="M1077" s="63">
        <f t="shared" si="16"/>
        <v>32.008314000000006</v>
      </c>
    </row>
    <row r="1078" spans="3:13" x14ac:dyDescent="0.2">
      <c r="C1078" s="42"/>
      <c r="D1078" s="43"/>
      <c r="E1078" s="42"/>
      <c r="F1078" s="42"/>
      <c r="G1078" s="61"/>
      <c r="H1078" s="62"/>
      <c r="I1078" s="62" t="s">
        <v>688</v>
      </c>
      <c r="J1078" s="61" t="s">
        <v>1521</v>
      </c>
      <c r="K1078" s="63">
        <v>27.345669999999998</v>
      </c>
      <c r="L1078" s="63">
        <v>56.601194999999997</v>
      </c>
      <c r="M1078" s="63">
        <f t="shared" si="16"/>
        <v>29.255524999999999</v>
      </c>
    </row>
    <row r="1079" spans="3:13" x14ac:dyDescent="0.2">
      <c r="C1079" s="42"/>
      <c r="D1079" s="43"/>
      <c r="E1079" s="42"/>
      <c r="F1079" s="42"/>
      <c r="G1079" s="61"/>
      <c r="H1079" s="62"/>
      <c r="I1079" s="62" t="s">
        <v>689</v>
      </c>
      <c r="J1079" s="61" t="s">
        <v>1522</v>
      </c>
      <c r="K1079" s="63">
        <v>54.836137999999998</v>
      </c>
      <c r="L1079" s="63">
        <v>82.041269999999997</v>
      </c>
      <c r="M1079" s="63">
        <f t="shared" si="16"/>
        <v>27.205131999999999</v>
      </c>
    </row>
    <row r="1080" spans="3:13" ht="25.5" x14ac:dyDescent="0.2">
      <c r="C1080" s="42"/>
      <c r="D1080" s="43"/>
      <c r="E1080" s="42"/>
      <c r="F1080" s="42"/>
      <c r="G1080" s="61"/>
      <c r="H1080" s="62"/>
      <c r="I1080" s="62" t="s">
        <v>550</v>
      </c>
      <c r="J1080" s="61" t="s">
        <v>1523</v>
      </c>
      <c r="K1080" s="63">
        <v>95.180711000000002</v>
      </c>
      <c r="L1080" s="63">
        <v>93.073662999999996</v>
      </c>
      <c r="M1080" s="63">
        <f t="shared" si="16"/>
        <v>-2.107048000000006</v>
      </c>
    </row>
    <row r="1081" spans="3:13" x14ac:dyDescent="0.2">
      <c r="C1081" s="42"/>
      <c r="D1081" s="43"/>
      <c r="E1081" s="42"/>
      <c r="F1081" s="42"/>
      <c r="G1081" s="61"/>
      <c r="H1081" s="62"/>
      <c r="I1081" s="62" t="s">
        <v>1026</v>
      </c>
      <c r="J1081" s="61" t="s">
        <v>1524</v>
      </c>
      <c r="K1081" s="63">
        <v>22.916789999999999</v>
      </c>
      <c r="L1081" s="63">
        <v>48.800156999999999</v>
      </c>
      <c r="M1081" s="63">
        <f t="shared" si="16"/>
        <v>25.883367</v>
      </c>
    </row>
    <row r="1082" spans="3:13" x14ac:dyDescent="0.2">
      <c r="C1082" s="42"/>
      <c r="D1082" s="43"/>
      <c r="E1082" s="42"/>
      <c r="F1082" s="42"/>
      <c r="G1082" s="61"/>
      <c r="H1082" s="62"/>
      <c r="I1082" s="62" t="s">
        <v>1525</v>
      </c>
      <c r="J1082" s="61" t="s">
        <v>1526</v>
      </c>
      <c r="K1082" s="63">
        <v>134.72424000000001</v>
      </c>
      <c r="L1082" s="63">
        <v>130.90109699999999</v>
      </c>
      <c r="M1082" s="63">
        <f t="shared" si="16"/>
        <v>-3.8231430000000159</v>
      </c>
    </row>
    <row r="1083" spans="3:13" x14ac:dyDescent="0.2">
      <c r="C1083" s="42"/>
      <c r="D1083" s="43"/>
      <c r="E1083" s="42"/>
      <c r="F1083" s="42"/>
      <c r="G1083" s="61"/>
      <c r="H1083" s="62"/>
      <c r="I1083" s="62" t="s">
        <v>1527</v>
      </c>
      <c r="J1083" s="61" t="s">
        <v>1528</v>
      </c>
      <c r="K1083" s="63">
        <v>1921.317321</v>
      </c>
      <c r="L1083" s="63">
        <v>1800.87869</v>
      </c>
      <c r="M1083" s="63">
        <f t="shared" si="16"/>
        <v>-120.43863099999999</v>
      </c>
    </row>
    <row r="1084" spans="3:13" ht="25.5" x14ac:dyDescent="0.2">
      <c r="C1084" s="42"/>
      <c r="D1084" s="43"/>
      <c r="E1084" s="42"/>
      <c r="F1084" s="42"/>
      <c r="G1084" s="61"/>
      <c r="H1084" s="62"/>
      <c r="I1084" s="62" t="s">
        <v>968</v>
      </c>
      <c r="J1084" s="61" t="s">
        <v>1529</v>
      </c>
      <c r="K1084" s="63">
        <v>860.95329700000002</v>
      </c>
      <c r="L1084" s="63">
        <v>809.352081</v>
      </c>
      <c r="M1084" s="63">
        <f t="shared" si="16"/>
        <v>-51.601216000000022</v>
      </c>
    </row>
    <row r="1085" spans="3:13" ht="25.5" x14ac:dyDescent="0.2">
      <c r="C1085" s="42"/>
      <c r="D1085" s="43"/>
      <c r="E1085" s="42"/>
      <c r="F1085" s="42"/>
      <c r="G1085" s="61"/>
      <c r="H1085" s="62"/>
      <c r="I1085" s="62" t="s">
        <v>1028</v>
      </c>
      <c r="J1085" s="61" t="s">
        <v>1530</v>
      </c>
      <c r="K1085" s="63">
        <v>180.045975</v>
      </c>
      <c r="L1085" s="63">
        <v>126.262415</v>
      </c>
      <c r="M1085" s="63">
        <f t="shared" si="16"/>
        <v>-53.783559999999994</v>
      </c>
    </row>
    <row r="1086" spans="3:13" x14ac:dyDescent="0.2">
      <c r="C1086" s="42"/>
      <c r="D1086" s="43"/>
      <c r="E1086" s="42"/>
      <c r="F1086" s="42"/>
      <c r="G1086" s="61"/>
      <c r="H1086" s="62"/>
      <c r="I1086" s="62" t="s">
        <v>970</v>
      </c>
      <c r="J1086" s="61" t="s">
        <v>1531</v>
      </c>
      <c r="K1086" s="63">
        <v>53.910226000000002</v>
      </c>
      <c r="L1086" s="63">
        <v>47.292645999999998</v>
      </c>
      <c r="M1086" s="63">
        <f t="shared" si="16"/>
        <v>-6.6175800000000038</v>
      </c>
    </row>
    <row r="1087" spans="3:13" x14ac:dyDescent="0.2">
      <c r="C1087" s="42"/>
      <c r="D1087" s="43"/>
      <c r="E1087" s="42"/>
      <c r="F1087" s="42"/>
      <c r="G1087" s="61"/>
      <c r="H1087" s="62"/>
      <c r="I1087" s="62" t="s">
        <v>972</v>
      </c>
      <c r="J1087" s="61" t="s">
        <v>1532</v>
      </c>
      <c r="K1087" s="63">
        <v>21.019686</v>
      </c>
      <c r="L1087" s="63">
        <v>47.364618999999998</v>
      </c>
      <c r="M1087" s="63">
        <f t="shared" si="16"/>
        <v>26.344932999999997</v>
      </c>
    </row>
    <row r="1088" spans="3:13" x14ac:dyDescent="0.2">
      <c r="C1088" s="42"/>
      <c r="D1088" s="43"/>
      <c r="E1088" s="42"/>
      <c r="F1088" s="42"/>
      <c r="G1088" s="61"/>
      <c r="H1088" s="62"/>
      <c r="I1088" s="62" t="s">
        <v>1031</v>
      </c>
      <c r="J1088" s="61" t="s">
        <v>1533</v>
      </c>
      <c r="K1088" s="63">
        <v>2306.2868669999998</v>
      </c>
      <c r="L1088" s="63">
        <v>1736.286867</v>
      </c>
      <c r="M1088" s="63">
        <f t="shared" si="16"/>
        <v>-569.99999999999977</v>
      </c>
    </row>
    <row r="1089" spans="3:13" ht="14.25" x14ac:dyDescent="0.2">
      <c r="C1089" s="42"/>
      <c r="D1089" s="43"/>
      <c r="E1089" s="42"/>
      <c r="F1089" s="42"/>
      <c r="G1089" s="61"/>
      <c r="H1089" s="47" t="s">
        <v>478</v>
      </c>
      <c r="I1089" s="47"/>
      <c r="J1089" s="67"/>
      <c r="K1089" s="52">
        <v>24676.288842000002</v>
      </c>
      <c r="L1089" s="52">
        <v>23964.913934</v>
      </c>
      <c r="M1089" s="52">
        <f t="shared" si="16"/>
        <v>-711.3749080000016</v>
      </c>
    </row>
    <row r="1090" spans="3:13" x14ac:dyDescent="0.2">
      <c r="C1090" s="42"/>
      <c r="D1090" s="43"/>
      <c r="E1090" s="42"/>
      <c r="F1090" s="42"/>
      <c r="G1090" s="61"/>
      <c r="H1090" s="62"/>
      <c r="I1090" s="62" t="s">
        <v>479</v>
      </c>
      <c r="J1090" s="61" t="s">
        <v>542</v>
      </c>
      <c r="K1090" s="63">
        <v>820.78703499999995</v>
      </c>
      <c r="L1090" s="63">
        <v>828.48231799999996</v>
      </c>
      <c r="M1090" s="63">
        <f t="shared" si="16"/>
        <v>7.6952830000000176</v>
      </c>
    </row>
    <row r="1091" spans="3:13" ht="25.5" x14ac:dyDescent="0.2">
      <c r="C1091" s="42"/>
      <c r="D1091" s="43"/>
      <c r="E1091" s="42"/>
      <c r="F1091" s="42"/>
      <c r="G1091" s="61"/>
      <c r="H1091" s="62"/>
      <c r="I1091" s="62" t="s">
        <v>481</v>
      </c>
      <c r="J1091" s="61" t="s">
        <v>1534</v>
      </c>
      <c r="K1091" s="63">
        <v>12519.325433</v>
      </c>
      <c r="L1091" s="63">
        <v>12202.765486</v>
      </c>
      <c r="M1091" s="63">
        <f t="shared" si="16"/>
        <v>-316.55994699999974</v>
      </c>
    </row>
    <row r="1092" spans="3:13" x14ac:dyDescent="0.2">
      <c r="C1092" s="42"/>
      <c r="D1092" s="43"/>
      <c r="E1092" s="42"/>
      <c r="F1092" s="42"/>
      <c r="G1092" s="61"/>
      <c r="H1092" s="62"/>
      <c r="I1092" s="62" t="s">
        <v>1535</v>
      </c>
      <c r="J1092" s="61" t="s">
        <v>1536</v>
      </c>
      <c r="K1092" s="63">
        <v>11136.523364999999</v>
      </c>
      <c r="L1092" s="63">
        <v>10704.158453</v>
      </c>
      <c r="M1092" s="63">
        <f t="shared" ref="M1092:M1155" si="17">L1092-K1092</f>
        <v>-432.36491199999909</v>
      </c>
    </row>
    <row r="1093" spans="3:13" ht="25.5" x14ac:dyDescent="0.2">
      <c r="C1093" s="42"/>
      <c r="D1093" s="43"/>
      <c r="E1093" s="42"/>
      <c r="F1093" s="42"/>
      <c r="G1093" s="61"/>
      <c r="H1093" s="62"/>
      <c r="I1093" s="62" t="s">
        <v>483</v>
      </c>
      <c r="J1093" s="61" t="s">
        <v>546</v>
      </c>
      <c r="K1093" s="63">
        <v>199.653009</v>
      </c>
      <c r="L1093" s="63">
        <v>229.507677</v>
      </c>
      <c r="M1093" s="63">
        <f t="shared" si="17"/>
        <v>29.854668000000004</v>
      </c>
    </row>
    <row r="1094" spans="3:13" x14ac:dyDescent="0.2">
      <c r="C1094" s="42"/>
      <c r="D1094" s="43"/>
      <c r="E1094" s="42"/>
      <c r="F1094" s="42"/>
      <c r="G1094" s="61"/>
      <c r="H1094" s="62"/>
      <c r="I1094" s="62" t="s">
        <v>1449</v>
      </c>
      <c r="J1094" s="61" t="s">
        <v>1450</v>
      </c>
      <c r="K1094" s="63">
        <v>0</v>
      </c>
      <c r="L1094" s="63">
        <v>0</v>
      </c>
      <c r="M1094" s="63">
        <f t="shared" si="17"/>
        <v>0</v>
      </c>
    </row>
    <row r="1095" spans="3:13" ht="14.25" x14ac:dyDescent="0.2">
      <c r="C1095" s="42"/>
      <c r="D1095" s="43"/>
      <c r="E1095" s="42"/>
      <c r="F1095" s="42"/>
      <c r="G1095" s="61"/>
      <c r="H1095" s="47" t="s">
        <v>1338</v>
      </c>
      <c r="I1095" s="47"/>
      <c r="J1095" s="67"/>
      <c r="K1095" s="52">
        <v>135378.52319800001</v>
      </c>
      <c r="L1095" s="52">
        <v>137470.08984500001</v>
      </c>
      <c r="M1095" s="52">
        <f t="shared" si="17"/>
        <v>2091.5666469999996</v>
      </c>
    </row>
    <row r="1096" spans="3:13" x14ac:dyDescent="0.2">
      <c r="C1096" s="42"/>
      <c r="D1096" s="43"/>
      <c r="E1096" s="42"/>
      <c r="F1096" s="42"/>
      <c r="G1096" s="61"/>
      <c r="H1096" s="62"/>
      <c r="I1096" s="62" t="s">
        <v>1537</v>
      </c>
      <c r="J1096" s="61" t="s">
        <v>1538</v>
      </c>
      <c r="K1096" s="63">
        <v>1955.5493160000001</v>
      </c>
      <c r="L1096" s="63">
        <v>2222.7310240000002</v>
      </c>
      <c r="M1096" s="63">
        <f t="shared" si="17"/>
        <v>267.18170800000007</v>
      </c>
    </row>
    <row r="1097" spans="3:13" x14ac:dyDescent="0.2">
      <c r="C1097" s="42"/>
      <c r="D1097" s="43"/>
      <c r="E1097" s="42"/>
      <c r="F1097" s="42"/>
      <c r="G1097" s="61"/>
      <c r="H1097" s="62"/>
      <c r="I1097" s="62" t="s">
        <v>1539</v>
      </c>
      <c r="J1097" s="61" t="s">
        <v>1540</v>
      </c>
      <c r="K1097" s="63">
        <v>39.069299000000001</v>
      </c>
      <c r="L1097" s="63">
        <v>35.131906000000001</v>
      </c>
      <c r="M1097" s="63">
        <f t="shared" si="17"/>
        <v>-3.9373930000000001</v>
      </c>
    </row>
    <row r="1098" spans="3:13" x14ac:dyDescent="0.2">
      <c r="C1098" s="42"/>
      <c r="D1098" s="43"/>
      <c r="E1098" s="42"/>
      <c r="F1098" s="42"/>
      <c r="G1098" s="61"/>
      <c r="H1098" s="62"/>
      <c r="I1098" s="62" t="s">
        <v>1353</v>
      </c>
      <c r="J1098" s="61" t="s">
        <v>1541</v>
      </c>
      <c r="K1098" s="63">
        <v>19.522660999999999</v>
      </c>
      <c r="L1098" s="63">
        <v>492.26565900000003</v>
      </c>
      <c r="M1098" s="63">
        <f t="shared" si="17"/>
        <v>472.74299800000006</v>
      </c>
    </row>
    <row r="1099" spans="3:13" x14ac:dyDescent="0.2">
      <c r="C1099" s="42"/>
      <c r="D1099" s="43"/>
      <c r="E1099" s="42"/>
      <c r="F1099" s="42"/>
      <c r="G1099" s="61"/>
      <c r="H1099" s="62"/>
      <c r="I1099" s="62" t="s">
        <v>1355</v>
      </c>
      <c r="J1099" s="61" t="s">
        <v>1542</v>
      </c>
      <c r="K1099" s="63">
        <v>19.627117999999999</v>
      </c>
      <c r="L1099" s="63">
        <v>1023.3464269999999</v>
      </c>
      <c r="M1099" s="63">
        <f t="shared" si="17"/>
        <v>1003.719309</v>
      </c>
    </row>
    <row r="1100" spans="3:13" x14ac:dyDescent="0.2">
      <c r="C1100" s="42"/>
      <c r="D1100" s="43"/>
      <c r="E1100" s="42"/>
      <c r="F1100" s="42"/>
      <c r="G1100" s="61"/>
      <c r="H1100" s="62"/>
      <c r="I1100" s="62" t="s">
        <v>1543</v>
      </c>
      <c r="J1100" s="61" t="s">
        <v>1544</v>
      </c>
      <c r="K1100" s="63">
        <v>167.049813</v>
      </c>
      <c r="L1100" s="63">
        <v>302.946349</v>
      </c>
      <c r="M1100" s="63">
        <f t="shared" si="17"/>
        <v>135.896536</v>
      </c>
    </row>
    <row r="1101" spans="3:13" x14ac:dyDescent="0.2">
      <c r="C1101" s="42"/>
      <c r="D1101" s="43"/>
      <c r="E1101" s="42"/>
      <c r="F1101" s="42"/>
      <c r="G1101" s="61"/>
      <c r="H1101" s="62"/>
      <c r="I1101" s="62" t="s">
        <v>1357</v>
      </c>
      <c r="J1101" s="61" t="s">
        <v>1545</v>
      </c>
      <c r="K1101" s="63">
        <v>4459.0752300000004</v>
      </c>
      <c r="L1101" s="63">
        <v>10456.206649</v>
      </c>
      <c r="M1101" s="63">
        <f t="shared" si="17"/>
        <v>5997.1314189999994</v>
      </c>
    </row>
    <row r="1102" spans="3:13" x14ac:dyDescent="0.2">
      <c r="C1102" s="42"/>
      <c r="D1102" s="43"/>
      <c r="E1102" s="42"/>
      <c r="F1102" s="42"/>
      <c r="G1102" s="61"/>
      <c r="H1102" s="62"/>
      <c r="I1102" s="62" t="s">
        <v>1359</v>
      </c>
      <c r="J1102" s="61" t="s">
        <v>1546</v>
      </c>
      <c r="K1102" s="63">
        <v>128108.293658</v>
      </c>
      <c r="L1102" s="63">
        <v>122343.170285</v>
      </c>
      <c r="M1102" s="63">
        <f t="shared" si="17"/>
        <v>-5765.1233729999949</v>
      </c>
    </row>
    <row r="1103" spans="3:13" x14ac:dyDescent="0.2">
      <c r="C1103" s="42"/>
      <c r="D1103" s="43"/>
      <c r="E1103" s="42"/>
      <c r="F1103" s="42"/>
      <c r="G1103" s="61"/>
      <c r="H1103" s="62"/>
      <c r="I1103" s="62" t="s">
        <v>1547</v>
      </c>
      <c r="J1103" s="61" t="s">
        <v>1548</v>
      </c>
      <c r="K1103" s="63">
        <v>79.355811000000003</v>
      </c>
      <c r="L1103" s="63">
        <v>54.004655</v>
      </c>
      <c r="M1103" s="63">
        <f t="shared" si="17"/>
        <v>-25.351156000000003</v>
      </c>
    </row>
    <row r="1104" spans="3:13" x14ac:dyDescent="0.2">
      <c r="C1104" s="42"/>
      <c r="D1104" s="43"/>
      <c r="E1104" s="42"/>
      <c r="F1104" s="42"/>
      <c r="G1104" s="61"/>
      <c r="H1104" s="62"/>
      <c r="I1104" s="62" t="s">
        <v>1549</v>
      </c>
      <c r="J1104" s="61" t="s">
        <v>1550</v>
      </c>
      <c r="K1104" s="63">
        <v>530.98029199999996</v>
      </c>
      <c r="L1104" s="63">
        <v>540.28689099999997</v>
      </c>
      <c r="M1104" s="63">
        <f t="shared" si="17"/>
        <v>9.3065990000000056</v>
      </c>
    </row>
    <row r="1105" spans="3:13" ht="14.25" x14ac:dyDescent="0.2">
      <c r="C1105" s="42"/>
      <c r="D1105" s="49" t="s">
        <v>1692</v>
      </c>
      <c r="E1105" s="50"/>
      <c r="F1105" s="49"/>
      <c r="G1105" s="49"/>
      <c r="H1105" s="49"/>
      <c r="I1105" s="49"/>
      <c r="J1105" s="53"/>
      <c r="K1105" s="54">
        <v>855036.62777400005</v>
      </c>
      <c r="L1105" s="54">
        <v>810179.30610299995</v>
      </c>
      <c r="M1105" s="54">
        <f t="shared" si="17"/>
        <v>-44857.3216710001</v>
      </c>
    </row>
    <row r="1106" spans="3:13" ht="14.25" x14ac:dyDescent="0.2">
      <c r="C1106" s="42"/>
      <c r="D1106" s="43"/>
      <c r="E1106" s="46" t="s">
        <v>1614</v>
      </c>
      <c r="F1106" s="47" t="s">
        <v>339</v>
      </c>
      <c r="G1106" s="67"/>
      <c r="H1106" s="47"/>
      <c r="I1106" s="47"/>
      <c r="J1106" s="67"/>
      <c r="K1106" s="52">
        <v>540580.07923200005</v>
      </c>
      <c r="L1106" s="52">
        <v>506522.75756100001</v>
      </c>
      <c r="M1106" s="52">
        <f t="shared" si="17"/>
        <v>-34057.321671000042</v>
      </c>
    </row>
    <row r="1107" spans="3:13" ht="14.25" x14ac:dyDescent="0.2">
      <c r="C1107" s="42"/>
      <c r="D1107" s="43"/>
      <c r="E1107" s="42"/>
      <c r="F1107" s="42"/>
      <c r="G1107" s="44" t="s">
        <v>452</v>
      </c>
      <c r="H1107" s="44"/>
      <c r="I1107" s="44"/>
      <c r="J1107" s="41"/>
      <c r="K1107" s="32">
        <v>540580.07923200005</v>
      </c>
      <c r="L1107" s="32">
        <v>506522.75756100001</v>
      </c>
      <c r="M1107" s="32">
        <f t="shared" si="17"/>
        <v>-34057.321671000042</v>
      </c>
    </row>
    <row r="1108" spans="3:13" ht="14.25" x14ac:dyDescent="0.2">
      <c r="C1108" s="42"/>
      <c r="D1108" s="43"/>
      <c r="E1108" s="42"/>
      <c r="F1108" s="42"/>
      <c r="G1108" s="61"/>
      <c r="H1108" s="47" t="s">
        <v>453</v>
      </c>
      <c r="I1108" s="47"/>
      <c r="J1108" s="67"/>
      <c r="K1108" s="52">
        <v>489040.07365799998</v>
      </c>
      <c r="L1108" s="52">
        <v>447646.46344899997</v>
      </c>
      <c r="M1108" s="52">
        <f t="shared" si="17"/>
        <v>-41393.610209000006</v>
      </c>
    </row>
    <row r="1109" spans="3:13" ht="25.5" x14ac:dyDescent="0.2">
      <c r="C1109" s="42"/>
      <c r="D1109" s="43"/>
      <c r="E1109" s="42"/>
      <c r="F1109" s="42"/>
      <c r="G1109" s="61"/>
      <c r="H1109" s="62"/>
      <c r="I1109" s="62" t="s">
        <v>676</v>
      </c>
      <c r="J1109" s="61" t="s">
        <v>1222</v>
      </c>
      <c r="K1109" s="63">
        <v>68848.364111000003</v>
      </c>
      <c r="L1109" s="63">
        <v>81266.339181000003</v>
      </c>
      <c r="M1109" s="63">
        <f t="shared" si="17"/>
        <v>12417.97507</v>
      </c>
    </row>
    <row r="1110" spans="3:13" ht="25.5" x14ac:dyDescent="0.2">
      <c r="C1110" s="42"/>
      <c r="D1110" s="43"/>
      <c r="E1110" s="42"/>
      <c r="F1110" s="42"/>
      <c r="G1110" s="61"/>
      <c r="H1110" s="62"/>
      <c r="I1110" s="62" t="s">
        <v>503</v>
      </c>
      <c r="J1110" s="61" t="s">
        <v>1439</v>
      </c>
      <c r="K1110" s="63">
        <v>24719.553981000001</v>
      </c>
      <c r="L1110" s="63">
        <v>28458.532531000001</v>
      </c>
      <c r="M1110" s="63">
        <f t="shared" si="17"/>
        <v>3738.9785499999998</v>
      </c>
    </row>
    <row r="1111" spans="3:13" ht="25.5" x14ac:dyDescent="0.2">
      <c r="C1111" s="42"/>
      <c r="D1111" s="43"/>
      <c r="E1111" s="42"/>
      <c r="F1111" s="42"/>
      <c r="G1111" s="61"/>
      <c r="H1111" s="62"/>
      <c r="I1111" s="62" t="s">
        <v>505</v>
      </c>
      <c r="J1111" s="61" t="s">
        <v>1440</v>
      </c>
      <c r="K1111" s="63">
        <v>4894.920521</v>
      </c>
      <c r="L1111" s="63">
        <v>4309.007748</v>
      </c>
      <c r="M1111" s="63">
        <f t="shared" si="17"/>
        <v>-585.91277300000002</v>
      </c>
    </row>
    <row r="1112" spans="3:13" ht="25.5" x14ac:dyDescent="0.2">
      <c r="C1112" s="42"/>
      <c r="D1112" s="43"/>
      <c r="E1112" s="42"/>
      <c r="F1112" s="42"/>
      <c r="G1112" s="61"/>
      <c r="H1112" s="62"/>
      <c r="I1112" s="62" t="s">
        <v>507</v>
      </c>
      <c r="J1112" s="61" t="s">
        <v>1441</v>
      </c>
      <c r="K1112" s="63">
        <v>3715.1546499999999</v>
      </c>
      <c r="L1112" s="63">
        <v>2819.9871419999999</v>
      </c>
      <c r="M1112" s="63">
        <f t="shared" si="17"/>
        <v>-895.167508</v>
      </c>
    </row>
    <row r="1113" spans="3:13" x14ac:dyDescent="0.2">
      <c r="C1113" s="42"/>
      <c r="D1113" s="43"/>
      <c r="E1113" s="42"/>
      <c r="F1113" s="42"/>
      <c r="G1113" s="61"/>
      <c r="H1113" s="62"/>
      <c r="I1113" s="62" t="s">
        <v>508</v>
      </c>
      <c r="J1113" s="61" t="s">
        <v>1442</v>
      </c>
      <c r="K1113" s="63">
        <v>11350.273697000001</v>
      </c>
      <c r="L1113" s="63">
        <v>13730.987005999999</v>
      </c>
      <c r="M1113" s="63">
        <f t="shared" si="17"/>
        <v>2380.7133089999988</v>
      </c>
    </row>
    <row r="1114" spans="3:13" ht="25.5" x14ac:dyDescent="0.2">
      <c r="C1114" s="42"/>
      <c r="D1114" s="43"/>
      <c r="E1114" s="42"/>
      <c r="F1114" s="42"/>
      <c r="G1114" s="61"/>
      <c r="H1114" s="62"/>
      <c r="I1114" s="62" t="s">
        <v>510</v>
      </c>
      <c r="J1114" s="61" t="s">
        <v>1443</v>
      </c>
      <c r="K1114" s="63">
        <v>1093.7821530000001</v>
      </c>
      <c r="L1114" s="63">
        <v>1210.036087</v>
      </c>
      <c r="M1114" s="63">
        <f t="shared" si="17"/>
        <v>116.25393399999984</v>
      </c>
    </row>
    <row r="1115" spans="3:13" ht="38.25" x14ac:dyDescent="0.2">
      <c r="C1115" s="42"/>
      <c r="D1115" s="43"/>
      <c r="E1115" s="42"/>
      <c r="F1115" s="42"/>
      <c r="G1115" s="61"/>
      <c r="H1115" s="62"/>
      <c r="I1115" s="62" t="s">
        <v>512</v>
      </c>
      <c r="J1115" s="61" t="s">
        <v>1444</v>
      </c>
      <c r="K1115" s="63">
        <v>8066.0245409999998</v>
      </c>
      <c r="L1115" s="63">
        <v>8662.8775310000001</v>
      </c>
      <c r="M1115" s="63">
        <f t="shared" si="17"/>
        <v>596.85299000000032</v>
      </c>
    </row>
    <row r="1116" spans="3:13" ht="25.5" x14ac:dyDescent="0.2">
      <c r="C1116" s="42"/>
      <c r="D1116" s="43"/>
      <c r="E1116" s="42"/>
      <c r="F1116" s="42"/>
      <c r="G1116" s="61"/>
      <c r="H1116" s="62"/>
      <c r="I1116" s="62" t="s">
        <v>1445</v>
      </c>
      <c r="J1116" s="61" t="s">
        <v>1446</v>
      </c>
      <c r="K1116" s="63">
        <v>326953.42809300002</v>
      </c>
      <c r="L1116" s="63">
        <v>277127.12787999999</v>
      </c>
      <c r="M1116" s="63">
        <f t="shared" si="17"/>
        <v>-49826.300213000039</v>
      </c>
    </row>
    <row r="1117" spans="3:13" x14ac:dyDescent="0.2">
      <c r="C1117" s="42"/>
      <c r="D1117" s="43"/>
      <c r="E1117" s="42"/>
      <c r="F1117" s="42"/>
      <c r="G1117" s="61"/>
      <c r="H1117" s="62"/>
      <c r="I1117" s="62" t="s">
        <v>1031</v>
      </c>
      <c r="J1117" s="61" t="s">
        <v>1032</v>
      </c>
      <c r="K1117" s="63">
        <v>215.17142899999999</v>
      </c>
      <c r="L1117" s="63">
        <v>114.01814899999999</v>
      </c>
      <c r="M1117" s="63">
        <f t="shared" si="17"/>
        <v>-101.15328</v>
      </c>
    </row>
    <row r="1118" spans="3:13" ht="25.5" x14ac:dyDescent="0.2">
      <c r="C1118" s="42"/>
      <c r="D1118" s="43"/>
      <c r="E1118" s="42"/>
      <c r="F1118" s="42"/>
      <c r="G1118" s="61"/>
      <c r="H1118" s="62"/>
      <c r="I1118" s="62" t="s">
        <v>1048</v>
      </c>
      <c r="J1118" s="61" t="s">
        <v>1049</v>
      </c>
      <c r="K1118" s="63">
        <v>95.186959999999999</v>
      </c>
      <c r="L1118" s="63">
        <v>4.4978749999999996</v>
      </c>
      <c r="M1118" s="63">
        <f t="shared" si="17"/>
        <v>-90.689085000000006</v>
      </c>
    </row>
    <row r="1119" spans="3:13" x14ac:dyDescent="0.2">
      <c r="C1119" s="42"/>
      <c r="D1119" s="43"/>
      <c r="E1119" s="42"/>
      <c r="F1119" s="42"/>
      <c r="G1119" s="61"/>
      <c r="H1119" s="62"/>
      <c r="I1119" s="62" t="s">
        <v>717</v>
      </c>
      <c r="J1119" s="61" t="s">
        <v>718</v>
      </c>
      <c r="K1119" s="63">
        <v>19.166311</v>
      </c>
      <c r="L1119" s="63">
        <v>18.794564999999999</v>
      </c>
      <c r="M1119" s="63">
        <f t="shared" si="17"/>
        <v>-0.37174600000000169</v>
      </c>
    </row>
    <row r="1120" spans="3:13" x14ac:dyDescent="0.2">
      <c r="C1120" s="42"/>
      <c r="D1120" s="43"/>
      <c r="E1120" s="42"/>
      <c r="F1120" s="42"/>
      <c r="G1120" s="61"/>
      <c r="H1120" s="62"/>
      <c r="I1120" s="62" t="s">
        <v>811</v>
      </c>
      <c r="J1120" s="61" t="s">
        <v>812</v>
      </c>
      <c r="K1120" s="63">
        <v>0</v>
      </c>
      <c r="L1120" s="63">
        <v>84.877983</v>
      </c>
      <c r="M1120" s="63">
        <f t="shared" si="17"/>
        <v>84.877983</v>
      </c>
    </row>
    <row r="1121" spans="3:13" x14ac:dyDescent="0.2">
      <c r="C1121" s="42"/>
      <c r="D1121" s="43"/>
      <c r="E1121" s="42"/>
      <c r="F1121" s="42"/>
      <c r="G1121" s="61"/>
      <c r="H1121" s="62"/>
      <c r="I1121" s="62" t="s">
        <v>557</v>
      </c>
      <c r="J1121" s="61" t="s">
        <v>558</v>
      </c>
      <c r="K1121" s="63">
        <v>127.386842</v>
      </c>
      <c r="L1121" s="63">
        <v>56.039591999999999</v>
      </c>
      <c r="M1121" s="63">
        <f t="shared" si="17"/>
        <v>-71.347250000000003</v>
      </c>
    </row>
    <row r="1122" spans="3:13" x14ac:dyDescent="0.2">
      <c r="C1122" s="42"/>
      <c r="D1122" s="43"/>
      <c r="E1122" s="42"/>
      <c r="F1122" s="42"/>
      <c r="G1122" s="61"/>
      <c r="H1122" s="62"/>
      <c r="I1122" s="62" t="s">
        <v>454</v>
      </c>
      <c r="J1122" s="61" t="s">
        <v>455</v>
      </c>
      <c r="K1122" s="63">
        <v>6564.799696</v>
      </c>
      <c r="L1122" s="63">
        <v>3884.7167060000002</v>
      </c>
      <c r="M1122" s="63">
        <f t="shared" si="17"/>
        <v>-2680.0829899999999</v>
      </c>
    </row>
    <row r="1123" spans="3:13" x14ac:dyDescent="0.2">
      <c r="C1123" s="42"/>
      <c r="D1123" s="43"/>
      <c r="E1123" s="42"/>
      <c r="F1123" s="42"/>
      <c r="G1123" s="61"/>
      <c r="H1123" s="62"/>
      <c r="I1123" s="62" t="s">
        <v>456</v>
      </c>
      <c r="J1123" s="61" t="s">
        <v>457</v>
      </c>
      <c r="K1123" s="63">
        <v>20675.484413999999</v>
      </c>
      <c r="L1123" s="63">
        <v>18930.801681000001</v>
      </c>
      <c r="M1123" s="63">
        <f t="shared" si="17"/>
        <v>-1744.6827329999978</v>
      </c>
    </row>
    <row r="1124" spans="3:13" x14ac:dyDescent="0.2">
      <c r="C1124" s="42"/>
      <c r="D1124" s="43"/>
      <c r="E1124" s="42"/>
      <c r="F1124" s="42"/>
      <c r="G1124" s="61"/>
      <c r="H1124" s="62"/>
      <c r="I1124" s="62" t="s">
        <v>604</v>
      </c>
      <c r="J1124" s="61" t="s">
        <v>1630</v>
      </c>
      <c r="K1124" s="63">
        <v>3215.0845210000002</v>
      </c>
      <c r="L1124" s="63">
        <v>952.41243899999995</v>
      </c>
      <c r="M1124" s="63">
        <f t="shared" si="17"/>
        <v>-2262.672082</v>
      </c>
    </row>
    <row r="1125" spans="3:13" x14ac:dyDescent="0.2">
      <c r="C1125" s="42"/>
      <c r="D1125" s="43"/>
      <c r="E1125" s="42"/>
      <c r="F1125" s="42"/>
      <c r="G1125" s="61"/>
      <c r="H1125" s="62"/>
      <c r="I1125" s="62" t="s">
        <v>1447</v>
      </c>
      <c r="J1125" s="61" t="s">
        <v>1448</v>
      </c>
      <c r="K1125" s="63">
        <v>3469.8035100000002</v>
      </c>
      <c r="L1125" s="63">
        <v>2419.5788219999999</v>
      </c>
      <c r="M1125" s="63">
        <f t="shared" si="17"/>
        <v>-1050.2246880000002</v>
      </c>
    </row>
    <row r="1126" spans="3:13" x14ac:dyDescent="0.2">
      <c r="C1126" s="42"/>
      <c r="D1126" s="43"/>
      <c r="E1126" s="42"/>
      <c r="F1126" s="42"/>
      <c r="G1126" s="61"/>
      <c r="H1126" s="62"/>
      <c r="I1126" s="62" t="s">
        <v>852</v>
      </c>
      <c r="J1126" s="61" t="s">
        <v>853</v>
      </c>
      <c r="K1126" s="63">
        <v>791.59184000000005</v>
      </c>
      <c r="L1126" s="63">
        <v>898.06054500000005</v>
      </c>
      <c r="M1126" s="63">
        <f t="shared" si="17"/>
        <v>106.468705</v>
      </c>
    </row>
    <row r="1127" spans="3:13" x14ac:dyDescent="0.2">
      <c r="C1127" s="42"/>
      <c r="D1127" s="43"/>
      <c r="E1127" s="42"/>
      <c r="F1127" s="42"/>
      <c r="G1127" s="61"/>
      <c r="H1127" s="62"/>
      <c r="I1127" s="62" t="s">
        <v>719</v>
      </c>
      <c r="J1127" s="61" t="s">
        <v>1591</v>
      </c>
      <c r="K1127" s="63">
        <v>4224.8963880000001</v>
      </c>
      <c r="L1127" s="63">
        <v>2451.7321910000001</v>
      </c>
      <c r="M1127" s="63">
        <f t="shared" si="17"/>
        <v>-1773.1641970000001</v>
      </c>
    </row>
    <row r="1128" spans="3:13" x14ac:dyDescent="0.2">
      <c r="C1128" s="42"/>
      <c r="D1128" s="43"/>
      <c r="E1128" s="42"/>
      <c r="F1128" s="42"/>
      <c r="G1128" s="61"/>
      <c r="H1128" s="62"/>
      <c r="I1128" s="62" t="s">
        <v>468</v>
      </c>
      <c r="J1128" s="61" t="s">
        <v>1732</v>
      </c>
      <c r="K1128" s="63">
        <v>0</v>
      </c>
      <c r="L1128" s="63">
        <v>246.03779499999999</v>
      </c>
      <c r="M1128" s="63">
        <f t="shared" si="17"/>
        <v>246.03779499999999</v>
      </c>
    </row>
    <row r="1129" spans="3:13" ht="14.25" x14ac:dyDescent="0.2">
      <c r="C1129" s="42"/>
      <c r="D1129" s="43"/>
      <c r="E1129" s="42"/>
      <c r="F1129" s="42"/>
      <c r="G1129" s="61"/>
      <c r="H1129" s="47" t="s">
        <v>478</v>
      </c>
      <c r="I1129" s="47"/>
      <c r="J1129" s="67"/>
      <c r="K1129" s="52">
        <v>8384.9312890000001</v>
      </c>
      <c r="L1129" s="52">
        <v>9255.9896009999993</v>
      </c>
      <c r="M1129" s="52">
        <f t="shared" si="17"/>
        <v>871.0583119999992</v>
      </c>
    </row>
    <row r="1130" spans="3:13" x14ac:dyDescent="0.2">
      <c r="C1130" s="42"/>
      <c r="D1130" s="43"/>
      <c r="E1130" s="42"/>
      <c r="F1130" s="42"/>
      <c r="G1130" s="61"/>
      <c r="H1130" s="62"/>
      <c r="I1130" s="62" t="s">
        <v>479</v>
      </c>
      <c r="J1130" s="61" t="s">
        <v>542</v>
      </c>
      <c r="K1130" s="63">
        <v>7449.6331540000001</v>
      </c>
      <c r="L1130" s="63">
        <v>8384.2591439999997</v>
      </c>
      <c r="M1130" s="63">
        <f t="shared" si="17"/>
        <v>934.62598999999955</v>
      </c>
    </row>
    <row r="1131" spans="3:13" ht="25.5" x14ac:dyDescent="0.2">
      <c r="C1131" s="42"/>
      <c r="D1131" s="43"/>
      <c r="E1131" s="42"/>
      <c r="F1131" s="42"/>
      <c r="G1131" s="61"/>
      <c r="H1131" s="62"/>
      <c r="I1131" s="62" t="s">
        <v>483</v>
      </c>
      <c r="J1131" s="61" t="s">
        <v>546</v>
      </c>
      <c r="K1131" s="63">
        <v>935.298135</v>
      </c>
      <c r="L1131" s="63">
        <v>871.730457</v>
      </c>
      <c r="M1131" s="63">
        <f t="shared" si="17"/>
        <v>-63.567678000000001</v>
      </c>
    </row>
    <row r="1132" spans="3:13" x14ac:dyDescent="0.2">
      <c r="C1132" s="42"/>
      <c r="D1132" s="43"/>
      <c r="E1132" s="42"/>
      <c r="F1132" s="42"/>
      <c r="G1132" s="61"/>
      <c r="H1132" s="62"/>
      <c r="I1132" s="62" t="s">
        <v>1449</v>
      </c>
      <c r="J1132" s="61" t="s">
        <v>1450</v>
      </c>
      <c r="K1132" s="63">
        <v>0</v>
      </c>
      <c r="L1132" s="63">
        <v>0</v>
      </c>
      <c r="M1132" s="63">
        <f t="shared" si="17"/>
        <v>0</v>
      </c>
    </row>
    <row r="1133" spans="3:13" ht="14.25" x14ac:dyDescent="0.2">
      <c r="C1133" s="42"/>
      <c r="D1133" s="43"/>
      <c r="E1133" s="42"/>
      <c r="F1133" s="42"/>
      <c r="G1133" s="61"/>
      <c r="H1133" s="47" t="s">
        <v>1338</v>
      </c>
      <c r="I1133" s="47"/>
      <c r="J1133" s="67"/>
      <c r="K1133" s="52">
        <v>43155.074285000002</v>
      </c>
      <c r="L1133" s="52">
        <v>49620.304511000002</v>
      </c>
      <c r="M1133" s="52">
        <f t="shared" si="17"/>
        <v>6465.2302259999997</v>
      </c>
    </row>
    <row r="1134" spans="3:13" ht="25.5" x14ac:dyDescent="0.2">
      <c r="C1134" s="42"/>
      <c r="D1134" s="43"/>
      <c r="E1134" s="42"/>
      <c r="F1134" s="42"/>
      <c r="G1134" s="61"/>
      <c r="H1134" s="62"/>
      <c r="I1134" s="62" t="s">
        <v>1451</v>
      </c>
      <c r="J1134" s="61" t="s">
        <v>1452</v>
      </c>
      <c r="K1134" s="63">
        <v>43155.074285000002</v>
      </c>
      <c r="L1134" s="63">
        <v>49620.304511000002</v>
      </c>
      <c r="M1134" s="63">
        <f t="shared" si="17"/>
        <v>6465.2302259999997</v>
      </c>
    </row>
    <row r="1135" spans="3:13" ht="14.25" x14ac:dyDescent="0.2">
      <c r="C1135" s="42"/>
      <c r="D1135" s="43"/>
      <c r="E1135" s="46" t="s">
        <v>1615</v>
      </c>
      <c r="F1135" s="47" t="s">
        <v>434</v>
      </c>
      <c r="G1135" s="67"/>
      <c r="H1135" s="47"/>
      <c r="I1135" s="47"/>
      <c r="J1135" s="67"/>
      <c r="K1135" s="52">
        <v>314456.548542</v>
      </c>
      <c r="L1135" s="52">
        <v>303656.548542</v>
      </c>
      <c r="M1135" s="52">
        <f t="shared" si="17"/>
        <v>-10800</v>
      </c>
    </row>
    <row r="1136" spans="3:13" ht="14.25" x14ac:dyDescent="0.2">
      <c r="C1136" s="42"/>
      <c r="D1136" s="43"/>
      <c r="E1136" s="42"/>
      <c r="F1136" s="42"/>
      <c r="G1136" s="44" t="s">
        <v>452</v>
      </c>
      <c r="H1136" s="44"/>
      <c r="I1136" s="44"/>
      <c r="J1136" s="41"/>
      <c r="K1136" s="32">
        <v>314456.548542</v>
      </c>
      <c r="L1136" s="32">
        <v>303656.548542</v>
      </c>
      <c r="M1136" s="32">
        <f t="shared" si="17"/>
        <v>-10800</v>
      </c>
    </row>
    <row r="1137" spans="3:13" ht="14.25" x14ac:dyDescent="0.2">
      <c r="C1137" s="42"/>
      <c r="D1137" s="43"/>
      <c r="E1137" s="42"/>
      <c r="F1137" s="42"/>
      <c r="G1137" s="61"/>
      <c r="H1137" s="47" t="s">
        <v>453</v>
      </c>
      <c r="I1137" s="47"/>
      <c r="J1137" s="67"/>
      <c r="K1137" s="52">
        <v>267954.46799999999</v>
      </c>
      <c r="L1137" s="52">
        <v>255173.603363</v>
      </c>
      <c r="M1137" s="52">
        <f t="shared" si="17"/>
        <v>-12780.864636999991</v>
      </c>
    </row>
    <row r="1138" spans="3:13" ht="38.25" x14ac:dyDescent="0.2">
      <c r="C1138" s="42"/>
      <c r="D1138" s="43"/>
      <c r="E1138" s="42"/>
      <c r="F1138" s="42"/>
      <c r="G1138" s="61"/>
      <c r="H1138" s="62"/>
      <c r="I1138" s="62" t="s">
        <v>1453</v>
      </c>
      <c r="J1138" s="61" t="s">
        <v>1454</v>
      </c>
      <c r="K1138" s="63">
        <v>1255.07431</v>
      </c>
      <c r="L1138" s="63">
        <v>734.48216100000002</v>
      </c>
      <c r="M1138" s="63">
        <f t="shared" si="17"/>
        <v>-520.59214899999995</v>
      </c>
    </row>
    <row r="1139" spans="3:13" ht="25.5" x14ac:dyDescent="0.2">
      <c r="C1139" s="42"/>
      <c r="D1139" s="43"/>
      <c r="E1139" s="42"/>
      <c r="F1139" s="42"/>
      <c r="G1139" s="61"/>
      <c r="H1139" s="62"/>
      <c r="I1139" s="62" t="s">
        <v>1455</v>
      </c>
      <c r="J1139" s="61" t="s">
        <v>1456</v>
      </c>
      <c r="K1139" s="63">
        <v>83132.174494999999</v>
      </c>
      <c r="L1139" s="63">
        <v>81130.836420000007</v>
      </c>
      <c r="M1139" s="63">
        <f t="shared" si="17"/>
        <v>-2001.3380749999924</v>
      </c>
    </row>
    <row r="1140" spans="3:13" ht="38.25" x14ac:dyDescent="0.2">
      <c r="C1140" s="42"/>
      <c r="D1140" s="43"/>
      <c r="E1140" s="42"/>
      <c r="F1140" s="42"/>
      <c r="G1140" s="61"/>
      <c r="H1140" s="62"/>
      <c r="I1140" s="62" t="s">
        <v>1457</v>
      </c>
      <c r="J1140" s="61" t="s">
        <v>1458</v>
      </c>
      <c r="K1140" s="63">
        <v>5370.7449070000002</v>
      </c>
      <c r="L1140" s="63">
        <v>3624.907502</v>
      </c>
      <c r="M1140" s="63">
        <f t="shared" si="17"/>
        <v>-1745.8374050000002</v>
      </c>
    </row>
    <row r="1141" spans="3:13" ht="25.5" x14ac:dyDescent="0.2">
      <c r="C1141" s="42"/>
      <c r="D1141" s="43"/>
      <c r="E1141" s="42"/>
      <c r="F1141" s="42"/>
      <c r="G1141" s="61"/>
      <c r="H1141" s="62"/>
      <c r="I1141" s="62" t="s">
        <v>1459</v>
      </c>
      <c r="J1141" s="61" t="s">
        <v>1460</v>
      </c>
      <c r="K1141" s="63">
        <v>15939.303361</v>
      </c>
      <c r="L1141" s="63">
        <v>16902.693340000002</v>
      </c>
      <c r="M1141" s="63">
        <f t="shared" si="17"/>
        <v>963.3899790000014</v>
      </c>
    </row>
    <row r="1142" spans="3:13" ht="63.75" x14ac:dyDescent="0.2">
      <c r="C1142" s="42"/>
      <c r="D1142" s="43"/>
      <c r="E1142" s="42"/>
      <c r="F1142" s="42"/>
      <c r="G1142" s="61"/>
      <c r="H1142" s="62"/>
      <c r="I1142" s="62" t="s">
        <v>1461</v>
      </c>
      <c r="J1142" s="61" t="s">
        <v>1462</v>
      </c>
      <c r="K1142" s="63">
        <v>7008.3950779999996</v>
      </c>
      <c r="L1142" s="63">
        <v>6876.6830630000004</v>
      </c>
      <c r="M1142" s="63">
        <f t="shared" si="17"/>
        <v>-131.71201499999916</v>
      </c>
    </row>
    <row r="1143" spans="3:13" ht="25.5" x14ac:dyDescent="0.2">
      <c r="C1143" s="42"/>
      <c r="D1143" s="43"/>
      <c r="E1143" s="42"/>
      <c r="F1143" s="42"/>
      <c r="G1143" s="61"/>
      <c r="H1143" s="62"/>
      <c r="I1143" s="62" t="s">
        <v>1463</v>
      </c>
      <c r="J1143" s="61" t="s">
        <v>1464</v>
      </c>
      <c r="K1143" s="63">
        <v>4893.4867860000004</v>
      </c>
      <c r="L1143" s="63">
        <v>2304.5418949999998</v>
      </c>
      <c r="M1143" s="63">
        <f t="shared" si="17"/>
        <v>-2588.9448910000006</v>
      </c>
    </row>
    <row r="1144" spans="3:13" ht="25.5" x14ac:dyDescent="0.2">
      <c r="C1144" s="42"/>
      <c r="D1144" s="43"/>
      <c r="E1144" s="42"/>
      <c r="F1144" s="42"/>
      <c r="G1144" s="61"/>
      <c r="H1144" s="62"/>
      <c r="I1144" s="62" t="s">
        <v>1465</v>
      </c>
      <c r="J1144" s="61" t="s">
        <v>1466</v>
      </c>
      <c r="K1144" s="63">
        <v>40957.208832999997</v>
      </c>
      <c r="L1144" s="63">
        <v>41294.885236000002</v>
      </c>
      <c r="M1144" s="63">
        <f t="shared" si="17"/>
        <v>337.67640300000494</v>
      </c>
    </row>
    <row r="1145" spans="3:13" ht="38.25" x14ac:dyDescent="0.2">
      <c r="C1145" s="42"/>
      <c r="D1145" s="43"/>
      <c r="E1145" s="42"/>
      <c r="F1145" s="42"/>
      <c r="G1145" s="61"/>
      <c r="H1145" s="62"/>
      <c r="I1145" s="62" t="s">
        <v>1467</v>
      </c>
      <c r="J1145" s="61" t="s">
        <v>1468</v>
      </c>
      <c r="K1145" s="63">
        <v>185.039019</v>
      </c>
      <c r="L1145" s="63">
        <v>168.67722599999999</v>
      </c>
      <c r="M1145" s="63">
        <f t="shared" si="17"/>
        <v>-16.361793000000006</v>
      </c>
    </row>
    <row r="1146" spans="3:13" ht="25.5" x14ac:dyDescent="0.2">
      <c r="C1146" s="42"/>
      <c r="D1146" s="43"/>
      <c r="E1146" s="42"/>
      <c r="F1146" s="42"/>
      <c r="G1146" s="61"/>
      <c r="H1146" s="62"/>
      <c r="I1146" s="62" t="s">
        <v>1469</v>
      </c>
      <c r="J1146" s="61" t="s">
        <v>1470</v>
      </c>
      <c r="K1146" s="63">
        <v>46.219349000000001</v>
      </c>
      <c r="L1146" s="63">
        <v>28.897887999999998</v>
      </c>
      <c r="M1146" s="63">
        <f t="shared" si="17"/>
        <v>-17.321461000000003</v>
      </c>
    </row>
    <row r="1147" spans="3:13" x14ac:dyDescent="0.2">
      <c r="C1147" s="42"/>
      <c r="D1147" s="43"/>
      <c r="E1147" s="42"/>
      <c r="F1147" s="42"/>
      <c r="G1147" s="61"/>
      <c r="H1147" s="62"/>
      <c r="I1147" s="62" t="s">
        <v>1471</v>
      </c>
      <c r="J1147" s="61" t="s">
        <v>1472</v>
      </c>
      <c r="K1147" s="63">
        <v>10243.628416</v>
      </c>
      <c r="L1147" s="63">
        <v>6074.3114809999997</v>
      </c>
      <c r="M1147" s="63">
        <f t="shared" si="17"/>
        <v>-4169.3169349999998</v>
      </c>
    </row>
    <row r="1148" spans="3:13" x14ac:dyDescent="0.2">
      <c r="C1148" s="42"/>
      <c r="D1148" s="43"/>
      <c r="E1148" s="42"/>
      <c r="F1148" s="42"/>
      <c r="G1148" s="61"/>
      <c r="H1148" s="62"/>
      <c r="I1148" s="62" t="s">
        <v>717</v>
      </c>
      <c r="J1148" s="61" t="s">
        <v>718</v>
      </c>
      <c r="K1148" s="63">
        <v>314</v>
      </c>
      <c r="L1148" s="63">
        <v>297.45297799999997</v>
      </c>
      <c r="M1148" s="63">
        <f t="shared" si="17"/>
        <v>-16.547022000000027</v>
      </c>
    </row>
    <row r="1149" spans="3:13" x14ac:dyDescent="0.2">
      <c r="C1149" s="42"/>
      <c r="D1149" s="43"/>
      <c r="E1149" s="42"/>
      <c r="F1149" s="42"/>
      <c r="G1149" s="61"/>
      <c r="H1149" s="62"/>
      <c r="I1149" s="62" t="s">
        <v>811</v>
      </c>
      <c r="J1149" s="61" t="s">
        <v>812</v>
      </c>
      <c r="K1149" s="63">
        <v>357.5</v>
      </c>
      <c r="L1149" s="63">
        <v>333.6</v>
      </c>
      <c r="M1149" s="63">
        <f t="shared" si="17"/>
        <v>-23.899999999999977</v>
      </c>
    </row>
    <row r="1150" spans="3:13" x14ac:dyDescent="0.2">
      <c r="C1150" s="42"/>
      <c r="D1150" s="43"/>
      <c r="E1150" s="42"/>
      <c r="F1150" s="42"/>
      <c r="G1150" s="61"/>
      <c r="H1150" s="62"/>
      <c r="I1150" s="62" t="s">
        <v>557</v>
      </c>
      <c r="J1150" s="61" t="s">
        <v>558</v>
      </c>
      <c r="K1150" s="63">
        <v>369.6</v>
      </c>
      <c r="L1150" s="63">
        <v>269.42595799999998</v>
      </c>
      <c r="M1150" s="63">
        <f t="shared" si="17"/>
        <v>-100.17404200000004</v>
      </c>
    </row>
    <row r="1151" spans="3:13" x14ac:dyDescent="0.2">
      <c r="C1151" s="42"/>
      <c r="D1151" s="43"/>
      <c r="E1151" s="42"/>
      <c r="F1151" s="42"/>
      <c r="G1151" s="61"/>
      <c r="H1151" s="62"/>
      <c r="I1151" s="62" t="s">
        <v>454</v>
      </c>
      <c r="J1151" s="61" t="s">
        <v>455</v>
      </c>
      <c r="K1151" s="63">
        <v>15.364594</v>
      </c>
      <c r="L1151" s="63">
        <v>0</v>
      </c>
      <c r="M1151" s="63">
        <f t="shared" si="17"/>
        <v>-15.364594</v>
      </c>
    </row>
    <row r="1152" spans="3:13" x14ac:dyDescent="0.2">
      <c r="C1152" s="42"/>
      <c r="D1152" s="43"/>
      <c r="E1152" s="42"/>
      <c r="F1152" s="42"/>
      <c r="G1152" s="61"/>
      <c r="H1152" s="62"/>
      <c r="I1152" s="62" t="s">
        <v>456</v>
      </c>
      <c r="J1152" s="61" t="s">
        <v>457</v>
      </c>
      <c r="K1152" s="63">
        <v>10226.422269000001</v>
      </c>
      <c r="L1152" s="63">
        <v>10217.407681000001</v>
      </c>
      <c r="M1152" s="63">
        <f t="shared" si="17"/>
        <v>-9.0145880000000034</v>
      </c>
    </row>
    <row r="1153" spans="2:13" x14ac:dyDescent="0.2">
      <c r="C1153" s="42"/>
      <c r="D1153" s="43"/>
      <c r="E1153" s="42"/>
      <c r="F1153" s="42"/>
      <c r="G1153" s="61"/>
      <c r="H1153" s="62"/>
      <c r="I1153" s="62" t="s">
        <v>604</v>
      </c>
      <c r="J1153" s="61" t="s">
        <v>1630</v>
      </c>
      <c r="K1153" s="63">
        <v>363.74554999999998</v>
      </c>
      <c r="L1153" s="63">
        <v>360.681915</v>
      </c>
      <c r="M1153" s="63">
        <f t="shared" si="17"/>
        <v>-3.0636349999999766</v>
      </c>
    </row>
    <row r="1154" spans="2:13" x14ac:dyDescent="0.2">
      <c r="C1154" s="42"/>
      <c r="D1154" s="43"/>
      <c r="E1154" s="42"/>
      <c r="F1154" s="42"/>
      <c r="G1154" s="61"/>
      <c r="H1154" s="62"/>
      <c r="I1154" s="62" t="s">
        <v>1447</v>
      </c>
      <c r="J1154" s="61" t="s">
        <v>1448</v>
      </c>
      <c r="K1154" s="63">
        <v>4135.948531</v>
      </c>
      <c r="L1154" s="63">
        <v>3006.3842730000001</v>
      </c>
      <c r="M1154" s="63">
        <f t="shared" si="17"/>
        <v>-1129.5642579999999</v>
      </c>
    </row>
    <row r="1155" spans="2:13" ht="25.5" x14ac:dyDescent="0.2">
      <c r="C1155" s="42"/>
      <c r="D1155" s="43"/>
      <c r="E1155" s="42"/>
      <c r="F1155" s="42"/>
      <c r="G1155" s="61"/>
      <c r="H1155" s="62"/>
      <c r="I1155" s="62" t="s">
        <v>1473</v>
      </c>
      <c r="J1155" s="61" t="s">
        <v>1474</v>
      </c>
      <c r="K1155" s="63">
        <v>17251.090636000001</v>
      </c>
      <c r="L1155" s="63">
        <v>17072.03571</v>
      </c>
      <c r="M1155" s="63">
        <f t="shared" si="17"/>
        <v>-179.05492600000071</v>
      </c>
    </row>
    <row r="1156" spans="2:13" ht="51" x14ac:dyDescent="0.2">
      <c r="C1156" s="42"/>
      <c r="D1156" s="43"/>
      <c r="E1156" s="42"/>
      <c r="F1156" s="42"/>
      <c r="G1156" s="61"/>
      <c r="H1156" s="62"/>
      <c r="I1156" s="62" t="s">
        <v>1475</v>
      </c>
      <c r="J1156" s="61" t="s">
        <v>1476</v>
      </c>
      <c r="K1156" s="63">
        <v>3188.5252030000001</v>
      </c>
      <c r="L1156" s="63">
        <v>2683.4467199999999</v>
      </c>
      <c r="M1156" s="63">
        <f t="shared" ref="M1156:M1218" si="18">L1156-K1156</f>
        <v>-505.07848300000023</v>
      </c>
    </row>
    <row r="1157" spans="2:13" x14ac:dyDescent="0.2">
      <c r="C1157" s="42"/>
      <c r="D1157" s="43"/>
      <c r="E1157" s="42"/>
      <c r="F1157" s="42"/>
      <c r="G1157" s="61"/>
      <c r="H1157" s="62"/>
      <c r="I1157" s="62" t="s">
        <v>1477</v>
      </c>
      <c r="J1157" s="61" t="s">
        <v>1478</v>
      </c>
      <c r="K1157" s="63">
        <v>240.488416</v>
      </c>
      <c r="L1157" s="63">
        <v>187.55015800000001</v>
      </c>
      <c r="M1157" s="63">
        <f t="shared" si="18"/>
        <v>-52.93825799999999</v>
      </c>
    </row>
    <row r="1158" spans="2:13" ht="25.5" x14ac:dyDescent="0.2">
      <c r="C1158" s="42"/>
      <c r="D1158" s="43"/>
      <c r="E1158" s="42"/>
      <c r="F1158" s="42"/>
      <c r="G1158" s="61"/>
      <c r="H1158" s="62"/>
      <c r="I1158" s="62" t="s">
        <v>1479</v>
      </c>
      <c r="J1158" s="61" t="s">
        <v>1480</v>
      </c>
      <c r="K1158" s="63">
        <v>1743.0482019999999</v>
      </c>
      <c r="L1158" s="63">
        <v>1368.8811040000001</v>
      </c>
      <c r="M1158" s="63">
        <f t="shared" si="18"/>
        <v>-374.1670979999999</v>
      </c>
    </row>
    <row r="1159" spans="2:13" ht="25.5" x14ac:dyDescent="0.2">
      <c r="C1159" s="42"/>
      <c r="D1159" s="43"/>
      <c r="E1159" s="42"/>
      <c r="F1159" s="42"/>
      <c r="G1159" s="61"/>
      <c r="H1159" s="62"/>
      <c r="I1159" s="62" t="s">
        <v>1481</v>
      </c>
      <c r="J1159" s="61" t="s">
        <v>1482</v>
      </c>
      <c r="K1159" s="63">
        <v>59906.868952999997</v>
      </c>
      <c r="L1159" s="63">
        <v>59824.327501</v>
      </c>
      <c r="M1159" s="63">
        <f t="shared" si="18"/>
        <v>-82.541451999997662</v>
      </c>
    </row>
    <row r="1160" spans="2:13" x14ac:dyDescent="0.2">
      <c r="C1160" s="42"/>
      <c r="D1160" s="43"/>
      <c r="E1160" s="42"/>
      <c r="F1160" s="42"/>
      <c r="G1160" s="61"/>
      <c r="H1160" s="62"/>
      <c r="I1160" s="62" t="s">
        <v>1483</v>
      </c>
      <c r="J1160" s="61" t="s">
        <v>1484</v>
      </c>
      <c r="K1160" s="63">
        <v>810.591092</v>
      </c>
      <c r="L1160" s="63">
        <v>411.49315300000001</v>
      </c>
      <c r="M1160" s="63">
        <f t="shared" si="18"/>
        <v>-399.097939</v>
      </c>
    </row>
    <row r="1161" spans="2:13" ht="14.25" x14ac:dyDescent="0.2">
      <c r="C1161" s="42"/>
      <c r="D1161" s="43"/>
      <c r="E1161" s="42"/>
      <c r="F1161" s="42"/>
      <c r="G1161" s="61"/>
      <c r="H1161" s="47" t="s">
        <v>478</v>
      </c>
      <c r="I1161" s="47"/>
      <c r="J1161" s="67"/>
      <c r="K1161" s="52">
        <v>17988.957152999999</v>
      </c>
      <c r="L1161" s="52">
        <v>19969.821790000002</v>
      </c>
      <c r="M1161" s="52">
        <f t="shared" si="18"/>
        <v>1980.8646370000024</v>
      </c>
    </row>
    <row r="1162" spans="2:13" x14ac:dyDescent="0.2">
      <c r="C1162" s="42"/>
      <c r="D1162" s="43"/>
      <c r="E1162" s="42"/>
      <c r="F1162" s="42"/>
      <c r="G1162" s="61"/>
      <c r="H1162" s="62"/>
      <c r="I1162" s="62" t="s">
        <v>479</v>
      </c>
      <c r="J1162" s="61" t="s">
        <v>542</v>
      </c>
      <c r="K1162" s="63">
        <v>17126.965015000002</v>
      </c>
      <c r="L1162" s="63">
        <v>19143.309379999999</v>
      </c>
      <c r="M1162" s="63">
        <f t="shared" si="18"/>
        <v>2016.3443649999972</v>
      </c>
    </row>
    <row r="1163" spans="2:13" ht="25.5" x14ac:dyDescent="0.2">
      <c r="C1163" s="42"/>
      <c r="D1163" s="43"/>
      <c r="E1163" s="42"/>
      <c r="F1163" s="42"/>
      <c r="G1163" s="61"/>
      <c r="H1163" s="62"/>
      <c r="I1163" s="62" t="s">
        <v>483</v>
      </c>
      <c r="J1163" s="61" t="s">
        <v>546</v>
      </c>
      <c r="K1163" s="63">
        <v>331.99213800000001</v>
      </c>
      <c r="L1163" s="63">
        <v>296.51240999999999</v>
      </c>
      <c r="M1163" s="63">
        <f t="shared" si="18"/>
        <v>-35.479728000000023</v>
      </c>
    </row>
    <row r="1164" spans="2:13" x14ac:dyDescent="0.2">
      <c r="C1164" s="42"/>
      <c r="D1164" s="43"/>
      <c r="E1164" s="42"/>
      <c r="F1164" s="42"/>
      <c r="G1164" s="61"/>
      <c r="H1164" s="62"/>
      <c r="I1164" s="62" t="s">
        <v>1449</v>
      </c>
      <c r="J1164" s="61" t="s">
        <v>1450</v>
      </c>
      <c r="K1164" s="63">
        <v>530</v>
      </c>
      <c r="L1164" s="63">
        <v>530</v>
      </c>
      <c r="M1164" s="63">
        <f t="shared" si="18"/>
        <v>0</v>
      </c>
    </row>
    <row r="1165" spans="2:13" ht="14.25" x14ac:dyDescent="0.2">
      <c r="C1165" s="42"/>
      <c r="D1165" s="43"/>
      <c r="E1165" s="42"/>
      <c r="F1165" s="42"/>
      <c r="G1165" s="61"/>
      <c r="H1165" s="47" t="s">
        <v>1338</v>
      </c>
      <c r="I1165" s="47"/>
      <c r="J1165" s="67"/>
      <c r="K1165" s="52">
        <v>28513.123389</v>
      </c>
      <c r="L1165" s="52">
        <v>28513.123389</v>
      </c>
      <c r="M1165" s="52">
        <f t="shared" si="18"/>
        <v>0</v>
      </c>
    </row>
    <row r="1166" spans="2:13" x14ac:dyDescent="0.2">
      <c r="C1166" s="42"/>
      <c r="D1166" s="43"/>
      <c r="E1166" s="42"/>
      <c r="F1166" s="42"/>
      <c r="G1166" s="61"/>
      <c r="H1166" s="62"/>
      <c r="I1166" s="62" t="s">
        <v>1485</v>
      </c>
      <c r="J1166" s="61" t="s">
        <v>1486</v>
      </c>
      <c r="K1166" s="63">
        <v>28513.123389</v>
      </c>
      <c r="L1166" s="63">
        <v>28513.123389</v>
      </c>
      <c r="M1166" s="63">
        <f t="shared" si="18"/>
        <v>0</v>
      </c>
    </row>
    <row r="1167" spans="2:13" ht="13.5" x14ac:dyDescent="0.2">
      <c r="B1167" s="17" t="s">
        <v>1551</v>
      </c>
      <c r="C1167" s="17"/>
      <c r="D1167" s="17"/>
      <c r="E1167" s="17"/>
      <c r="F1167" s="17"/>
      <c r="G1167" s="17"/>
      <c r="H1167" s="17"/>
      <c r="I1167" s="18"/>
      <c r="J1167" s="77"/>
      <c r="K1167" s="18">
        <v>1024861.842755</v>
      </c>
      <c r="L1167" s="18">
        <v>1058977.134022</v>
      </c>
      <c r="M1167" s="18">
        <f t="shared" si="18"/>
        <v>34115.291267000022</v>
      </c>
    </row>
    <row r="1168" spans="2:13" ht="14.25" x14ac:dyDescent="0.2">
      <c r="C1168" s="42"/>
      <c r="D1168" s="49" t="s">
        <v>1605</v>
      </c>
      <c r="E1168" s="50"/>
      <c r="F1168" s="49"/>
      <c r="G1168" s="49"/>
      <c r="H1168" s="49"/>
      <c r="I1168" s="49"/>
      <c r="J1168" s="53"/>
      <c r="K1168" s="54">
        <v>956373.24275500001</v>
      </c>
      <c r="L1168" s="54">
        <v>975300.86401000002</v>
      </c>
      <c r="M1168" s="54">
        <f t="shared" si="18"/>
        <v>18927.621255000005</v>
      </c>
    </row>
    <row r="1169" spans="3:13" ht="14.25" x14ac:dyDescent="0.2">
      <c r="C1169" s="42"/>
      <c r="D1169" s="43"/>
      <c r="E1169" s="46">
        <v>24</v>
      </c>
      <c r="F1169" s="47" t="s">
        <v>435</v>
      </c>
      <c r="G1169" s="67"/>
      <c r="H1169" s="47"/>
      <c r="I1169" s="47"/>
      <c r="J1169" s="67"/>
      <c r="K1169" s="52">
        <v>322038.55027800001</v>
      </c>
      <c r="L1169" s="52">
        <v>322038.55027800001</v>
      </c>
      <c r="M1169" s="52">
        <f t="shared" si="18"/>
        <v>0</v>
      </c>
    </row>
    <row r="1170" spans="3:13" ht="14.25" x14ac:dyDescent="0.2">
      <c r="C1170" s="42"/>
      <c r="D1170" s="43"/>
      <c r="E1170" s="42"/>
      <c r="F1170" s="42"/>
      <c r="G1170" s="44" t="s">
        <v>1551</v>
      </c>
      <c r="H1170" s="44"/>
      <c r="I1170" s="44"/>
      <c r="J1170" s="41"/>
      <c r="K1170" s="32">
        <v>322038.55027800001</v>
      </c>
      <c r="L1170" s="32">
        <v>322038.55027800001</v>
      </c>
      <c r="M1170" s="32">
        <f t="shared" si="18"/>
        <v>0</v>
      </c>
    </row>
    <row r="1171" spans="3:13" ht="14.25" x14ac:dyDescent="0.2">
      <c r="C1171" s="42"/>
      <c r="D1171" s="43"/>
      <c r="E1171" s="42"/>
      <c r="F1171" s="42"/>
      <c r="G1171" s="61"/>
      <c r="H1171" s="47" t="s">
        <v>1551</v>
      </c>
      <c r="I1171" s="47"/>
      <c r="J1171" s="67"/>
      <c r="K1171" s="52">
        <v>322038.55027800001</v>
      </c>
      <c r="L1171" s="52">
        <v>322038.55027800001</v>
      </c>
      <c r="M1171" s="52">
        <f t="shared" si="18"/>
        <v>0</v>
      </c>
    </row>
    <row r="1172" spans="3:13" x14ac:dyDescent="0.2">
      <c r="C1172" s="42"/>
      <c r="D1172" s="43"/>
      <c r="E1172" s="42"/>
      <c r="F1172" s="42"/>
      <c r="G1172" s="61"/>
      <c r="H1172" s="62"/>
      <c r="I1172" s="62" t="s">
        <v>1552</v>
      </c>
      <c r="J1172" s="61" t="s">
        <v>1553</v>
      </c>
      <c r="K1172" s="63">
        <v>259137.59614400001</v>
      </c>
      <c r="L1172" s="63">
        <v>258259.59614400001</v>
      </c>
      <c r="M1172" s="63">
        <f t="shared" si="18"/>
        <v>-878</v>
      </c>
    </row>
    <row r="1173" spans="3:13" x14ac:dyDescent="0.2">
      <c r="C1173" s="42"/>
      <c r="D1173" s="43"/>
      <c r="E1173" s="42"/>
      <c r="F1173" s="42"/>
      <c r="G1173" s="61"/>
      <c r="H1173" s="62"/>
      <c r="I1173" s="62" t="s">
        <v>1554</v>
      </c>
      <c r="J1173" s="61" t="s">
        <v>1555</v>
      </c>
      <c r="K1173" s="63">
        <v>2517.2787170000001</v>
      </c>
      <c r="L1173" s="63">
        <v>2542.2787170000001</v>
      </c>
      <c r="M1173" s="63">
        <f t="shared" si="18"/>
        <v>25</v>
      </c>
    </row>
    <row r="1174" spans="3:13" x14ac:dyDescent="0.2">
      <c r="C1174" s="42"/>
      <c r="D1174" s="43"/>
      <c r="E1174" s="42"/>
      <c r="F1174" s="42"/>
      <c r="G1174" s="61"/>
      <c r="H1174" s="62"/>
      <c r="I1174" s="62" t="s">
        <v>1556</v>
      </c>
      <c r="J1174" s="61" t="s">
        <v>1557</v>
      </c>
      <c r="K1174" s="63">
        <v>35.387884</v>
      </c>
      <c r="L1174" s="63">
        <v>35.387884</v>
      </c>
      <c r="M1174" s="63">
        <f t="shared" si="18"/>
        <v>0</v>
      </c>
    </row>
    <row r="1175" spans="3:13" x14ac:dyDescent="0.2">
      <c r="C1175" s="42"/>
      <c r="D1175" s="43"/>
      <c r="E1175" s="42"/>
      <c r="F1175" s="42"/>
      <c r="G1175" s="61"/>
      <c r="H1175" s="62"/>
      <c r="I1175" s="62" t="s">
        <v>1558</v>
      </c>
      <c r="J1175" s="61" t="s">
        <v>1559</v>
      </c>
      <c r="K1175" s="63">
        <v>2950.4368810000001</v>
      </c>
      <c r="L1175" s="63">
        <v>2975.4368810000001</v>
      </c>
      <c r="M1175" s="63">
        <f t="shared" si="18"/>
        <v>25</v>
      </c>
    </row>
    <row r="1176" spans="3:13" x14ac:dyDescent="0.2">
      <c r="C1176" s="42"/>
      <c r="D1176" s="43"/>
      <c r="E1176" s="42"/>
      <c r="F1176" s="42"/>
      <c r="G1176" s="61"/>
      <c r="H1176" s="62"/>
      <c r="I1176" s="62" t="s">
        <v>1560</v>
      </c>
      <c r="J1176" s="61" t="s">
        <v>1561</v>
      </c>
      <c r="K1176" s="63">
        <v>41882.370138999999</v>
      </c>
      <c r="L1176" s="63">
        <v>43761.870139000006</v>
      </c>
      <c r="M1176" s="63">
        <f t="shared" si="18"/>
        <v>1879.5000000000073</v>
      </c>
    </row>
    <row r="1177" spans="3:13" x14ac:dyDescent="0.2">
      <c r="C1177" s="42"/>
      <c r="D1177" s="43"/>
      <c r="E1177" s="42"/>
      <c r="F1177" s="42"/>
      <c r="G1177" s="61"/>
      <c r="H1177" s="62"/>
      <c r="I1177" s="62" t="s">
        <v>1606</v>
      </c>
      <c r="J1177" s="61" t="s">
        <v>1607</v>
      </c>
      <c r="K1177" s="63">
        <v>3.8999999999999999E-4</v>
      </c>
      <c r="L1177" s="63">
        <v>3.8999999999999999E-4</v>
      </c>
      <c r="M1177" s="63">
        <f t="shared" si="18"/>
        <v>0</v>
      </c>
    </row>
    <row r="1178" spans="3:13" x14ac:dyDescent="0.2">
      <c r="C1178" s="42"/>
      <c r="D1178" s="43"/>
      <c r="E1178" s="42"/>
      <c r="F1178" s="42"/>
      <c r="G1178" s="61"/>
      <c r="H1178" s="62"/>
      <c r="I1178" s="62" t="s">
        <v>1562</v>
      </c>
      <c r="J1178" s="61" t="s">
        <v>1563</v>
      </c>
      <c r="K1178" s="63">
        <v>78</v>
      </c>
      <c r="L1178" s="63">
        <v>0</v>
      </c>
      <c r="M1178" s="63">
        <f t="shared" si="18"/>
        <v>-78</v>
      </c>
    </row>
    <row r="1179" spans="3:13" x14ac:dyDescent="0.2">
      <c r="C1179" s="42"/>
      <c r="D1179" s="43"/>
      <c r="E1179" s="42"/>
      <c r="F1179" s="42"/>
      <c r="G1179" s="61"/>
      <c r="H1179" s="62"/>
      <c r="I1179" s="62" t="s">
        <v>1564</v>
      </c>
      <c r="J1179" s="61" t="s">
        <v>1565</v>
      </c>
      <c r="K1179" s="63">
        <v>1177.4029430000001</v>
      </c>
      <c r="L1179" s="63">
        <v>1177.4029430000001</v>
      </c>
      <c r="M1179" s="63">
        <f t="shared" si="18"/>
        <v>0</v>
      </c>
    </row>
    <row r="1180" spans="3:13" x14ac:dyDescent="0.2">
      <c r="C1180" s="42"/>
      <c r="D1180" s="43"/>
      <c r="E1180" s="42"/>
      <c r="F1180" s="42"/>
      <c r="G1180" s="61"/>
      <c r="H1180" s="62"/>
      <c r="I1180" s="62" t="s">
        <v>1566</v>
      </c>
      <c r="J1180" s="61" t="s">
        <v>1567</v>
      </c>
      <c r="K1180" s="63">
        <v>14260.07718</v>
      </c>
      <c r="L1180" s="63">
        <v>13286.57718</v>
      </c>
      <c r="M1180" s="63">
        <f t="shared" si="18"/>
        <v>-973.5</v>
      </c>
    </row>
    <row r="1181" spans="3:13" ht="14.25" x14ac:dyDescent="0.2">
      <c r="C1181" s="42"/>
      <c r="D1181" s="43"/>
      <c r="E1181" s="46">
        <v>28</v>
      </c>
      <c r="F1181" s="47" t="s">
        <v>436</v>
      </c>
      <c r="G1181" s="67"/>
      <c r="H1181" s="47"/>
      <c r="I1181" s="47"/>
      <c r="J1181" s="67"/>
      <c r="K1181" s="52">
        <v>607130.090356</v>
      </c>
      <c r="L1181" s="52">
        <v>626057.71161100001</v>
      </c>
      <c r="M1181" s="52">
        <f t="shared" si="18"/>
        <v>18927.621255000005</v>
      </c>
    </row>
    <row r="1182" spans="3:13" ht="14.25" x14ac:dyDescent="0.2">
      <c r="C1182" s="42"/>
      <c r="D1182" s="43"/>
      <c r="E1182" s="42"/>
      <c r="F1182" s="42"/>
      <c r="G1182" s="44" t="s">
        <v>1551</v>
      </c>
      <c r="H1182" s="44"/>
      <c r="I1182" s="44"/>
      <c r="J1182" s="41"/>
      <c r="K1182" s="32">
        <v>607130.090356</v>
      </c>
      <c r="L1182" s="32">
        <v>626057.71161100001</v>
      </c>
      <c r="M1182" s="32">
        <f t="shared" si="18"/>
        <v>18927.621255000005</v>
      </c>
    </row>
    <row r="1183" spans="3:13" ht="14.25" x14ac:dyDescent="0.2">
      <c r="C1183" s="42"/>
      <c r="D1183" s="43"/>
      <c r="E1183" s="42"/>
      <c r="F1183" s="42"/>
      <c r="G1183" s="61"/>
      <c r="H1183" s="47" t="s">
        <v>1551</v>
      </c>
      <c r="I1183" s="47"/>
      <c r="J1183" s="67"/>
      <c r="K1183" s="52">
        <v>607130.090356</v>
      </c>
      <c r="L1183" s="52">
        <v>626057.71161100001</v>
      </c>
      <c r="M1183" s="52">
        <f t="shared" si="18"/>
        <v>18927.621255000005</v>
      </c>
    </row>
    <row r="1184" spans="3:13" x14ac:dyDescent="0.2">
      <c r="C1184" s="42"/>
      <c r="D1184" s="43"/>
      <c r="E1184" s="42"/>
      <c r="F1184" s="42"/>
      <c r="G1184" s="61"/>
      <c r="H1184" s="62"/>
      <c r="I1184" s="62" t="s">
        <v>1568</v>
      </c>
      <c r="J1184" s="61" t="s">
        <v>1569</v>
      </c>
      <c r="K1184" s="63">
        <v>466849.73673499998</v>
      </c>
      <c r="L1184" s="63">
        <v>469609.18429599999</v>
      </c>
      <c r="M1184" s="63">
        <f t="shared" si="18"/>
        <v>2759.4475610000081</v>
      </c>
    </row>
    <row r="1185" spans="3:13" x14ac:dyDescent="0.2">
      <c r="C1185" s="42"/>
      <c r="D1185" s="43"/>
      <c r="E1185" s="42"/>
      <c r="F1185" s="42"/>
      <c r="G1185" s="61"/>
      <c r="H1185" s="62"/>
      <c r="I1185" s="62" t="s">
        <v>1570</v>
      </c>
      <c r="J1185" s="61" t="s">
        <v>1571</v>
      </c>
      <c r="K1185" s="63">
        <v>23129.18161</v>
      </c>
      <c r="L1185" s="63">
        <v>23422.355304000001</v>
      </c>
      <c r="M1185" s="63">
        <f t="shared" si="18"/>
        <v>293.17369400000098</v>
      </c>
    </row>
    <row r="1186" spans="3:13" x14ac:dyDescent="0.2">
      <c r="C1186" s="42"/>
      <c r="D1186" s="43"/>
      <c r="E1186" s="42"/>
      <c r="F1186" s="42"/>
      <c r="G1186" s="61"/>
      <c r="H1186" s="62"/>
      <c r="I1186" s="62" t="s">
        <v>1572</v>
      </c>
      <c r="J1186" s="61" t="s">
        <v>1573</v>
      </c>
      <c r="K1186" s="63">
        <v>114931.96715500001</v>
      </c>
      <c r="L1186" s="63">
        <v>130806.96715500001</v>
      </c>
      <c r="M1186" s="63">
        <f t="shared" si="18"/>
        <v>15875</v>
      </c>
    </row>
    <row r="1187" spans="3:13" ht="25.5" x14ac:dyDescent="0.2">
      <c r="C1187" s="42"/>
      <c r="D1187" s="43"/>
      <c r="E1187" s="42"/>
      <c r="F1187" s="42"/>
      <c r="G1187" s="61"/>
      <c r="H1187" s="62"/>
      <c r="I1187" s="62" t="s">
        <v>1574</v>
      </c>
      <c r="J1187" s="61" t="s">
        <v>1575</v>
      </c>
      <c r="K1187" s="63">
        <v>2219.2048559999998</v>
      </c>
      <c r="L1187" s="63">
        <v>2219.2048559999998</v>
      </c>
      <c r="M1187" s="63">
        <f t="shared" si="18"/>
        <v>0</v>
      </c>
    </row>
    <row r="1188" spans="3:13" ht="14.25" x14ac:dyDescent="0.2">
      <c r="C1188" s="42"/>
      <c r="D1188" s="43"/>
      <c r="E1188" s="46">
        <v>30</v>
      </c>
      <c r="F1188" s="47" t="s">
        <v>437</v>
      </c>
      <c r="G1188" s="67"/>
      <c r="H1188" s="47"/>
      <c r="I1188" s="47"/>
      <c r="J1188" s="67"/>
      <c r="K1188" s="52">
        <v>16254.601121</v>
      </c>
      <c r="L1188" s="52">
        <v>16254.601121</v>
      </c>
      <c r="M1188" s="52">
        <f t="shared" si="18"/>
        <v>0</v>
      </c>
    </row>
    <row r="1189" spans="3:13" ht="14.25" x14ac:dyDescent="0.2">
      <c r="C1189" s="42"/>
      <c r="D1189" s="43"/>
      <c r="E1189" s="42"/>
      <c r="F1189" s="42"/>
      <c r="G1189" s="44" t="s">
        <v>1551</v>
      </c>
      <c r="H1189" s="44"/>
      <c r="I1189" s="44"/>
      <c r="J1189" s="44"/>
      <c r="K1189" s="32">
        <v>16254.601121</v>
      </c>
      <c r="L1189" s="32">
        <v>16254.601121</v>
      </c>
      <c r="M1189" s="32">
        <f t="shared" si="18"/>
        <v>0</v>
      </c>
    </row>
    <row r="1190" spans="3:13" ht="14.25" x14ac:dyDescent="0.2">
      <c r="C1190" s="42"/>
      <c r="D1190" s="43"/>
      <c r="E1190" s="42"/>
      <c r="F1190" s="42"/>
      <c r="G1190" s="61"/>
      <c r="H1190" s="47" t="s">
        <v>1551</v>
      </c>
      <c r="I1190" s="47"/>
      <c r="J1190" s="67"/>
      <c r="K1190" s="52">
        <v>16254.601121</v>
      </c>
      <c r="L1190" s="52">
        <v>16254.601121</v>
      </c>
      <c r="M1190" s="52">
        <f t="shared" si="18"/>
        <v>0</v>
      </c>
    </row>
    <row r="1191" spans="3:13" x14ac:dyDescent="0.2">
      <c r="C1191" s="42"/>
      <c r="D1191" s="43"/>
      <c r="E1191" s="42"/>
      <c r="F1191" s="42"/>
      <c r="G1191" s="61"/>
      <c r="H1191" s="62"/>
      <c r="I1191" s="62" t="s">
        <v>1576</v>
      </c>
      <c r="J1191" s="61" t="s">
        <v>1577</v>
      </c>
      <c r="K1191" s="63">
        <v>16254.601121</v>
      </c>
      <c r="L1191" s="63">
        <v>16254.601121</v>
      </c>
      <c r="M1191" s="63">
        <f t="shared" si="18"/>
        <v>0</v>
      </c>
    </row>
    <row r="1192" spans="3:13" ht="15" x14ac:dyDescent="0.2">
      <c r="C1192" s="42"/>
      <c r="D1192" s="43"/>
      <c r="E1192" s="46">
        <v>34</v>
      </c>
      <c r="F1192" s="78" t="s">
        <v>438</v>
      </c>
      <c r="G1192" s="79"/>
      <c r="H1192" s="79"/>
      <c r="I1192" s="79"/>
      <c r="J1192" s="79"/>
      <c r="K1192" s="52">
        <v>10950.001</v>
      </c>
      <c r="L1192" s="52">
        <v>10950.001</v>
      </c>
      <c r="M1192" s="52">
        <f t="shared" si="18"/>
        <v>0</v>
      </c>
    </row>
    <row r="1193" spans="3:13" ht="14.25" x14ac:dyDescent="0.2">
      <c r="C1193" s="42"/>
      <c r="D1193" s="43"/>
      <c r="E1193" s="42"/>
      <c r="F1193" s="42"/>
      <c r="G1193" s="44" t="s">
        <v>1551</v>
      </c>
      <c r="H1193" s="44"/>
      <c r="I1193" s="44"/>
      <c r="J1193" s="44"/>
      <c r="K1193" s="32">
        <v>10950.001</v>
      </c>
      <c r="L1193" s="32">
        <v>10950.001</v>
      </c>
      <c r="M1193" s="32">
        <f t="shared" si="18"/>
        <v>0</v>
      </c>
    </row>
    <row r="1194" spans="3:13" ht="14.25" x14ac:dyDescent="0.2">
      <c r="C1194" s="42"/>
      <c r="D1194" s="43"/>
      <c r="E1194" s="42"/>
      <c r="F1194" s="42"/>
      <c r="G1194" s="61"/>
      <c r="H1194" s="47" t="s">
        <v>1551</v>
      </c>
      <c r="I1194" s="47"/>
      <c r="J1194" s="67"/>
      <c r="K1194" s="52">
        <v>10950.001</v>
      </c>
      <c r="L1194" s="52">
        <v>10950.001</v>
      </c>
      <c r="M1194" s="52">
        <f t="shared" si="18"/>
        <v>0</v>
      </c>
    </row>
    <row r="1195" spans="3:13" x14ac:dyDescent="0.2">
      <c r="C1195" s="42"/>
      <c r="D1195" s="43"/>
      <c r="E1195" s="42"/>
      <c r="F1195" s="42"/>
      <c r="G1195" s="61"/>
      <c r="H1195" s="62"/>
      <c r="I1195" s="62" t="s">
        <v>1552</v>
      </c>
      <c r="J1195" s="61" t="s">
        <v>1608</v>
      </c>
      <c r="K1195" s="63">
        <v>1E-4</v>
      </c>
      <c r="L1195" s="63">
        <v>1E-4</v>
      </c>
      <c r="M1195" s="63">
        <f t="shared" si="18"/>
        <v>0</v>
      </c>
    </row>
    <row r="1196" spans="3:13" x14ac:dyDescent="0.2">
      <c r="C1196" s="42"/>
      <c r="D1196" s="43"/>
      <c r="E1196" s="42"/>
      <c r="F1196" s="42"/>
      <c r="G1196" s="61"/>
      <c r="H1196" s="62"/>
      <c r="I1196" s="62" t="s">
        <v>1554</v>
      </c>
      <c r="J1196" s="61" t="s">
        <v>1578</v>
      </c>
      <c r="K1196" s="63">
        <v>1584.4002</v>
      </c>
      <c r="L1196" s="63">
        <v>1584.4002</v>
      </c>
      <c r="M1196" s="63">
        <f t="shared" si="18"/>
        <v>0</v>
      </c>
    </row>
    <row r="1197" spans="3:13" x14ac:dyDescent="0.2">
      <c r="C1197" s="42"/>
      <c r="D1197" s="43"/>
      <c r="E1197" s="42"/>
      <c r="F1197" s="42"/>
      <c r="G1197" s="61"/>
      <c r="H1197" s="62"/>
      <c r="I1197" s="62" t="s">
        <v>1556</v>
      </c>
      <c r="J1197" s="61" t="s">
        <v>1609</v>
      </c>
      <c r="K1197" s="63">
        <v>1E-4</v>
      </c>
      <c r="L1197" s="63">
        <v>1E-4</v>
      </c>
      <c r="M1197" s="63">
        <f t="shared" si="18"/>
        <v>0</v>
      </c>
    </row>
    <row r="1198" spans="3:13" x14ac:dyDescent="0.2">
      <c r="C1198" s="42"/>
      <c r="D1198" s="43"/>
      <c r="E1198" s="42"/>
      <c r="F1198" s="42"/>
      <c r="G1198" s="61"/>
      <c r="H1198" s="62"/>
      <c r="I1198" s="62" t="s">
        <v>1558</v>
      </c>
      <c r="J1198" s="61" t="s">
        <v>1610</v>
      </c>
      <c r="K1198" s="63">
        <v>1E-4</v>
      </c>
      <c r="L1198" s="63">
        <v>1E-4</v>
      </c>
      <c r="M1198" s="63">
        <f t="shared" si="18"/>
        <v>0</v>
      </c>
    </row>
    <row r="1199" spans="3:13" x14ac:dyDescent="0.2">
      <c r="C1199" s="42"/>
      <c r="D1199" s="43"/>
      <c r="E1199" s="42"/>
      <c r="F1199" s="42"/>
      <c r="G1199" s="61"/>
      <c r="H1199" s="62"/>
      <c r="I1199" s="62" t="s">
        <v>1560</v>
      </c>
      <c r="J1199" s="61" t="s">
        <v>1579</v>
      </c>
      <c r="K1199" s="63">
        <v>1E-4</v>
      </c>
      <c r="L1199" s="63">
        <v>1E-4</v>
      </c>
      <c r="M1199" s="63">
        <f t="shared" si="18"/>
        <v>0</v>
      </c>
    </row>
    <row r="1200" spans="3:13" x14ac:dyDescent="0.2">
      <c r="C1200" s="42"/>
      <c r="D1200" s="43"/>
      <c r="E1200" s="42"/>
      <c r="F1200" s="42"/>
      <c r="G1200" s="61"/>
      <c r="H1200" s="62"/>
      <c r="I1200" s="62" t="s">
        <v>1606</v>
      </c>
      <c r="J1200" s="61" t="s">
        <v>1611</v>
      </c>
      <c r="K1200" s="63">
        <v>1E-4</v>
      </c>
      <c r="L1200" s="63">
        <v>1E-4</v>
      </c>
      <c r="M1200" s="63">
        <f t="shared" si="18"/>
        <v>0</v>
      </c>
    </row>
    <row r="1201" spans="3:13" x14ac:dyDescent="0.2">
      <c r="C1201" s="42"/>
      <c r="D1201" s="43"/>
      <c r="E1201" s="42"/>
      <c r="F1201" s="42"/>
      <c r="G1201" s="61"/>
      <c r="H1201" s="62"/>
      <c r="I1201" s="62" t="s">
        <v>1562</v>
      </c>
      <c r="J1201" s="61" t="s">
        <v>1580</v>
      </c>
      <c r="K1201" s="63">
        <v>1E-4</v>
      </c>
      <c r="L1201" s="63">
        <v>1E-4</v>
      </c>
      <c r="M1201" s="63">
        <f t="shared" si="18"/>
        <v>0</v>
      </c>
    </row>
    <row r="1202" spans="3:13" x14ac:dyDescent="0.2">
      <c r="C1202" s="42"/>
      <c r="D1202" s="43"/>
      <c r="E1202" s="42"/>
      <c r="F1202" s="42"/>
      <c r="G1202" s="61"/>
      <c r="H1202" s="62"/>
      <c r="I1202" s="62" t="s">
        <v>1564</v>
      </c>
      <c r="J1202" s="61" t="s">
        <v>1612</v>
      </c>
      <c r="K1202" s="63">
        <v>1E-4</v>
      </c>
      <c r="L1202" s="63">
        <v>1E-4</v>
      </c>
      <c r="M1202" s="63">
        <f t="shared" si="18"/>
        <v>0</v>
      </c>
    </row>
    <row r="1203" spans="3:13" ht="25.5" x14ac:dyDescent="0.2">
      <c r="C1203" s="42"/>
      <c r="D1203" s="43"/>
      <c r="E1203" s="42"/>
      <c r="F1203" s="42"/>
      <c r="G1203" s="61"/>
      <c r="H1203" s="62"/>
      <c r="I1203" s="62" t="s">
        <v>1566</v>
      </c>
      <c r="J1203" s="61" t="s">
        <v>1613</v>
      </c>
      <c r="K1203" s="63">
        <v>1E-4</v>
      </c>
      <c r="L1203" s="63">
        <v>1E-4</v>
      </c>
      <c r="M1203" s="63">
        <f t="shared" si="18"/>
        <v>0</v>
      </c>
    </row>
    <row r="1204" spans="3:13" x14ac:dyDescent="0.2">
      <c r="C1204" s="42"/>
      <c r="D1204" s="43"/>
      <c r="E1204" s="42"/>
      <c r="F1204" s="42"/>
      <c r="G1204" s="61"/>
      <c r="H1204" s="62"/>
      <c r="I1204" s="62" t="s">
        <v>1581</v>
      </c>
      <c r="J1204" s="61" t="s">
        <v>1582</v>
      </c>
      <c r="K1204" s="63">
        <v>9365.6</v>
      </c>
      <c r="L1204" s="63">
        <v>9365.6</v>
      </c>
      <c r="M1204" s="63">
        <f t="shared" si="18"/>
        <v>0</v>
      </c>
    </row>
    <row r="1205" spans="3:13" ht="14.25" x14ac:dyDescent="0.2">
      <c r="C1205" s="42"/>
      <c r="D1205" s="49" t="s">
        <v>1692</v>
      </c>
      <c r="E1205" s="50"/>
      <c r="F1205" s="49"/>
      <c r="G1205" s="49"/>
      <c r="H1205" s="49"/>
      <c r="I1205" s="49"/>
      <c r="J1205" s="53"/>
      <c r="K1205" s="54">
        <v>68488.600000000006</v>
      </c>
      <c r="L1205" s="54">
        <v>83676.270011999994</v>
      </c>
      <c r="M1205" s="54">
        <f t="shared" si="18"/>
        <v>15187.670011999988</v>
      </c>
    </row>
    <row r="1206" spans="3:13" ht="14.25" x14ac:dyDescent="0.2">
      <c r="C1206" s="42"/>
      <c r="D1206" s="43"/>
      <c r="E1206" s="46" t="s">
        <v>1614</v>
      </c>
      <c r="F1206" s="47" t="s">
        <v>339</v>
      </c>
      <c r="G1206" s="67"/>
      <c r="H1206" s="47"/>
      <c r="I1206" s="47"/>
      <c r="J1206" s="67"/>
      <c r="K1206" s="52">
        <v>53988.6</v>
      </c>
      <c r="L1206" s="52">
        <v>69176.270011999994</v>
      </c>
      <c r="M1206" s="52">
        <f t="shared" si="18"/>
        <v>15187.670011999995</v>
      </c>
    </row>
    <row r="1207" spans="3:13" ht="14.25" x14ac:dyDescent="0.2">
      <c r="C1207" s="42"/>
      <c r="D1207" s="43"/>
      <c r="E1207" s="42"/>
      <c r="F1207" s="42"/>
      <c r="G1207" s="44" t="s">
        <v>452</v>
      </c>
      <c r="H1207" s="44"/>
      <c r="I1207" s="44"/>
      <c r="J1207" s="44"/>
      <c r="K1207" s="32">
        <v>53988.6</v>
      </c>
      <c r="L1207" s="32">
        <v>69176.270011999994</v>
      </c>
      <c r="M1207" s="32">
        <f t="shared" si="18"/>
        <v>15187.670011999995</v>
      </c>
    </row>
    <row r="1208" spans="3:13" ht="14.25" x14ac:dyDescent="0.2">
      <c r="C1208" s="42"/>
      <c r="D1208" s="43"/>
      <c r="E1208" s="42"/>
      <c r="F1208" s="42"/>
      <c r="G1208" s="61"/>
      <c r="H1208" s="47" t="s">
        <v>453</v>
      </c>
      <c r="I1208" s="47"/>
      <c r="J1208" s="67"/>
      <c r="K1208" s="52">
        <v>53988.6</v>
      </c>
      <c r="L1208" s="52">
        <v>69176.270011999994</v>
      </c>
      <c r="M1208" s="52">
        <f t="shared" si="18"/>
        <v>15187.670011999995</v>
      </c>
    </row>
    <row r="1209" spans="3:13" ht="38.25" x14ac:dyDescent="0.2">
      <c r="C1209" s="42"/>
      <c r="D1209" s="43"/>
      <c r="E1209" s="42"/>
      <c r="F1209" s="42"/>
      <c r="G1209" s="61"/>
      <c r="H1209" s="62"/>
      <c r="I1209" s="62" t="s">
        <v>512</v>
      </c>
      <c r="J1209" s="61" t="s">
        <v>1444</v>
      </c>
      <c r="K1209" s="63">
        <v>53988.6</v>
      </c>
      <c r="L1209" s="63">
        <v>69176.270011999994</v>
      </c>
      <c r="M1209" s="63">
        <f t="shared" si="18"/>
        <v>15187.670011999995</v>
      </c>
    </row>
    <row r="1210" spans="3:13" ht="14.25" x14ac:dyDescent="0.2">
      <c r="C1210" s="42"/>
      <c r="D1210" s="43"/>
      <c r="E1210" s="46" t="s">
        <v>1615</v>
      </c>
      <c r="F1210" s="47" t="s">
        <v>434</v>
      </c>
      <c r="G1210" s="67"/>
      <c r="H1210" s="47"/>
      <c r="I1210" s="47"/>
      <c r="J1210" s="67"/>
      <c r="K1210" s="52">
        <v>14500</v>
      </c>
      <c r="L1210" s="52">
        <v>14500</v>
      </c>
      <c r="M1210" s="52">
        <f t="shared" si="18"/>
        <v>0</v>
      </c>
    </row>
    <row r="1211" spans="3:13" ht="14.25" x14ac:dyDescent="0.2">
      <c r="C1211" s="42"/>
      <c r="D1211" s="43"/>
      <c r="E1211" s="42"/>
      <c r="F1211" s="42"/>
      <c r="G1211" s="44" t="s">
        <v>452</v>
      </c>
      <c r="H1211" s="44"/>
      <c r="I1211" s="44"/>
      <c r="J1211" s="44"/>
      <c r="K1211" s="32">
        <v>14500</v>
      </c>
      <c r="L1211" s="32">
        <v>14500</v>
      </c>
      <c r="M1211" s="32">
        <f t="shared" si="18"/>
        <v>0</v>
      </c>
    </row>
    <row r="1212" spans="3:13" ht="14.25" x14ac:dyDescent="0.2">
      <c r="C1212" s="42"/>
      <c r="D1212" s="43"/>
      <c r="E1212" s="42"/>
      <c r="F1212" s="42"/>
      <c r="G1212" s="61"/>
      <c r="H1212" s="47" t="s">
        <v>453</v>
      </c>
      <c r="I1212" s="47"/>
      <c r="J1212" s="67"/>
      <c r="K1212" s="52">
        <v>7060.1313700000001</v>
      </c>
      <c r="L1212" s="52">
        <v>7060.2165050000003</v>
      </c>
      <c r="M1212" s="52">
        <f t="shared" si="18"/>
        <v>8.5135000000263972E-2</v>
      </c>
    </row>
    <row r="1213" spans="3:13" ht="25.5" x14ac:dyDescent="0.2">
      <c r="C1213" s="42"/>
      <c r="D1213" s="43"/>
      <c r="E1213" s="42"/>
      <c r="F1213" s="42"/>
      <c r="G1213" s="61"/>
      <c r="H1213" s="62"/>
      <c r="I1213" s="62" t="s">
        <v>1455</v>
      </c>
      <c r="J1213" s="61" t="s">
        <v>1456</v>
      </c>
      <c r="K1213" s="63">
        <v>4817.1736520000004</v>
      </c>
      <c r="L1213" s="63">
        <v>4783.5313569999998</v>
      </c>
      <c r="M1213" s="63">
        <f t="shared" si="18"/>
        <v>-33.642295000000559</v>
      </c>
    </row>
    <row r="1214" spans="3:13" ht="38.25" x14ac:dyDescent="0.2">
      <c r="C1214" s="42"/>
      <c r="D1214" s="43"/>
      <c r="E1214" s="42"/>
      <c r="F1214" s="42"/>
      <c r="G1214" s="61"/>
      <c r="H1214" s="62"/>
      <c r="I1214" s="62" t="s">
        <v>1457</v>
      </c>
      <c r="J1214" s="61" t="s">
        <v>1458</v>
      </c>
      <c r="K1214" s="63">
        <v>277.835533</v>
      </c>
      <c r="L1214" s="63">
        <v>297.71200299999998</v>
      </c>
      <c r="M1214" s="63">
        <f t="shared" si="18"/>
        <v>19.876469999999983</v>
      </c>
    </row>
    <row r="1215" spans="3:13" ht="63.75" x14ac:dyDescent="0.2">
      <c r="C1215" s="42"/>
      <c r="D1215" s="43"/>
      <c r="E1215" s="42"/>
      <c r="F1215" s="42"/>
      <c r="G1215" s="61"/>
      <c r="H1215" s="62"/>
      <c r="I1215" s="62" t="s">
        <v>1461</v>
      </c>
      <c r="J1215" s="61" t="s">
        <v>1462</v>
      </c>
      <c r="K1215" s="63">
        <v>1162.103521</v>
      </c>
      <c r="L1215" s="63">
        <v>1170.6161729999999</v>
      </c>
      <c r="M1215" s="63">
        <f t="shared" si="18"/>
        <v>8.5126519999998891</v>
      </c>
    </row>
    <row r="1216" spans="3:13" ht="25.5" x14ac:dyDescent="0.2">
      <c r="C1216" s="42"/>
      <c r="D1216" s="43"/>
      <c r="E1216" s="42"/>
      <c r="F1216" s="42"/>
      <c r="G1216" s="61"/>
      <c r="H1216" s="62"/>
      <c r="I1216" s="62" t="s">
        <v>1465</v>
      </c>
      <c r="J1216" s="61" t="s">
        <v>1466</v>
      </c>
      <c r="K1216" s="63">
        <v>803.01866399999994</v>
      </c>
      <c r="L1216" s="63">
        <v>808.35697200000004</v>
      </c>
      <c r="M1216" s="63">
        <f t="shared" si="18"/>
        <v>5.3383080000000973</v>
      </c>
    </row>
    <row r="1217" spans="1:13" ht="14.25" x14ac:dyDescent="0.2">
      <c r="C1217" s="42"/>
      <c r="D1217" s="43"/>
      <c r="E1217" s="42"/>
      <c r="F1217" s="42"/>
      <c r="G1217" s="61"/>
      <c r="H1217" s="47" t="s">
        <v>478</v>
      </c>
      <c r="I1217" s="47"/>
      <c r="J1217" s="67"/>
      <c r="K1217" s="52">
        <v>7439.8686299999999</v>
      </c>
      <c r="L1217" s="52">
        <v>7439.7834949999997</v>
      </c>
      <c r="M1217" s="52">
        <f t="shared" si="18"/>
        <v>-8.5135000000263972E-2</v>
      </c>
    </row>
    <row r="1218" spans="1:13" x14ac:dyDescent="0.2">
      <c r="C1218" s="42"/>
      <c r="D1218" s="43"/>
      <c r="E1218" s="42"/>
      <c r="F1218" s="42"/>
      <c r="G1218" s="61"/>
      <c r="H1218" s="62"/>
      <c r="I1218" s="62" t="s">
        <v>479</v>
      </c>
      <c r="J1218" s="61" t="s">
        <v>542</v>
      </c>
      <c r="K1218" s="63">
        <v>7439.8686299999999</v>
      </c>
      <c r="L1218" s="63">
        <v>7439.7834949999997</v>
      </c>
      <c r="M1218" s="63">
        <f t="shared" si="18"/>
        <v>-8.5135000000263972E-2</v>
      </c>
    </row>
    <row r="1219" spans="1:13" ht="6.75" customHeight="1" x14ac:dyDescent="0.2">
      <c r="E1219" s="34"/>
      <c r="H1219" s="55"/>
      <c r="I1219" s="55"/>
      <c r="J1219" s="40"/>
      <c r="K1219" s="33"/>
      <c r="L1219" s="33"/>
      <c r="M1219" s="33"/>
    </row>
    <row r="1220" spans="1:13" ht="30" customHeight="1" x14ac:dyDescent="0.2">
      <c r="A1220" s="5"/>
      <c r="B1220" s="5"/>
      <c r="C1220" s="80" t="s">
        <v>447</v>
      </c>
      <c r="D1220" s="81"/>
      <c r="E1220" s="81"/>
      <c r="F1220" s="81"/>
      <c r="G1220" s="81"/>
      <c r="H1220" s="81"/>
      <c r="I1220" s="81"/>
      <c r="J1220" s="81"/>
      <c r="K1220" s="18">
        <f>+K1221+K1222</f>
        <v>443764.47618200001</v>
      </c>
      <c r="L1220" s="18">
        <f>+L1221+L1222</f>
        <v>524142.95938143006</v>
      </c>
      <c r="M1220" s="18">
        <f>+L1220-K1220</f>
        <v>80378.483199430048</v>
      </c>
    </row>
    <row r="1221" spans="1:13" ht="13.5" x14ac:dyDescent="0.2">
      <c r="A1221" s="5"/>
      <c r="B1221" s="5"/>
      <c r="C1221" s="21"/>
      <c r="D1221" s="21"/>
      <c r="E1221" s="21"/>
      <c r="F1221" s="21"/>
      <c r="G1221" s="22" t="s">
        <v>448</v>
      </c>
      <c r="H1221" s="22"/>
      <c r="I1221" s="22"/>
      <c r="J1221" s="22"/>
      <c r="K1221" s="23">
        <v>44496.476179999998</v>
      </c>
      <c r="L1221" s="23">
        <v>33619.560814739991</v>
      </c>
      <c r="M1221" s="35">
        <f>+L1221-K1221</f>
        <v>-10876.915365260007</v>
      </c>
    </row>
    <row r="1222" spans="1:13" ht="13.5" x14ac:dyDescent="0.2">
      <c r="A1222" s="5"/>
      <c r="B1222" s="5"/>
      <c r="C1222" s="21"/>
      <c r="D1222" s="21"/>
      <c r="E1222" s="21"/>
      <c r="F1222" s="21"/>
      <c r="G1222" s="22" t="s">
        <v>449</v>
      </c>
      <c r="H1222" s="22"/>
      <c r="I1222" s="22"/>
      <c r="J1222" s="22"/>
      <c r="K1222" s="23">
        <v>399268.00000200002</v>
      </c>
      <c r="L1222" s="23">
        <v>490523.39856669004</v>
      </c>
      <c r="M1222" s="35">
        <f>+L1222-K1222</f>
        <v>91255.398564690026</v>
      </c>
    </row>
    <row r="1223" spans="1:13" ht="7.5" customHeight="1" thickBot="1" x14ac:dyDescent="0.25">
      <c r="A1223" s="2"/>
      <c r="B1223" s="2"/>
      <c r="C1223" s="2"/>
      <c r="D1223" s="2"/>
      <c r="E1223" s="3"/>
      <c r="F1223" s="3"/>
      <c r="G1223" s="3"/>
      <c r="H1223" s="3"/>
      <c r="I1223" s="3"/>
      <c r="J1223" s="3"/>
      <c r="K1223" s="4"/>
      <c r="L1223" s="4"/>
      <c r="M1223" s="4"/>
    </row>
    <row r="1224" spans="1:13" x14ac:dyDescent="0.2">
      <c r="A1224" s="1" t="s">
        <v>450</v>
      </c>
    </row>
    <row r="1225" spans="1:13" x14ac:dyDescent="0.2">
      <c r="A1225" s="1" t="s">
        <v>451</v>
      </c>
    </row>
  </sheetData>
  <mergeCells count="6">
    <mergeCell ref="A3:L3"/>
    <mergeCell ref="A4:L4"/>
    <mergeCell ref="A1:J1"/>
    <mergeCell ref="K5:M5"/>
    <mergeCell ref="C1220:J1220"/>
    <mergeCell ref="F1192:J1192"/>
  </mergeCells>
  <pageMargins left="0.39370078740157483" right="0.39370078740157483" top="0.39370078740157483" bottom="0.39370078740157483" header="0.31496062992125984" footer="0.31496062992125984"/>
  <pageSetup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Unidad de Política y Control Presupuestario</cp:lastModifiedBy>
  <cp:lastPrinted>2016-01-27T04:23:49Z</cp:lastPrinted>
  <dcterms:created xsi:type="dcterms:W3CDTF">2014-10-23T00:34:21Z</dcterms:created>
  <dcterms:modified xsi:type="dcterms:W3CDTF">2016-01-27T04:35:59Z</dcterms:modified>
</cp:coreProperties>
</file>