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1075" windowHeight="11730"/>
  </bookViews>
  <sheets>
    <sheet name="C1" sheetId="3" r:id="rId1"/>
    <sheet name="C2" sheetId="2" r:id="rId2"/>
  </sheets>
  <definedNames>
    <definedName name="_xlnm._FilterDatabase" localSheetId="0" hidden="1">'C1'!$C$11:$K$1507</definedName>
    <definedName name="_xlnm._FilterDatabase" localSheetId="1" hidden="1">'C2'!$C$11:$M$1168</definedName>
    <definedName name="_xlnm.Print_Area" localSheetId="0">'C1'!$A$1:$K$1511</definedName>
    <definedName name="_xlnm.Print_Area" localSheetId="1">'C2'!$A$9:$M$11</definedName>
    <definedName name="_xlnm.Print_Titles" localSheetId="0">'C1'!$1:$8</definedName>
    <definedName name="_xlnm.Print_Titles" localSheetId="1">'C2'!$1:$8</definedName>
  </definedNames>
  <calcPr calcId="145621"/>
</workbook>
</file>

<file path=xl/calcChain.xml><?xml version="1.0" encoding="utf-8"?>
<calcChain xmlns="http://schemas.openxmlformats.org/spreadsheetml/2006/main">
  <c r="J1498" i="3" l="1"/>
  <c r="I1498" i="3"/>
  <c r="K1506" i="3" l="1"/>
  <c r="K1507" i="3"/>
  <c r="J1505" i="3"/>
  <c r="I1505" i="3"/>
  <c r="K1504" i="3"/>
  <c r="K1503" i="3"/>
  <c r="K1502" i="3"/>
  <c r="K1501" i="3"/>
  <c r="K1500" i="3"/>
  <c r="K1499" i="3"/>
  <c r="K1498" i="3"/>
  <c r="K1497" i="3"/>
  <c r="K1496" i="3"/>
  <c r="K1495" i="3"/>
  <c r="K1494" i="3"/>
  <c r="K1493" i="3"/>
  <c r="K1492" i="3"/>
  <c r="K1491" i="3"/>
  <c r="K1490" i="3"/>
  <c r="K1489" i="3"/>
  <c r="K1488" i="3"/>
  <c r="K1487" i="3"/>
  <c r="K1486" i="3"/>
  <c r="K1485" i="3"/>
  <c r="K1484" i="3"/>
  <c r="K1483" i="3"/>
  <c r="K1482" i="3"/>
  <c r="K1481" i="3"/>
  <c r="K1480" i="3"/>
  <c r="K1479" i="3"/>
  <c r="K1478" i="3"/>
  <c r="K1477" i="3"/>
  <c r="K1476" i="3"/>
  <c r="K1475" i="3"/>
  <c r="K1474" i="3"/>
  <c r="K1473" i="3"/>
  <c r="K1472" i="3"/>
  <c r="K1471" i="3"/>
  <c r="K1470" i="3"/>
  <c r="K1469" i="3"/>
  <c r="K1468" i="3"/>
  <c r="K1467" i="3"/>
  <c r="K1466" i="3"/>
  <c r="K1465" i="3"/>
  <c r="K1464" i="3"/>
  <c r="K1463" i="3"/>
  <c r="K1462" i="3"/>
  <c r="K1461" i="3"/>
  <c r="K1460" i="3"/>
  <c r="K1459" i="3"/>
  <c r="K1458" i="3"/>
  <c r="K1457" i="3"/>
  <c r="K1456" i="3"/>
  <c r="K1455" i="3"/>
  <c r="K1454" i="3"/>
  <c r="K1453" i="3"/>
  <c r="K1452" i="3"/>
  <c r="K1451" i="3"/>
  <c r="K1450" i="3"/>
  <c r="K1449" i="3"/>
  <c r="K1448" i="3"/>
  <c r="K1447" i="3"/>
  <c r="K1446" i="3"/>
  <c r="K1445" i="3"/>
  <c r="K1444" i="3"/>
  <c r="K1443" i="3"/>
  <c r="K1442" i="3"/>
  <c r="K1441" i="3"/>
  <c r="K1440" i="3"/>
  <c r="K1439" i="3"/>
  <c r="K1438" i="3"/>
  <c r="K1437" i="3"/>
  <c r="K1436" i="3"/>
  <c r="K1435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4" i="3"/>
  <c r="K1413" i="3"/>
  <c r="K1412" i="3"/>
  <c r="K1411" i="3"/>
  <c r="K1410" i="3"/>
  <c r="K1409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J11" i="3"/>
  <c r="I11" i="3"/>
  <c r="K11" i="3" l="1"/>
  <c r="K1505" i="3"/>
  <c r="J10" i="3"/>
  <c r="J9" i="3" s="1"/>
  <c r="I10" i="3"/>
  <c r="I9" i="3" s="1"/>
  <c r="K10" i="3" l="1"/>
  <c r="K9" i="3"/>
  <c r="M403" i="2" l="1"/>
  <c r="M404" i="2"/>
  <c r="L11" i="2" l="1"/>
  <c r="K11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L1166" i="2" l="1"/>
  <c r="L10" i="2" s="1"/>
  <c r="L9" i="2" s="1"/>
  <c r="K1166" i="2"/>
  <c r="K10" i="2" s="1"/>
  <c r="K9" i="2" s="1"/>
  <c r="M1168" i="2" l="1"/>
  <c r="M1167" i="2"/>
  <c r="M1166" i="2" l="1"/>
  <c r="M11" i="2" l="1"/>
  <c r="M9" i="2" l="1"/>
  <c r="M10" i="2"/>
</calcChain>
</file>

<file path=xl/sharedStrings.xml><?xml version="1.0" encoding="utf-8"?>
<sst xmlns="http://schemas.openxmlformats.org/spreadsheetml/2006/main" count="3866" uniqueCount="2602">
  <si>
    <t>Ramos Autónomos</t>
  </si>
  <si>
    <t>Poder Legislativo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</si>
  <si>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</si>
  <si>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</si>
  <si>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</si>
  <si>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</si>
  <si>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</si>
  <si>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</si>
  <si>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</si>
  <si>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</si>
  <si>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</si>
  <si>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Tribunal Federal de Justicia Fiscal y Administrativa</t>
  </si>
  <si>
    <t>Ramos Administrativos</t>
  </si>
  <si>
    <t>Oficina de la Presidencia de la República</t>
  </si>
  <si>
    <t>Gobernación</t>
  </si>
  <si>
    <t>Relaciones Exteriores</t>
  </si>
  <si>
    <t>Defensa Nacional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</si>
  <si>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</si>
  <si>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</si>
  <si>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</si>
  <si>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</si>
  <si>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</si>
  <si>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</si>
  <si>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</si>
  <si>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</si>
  <si>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</si>
  <si>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</si>
  <si>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</si>
  <si>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</si>
  <si>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</si>
  <si>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Petróleos Mexicanos (Consolidado)</t>
  </si>
  <si>
    <t>Desarrollo Social</t>
  </si>
  <si>
    <t>Turismo</t>
  </si>
  <si>
    <t>Función Pública</t>
  </si>
  <si>
    <t>Tribunales Agrarios</t>
  </si>
  <si>
    <t>Consejería Jurídica del Ejecutivo Federal</t>
  </si>
  <si>
    <t>Consejo Nacional de Ciencia y Tecnología</t>
  </si>
  <si>
    <t>Ramos Generales</t>
  </si>
  <si>
    <t>Aportaciones a Seguridad Social</t>
  </si>
  <si>
    <t>Instituto de Seguridad y Servicios Sociales de los Trabajadores del Estado</t>
  </si>
  <si>
    <t>Instituto Mexicano del Seguro Social</t>
  </si>
  <si>
    <t>Provisiones Salariales y Económicas</t>
  </si>
  <si>
    <t>Previsiones y Aportaciones para los Sistemas de Educación Básica, Normal, Tecnológica y de Adultos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</si>
  <si>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</si>
  <si>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</si>
  <si>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</si>
  <si>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</si>
  <si>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</si>
  <si>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</si>
  <si>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</si>
  <si>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</si>
  <si>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</si>
  <si>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</si>
  <si>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</si>
  <si>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</si>
  <si>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</si>
  <si>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</si>
  <si>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</si>
  <si>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</si>
  <si>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</si>
  <si>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</si>
  <si>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</si>
  <si>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</si>
  <si>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</si>
  <si>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</si>
  <si>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</si>
  <si>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</si>
  <si>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Mantenimiento de Infraestructura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</si>
  <si>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</si>
  <si>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</si>
  <si>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</si>
  <si>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</si>
  <si>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</si>
  <si>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</si>
  <si>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</si>
  <si>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Organización electoral federal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</si>
  <si>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</si>
  <si>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</si>
  <si>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</si>
  <si>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</si>
  <si>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</si>
  <si>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</si>
  <si>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</si>
  <si>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</si>
  <si>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</si>
  <si>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</si>
  <si>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</si>
  <si>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</si>
  <si>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</si>
  <si>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</si>
  <si>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</si>
  <si>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</si>
  <si>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</si>
  <si>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</si>
  <si>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</si>
  <si>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</si>
  <si>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</si>
  <si>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</si>
  <si>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Proporcionar servicios que se brindan en las áreas de atención al público en oficinas centrales</t>
  </si>
  <si>
    <t>E003</t>
  </si>
  <si>
    <t>Proporcionar servicios de atención al público en general, en oficinas foráneas, así como, atender asuntos relacionados con las personas migrantes</t>
  </si>
  <si>
    <t>E004</t>
  </si>
  <si>
    <t>Solucionar expedientes de presuntas violaciones a los Derechos Humanos: Quejas, Orientaciones Directas y Remisiones</t>
  </si>
  <si>
    <t>E005</t>
  </si>
  <si>
    <t>Solucionar inconformidades por la actuación de organismos y autoridades de las entidades federativas</t>
  </si>
  <si>
    <t>E006</t>
  </si>
  <si>
    <t>Atender asuntos relacionados con víctimas del delito</t>
  </si>
  <si>
    <t>E007</t>
  </si>
  <si>
    <t>Atender asuntos relacionados con personas reportadas como desaparecidas, extraviadas, ausentes, fallecidas no identificadas y víctimas de secuestro</t>
  </si>
  <si>
    <t>E008</t>
  </si>
  <si>
    <t>Realizar visitas de supervisión a lugares de detención en ejercicio de las facultades del Mecanismo Nacional de Prevención de la Tortura y Otros Tratos o Penas Crueles, Inhumanos o Degradantes</t>
  </si>
  <si>
    <t>E009</t>
  </si>
  <si>
    <t>Gestionar asuntos sobre beneficios de libertad anticipada, traslados penitenciarios y contra la pena de muerte de nacionales en el extranjero</t>
  </si>
  <si>
    <t>E010</t>
  </si>
  <si>
    <t>Protección de los Derechos Humanos de Indígenas en Reclusión</t>
  </si>
  <si>
    <t>E011</t>
  </si>
  <si>
    <t>Atender asuntos de la niñez,  la familia, adolescentes y personas adultas mayores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</si>
  <si>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</si>
  <si>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</si>
  <si>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</si>
  <si>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</si>
  <si>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Promover el respeto de los Derechos Humanos de víctimas y posibles víctimas de la trata de personas; así como periodistas y personas defensores de Derechos Humanos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</si>
  <si>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</si>
  <si>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</si>
  <si>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</si>
  <si>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</si>
  <si>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</si>
  <si>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</si>
  <si>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</si>
  <si>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ofrecer servicios bibliohemerográficos en materia de Derechos Humanos</t>
  </si>
  <si>
    <t>E022</t>
  </si>
  <si>
    <t>Promover los Derechos Humanos de los pueblos y las comunidades indígenas</t>
  </si>
  <si>
    <t>E023</t>
  </si>
  <si>
    <t>Realizar visitas de supervisión penitenciaria para verificar el respeto a los derechos humanos de las personas en reclusión.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</si>
  <si>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</si>
  <si>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</si>
  <si>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</si>
  <si>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Sistema Nacional de Alerta de violación a los Derechos Humanos</t>
  </si>
  <si>
    <t>E026</t>
  </si>
  <si>
    <t>Informar sobre la tramitación y determinación de los expedientes de presuntas violaciones a los Derechos Humanos</t>
  </si>
  <si>
    <t>E028</t>
  </si>
  <si>
    <t>Atender asuntos relacionados con los Derechos Humanos de Ámbito Laboral y Social</t>
  </si>
  <si>
    <t>E029</t>
  </si>
  <si>
    <t>Atender asuntos relacionados con los Derechos Humanos económicos, culturales y ambientales</t>
  </si>
  <si>
    <t>P019</t>
  </si>
  <si>
    <t>Planear las actividades y analizar los resultados institucionales</t>
  </si>
  <si>
    <t>R020</t>
  </si>
  <si>
    <t>Desarrollar y administrar sistemas a las unidades responsables y organismos estatales; administrar las páginas de internet e intranet y promover los Derechos Humanos a través de herramientas informáticas</t>
  </si>
  <si>
    <t>R021</t>
  </si>
  <si>
    <t>Realizar acciones de apoyo jurídico</t>
  </si>
  <si>
    <t>R030</t>
  </si>
  <si>
    <t>Analizar, evaluar e impulsar el seguimiento de las Recomendaciones.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</si>
  <si>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</si>
  <si>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</si>
  <si>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</si>
  <si>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</si>
  <si>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</si>
  <si>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</si>
  <si>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</si>
  <si>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</si>
  <si>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E035</t>
  </si>
  <si>
    <t>Evaluaciones confiables de la calidad educativa y difusión oportuna de sus resultados</t>
  </si>
  <si>
    <t>G004</t>
  </si>
  <si>
    <t>Definir las políticas institucionales, establecer y aprobar los mecanismos de coordinación y colaboración con las dependencias y entidades de la A.P.F., con los Poderes Legislativo y Judicial, sujetos obligados, estados, el Distrito Federal, municipios u otras nacionales o extranjeros</t>
  </si>
  <si>
    <t>Coordinación y seguimiento a las estrategias de promoción y difusión del ejercicio de los derechos de acceso a la información y protección de datos personales.</t>
  </si>
  <si>
    <t>Promoción del acceso a la información pública</t>
  </si>
  <si>
    <t>Protección de Datos Personales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</si>
  <si>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</si>
  <si>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</si>
  <si>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</si>
  <si>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</si>
  <si>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 de interés nacional</t>
  </si>
  <si>
    <t>P004</t>
  </si>
  <si>
    <t>P005</t>
  </si>
  <si>
    <t>Impartición de Justicia Fiscal y Administrativa</t>
  </si>
  <si>
    <t>R099</t>
  </si>
  <si>
    <t>Cuotas, Apoyos y Aportaciones a Organismos Internacionales</t>
  </si>
  <si>
    <t>Asesoramiento, coordinación, difusión y apoyo de las acciones en materia de seguridad nacional a cargo del Consejo de Seguridad Nacional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</si>
  <si>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</si>
  <si>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</si>
  <si>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</si>
  <si>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</si>
  <si>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</si>
  <si>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Modernización Integral del Registro Civil con Entidades Federativas</t>
  </si>
  <si>
    <t>U002</t>
  </si>
  <si>
    <t>Otorgamiento de subsidios en materia de Seguridad Pública a Entidades Federativas, Municipios y el Distrito Federal</t>
  </si>
  <si>
    <t>U003</t>
  </si>
  <si>
    <t>Otorgamiento de subsidios para las entidades federativas para el fortalecimiento de las instituciones de seguridad pública en materia de mando policial</t>
  </si>
  <si>
    <t>U004</t>
  </si>
  <si>
    <t>Otorgamiento de subsidios para la implementación de la reforma al sistema de justicia penal</t>
  </si>
  <si>
    <t>U006</t>
  </si>
  <si>
    <t>Programa Nacional de Prevención del Delito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</si>
  <si>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</si>
  <si>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</si>
  <si>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</si>
  <si>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</si>
  <si>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Servicios migratorios en fronteras, puertos y aeropuertos</t>
  </si>
  <si>
    <t>Impartición de justicia laboral para los trabajadores al servicio del Estado</t>
  </si>
  <si>
    <t>Registro e Identificación de Población</t>
  </si>
  <si>
    <t>Realizar, promover y coordinar la generación, producción y distribución de materiales audiovisuales</t>
  </si>
  <si>
    <t>Promover la atención y prevención de la violencia contra las mujeres</t>
  </si>
  <si>
    <t>Gendarmería Nacional</t>
  </si>
  <si>
    <t>E901</t>
  </si>
  <si>
    <t>Servicios de protección, custodia, vigilancia y seguridad de personas, bienes e instalaciones</t>
  </si>
  <si>
    <t>E903</t>
  </si>
  <si>
    <t>Implementación de 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</si>
  <si>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</si>
  <si>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</si>
  <si>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</si>
  <si>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</si>
  <si>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</si>
  <si>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</si>
  <si>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K023</t>
  </si>
  <si>
    <t>Proyectos de infraestructura gubernamental de seguridad pública</t>
  </si>
  <si>
    <t>K028</t>
  </si>
  <si>
    <t>Conducción de la política interior y las relaciones del Ejecutivo Federal con el Congreso de la Unión, Entidades Federativas y Asociaciones Políticas y Sociales</t>
  </si>
  <si>
    <t>Actividades para contribuir al desarrollo político y cívico social del país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</si>
  <si>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</si>
  <si>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</si>
  <si>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</si>
  <si>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</si>
  <si>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</si>
  <si>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</si>
  <si>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Implementación de la Reforma al Sistema de Justicia Penal</t>
  </si>
  <si>
    <t>P014</t>
  </si>
  <si>
    <t>Coordinación con las instancias que integran el Sistema Nacional de Seguridad Pública</t>
  </si>
  <si>
    <t>P015</t>
  </si>
  <si>
    <t>Promover la prevención, protección y atención en materia de trata de personas</t>
  </si>
  <si>
    <t>P016</t>
  </si>
  <si>
    <t>Fortalecimiento de las instituciones democráticas a fin de lograr las reformas legislativas que transformen el orden jurídico nacional</t>
  </si>
  <si>
    <t>P017</t>
  </si>
  <si>
    <t>P018</t>
  </si>
  <si>
    <t>Conducción de la política del Gobierno Federal en materia religiosa</t>
  </si>
  <si>
    <t>Coordinar la política migratoria</t>
  </si>
  <si>
    <t>P020</t>
  </si>
  <si>
    <t>Conducción de la Política con los Pueblos Indígenas</t>
  </si>
  <si>
    <t>P021</t>
  </si>
  <si>
    <t>Implementar las políticas, programas y acciones tendientes a garantizar la seguridad pública de la Nación y sus habitantes</t>
  </si>
  <si>
    <t>P022</t>
  </si>
  <si>
    <t>Conducción de la política en materia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</si>
  <si>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</si>
  <si>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</si>
  <si>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</si>
  <si>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</si>
  <si>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</si>
  <si>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Centros Estratégicos de Inteligencia</t>
  </si>
  <si>
    <t>R903</t>
  </si>
  <si>
    <t>Plataforma México</t>
  </si>
  <si>
    <t>R906</t>
  </si>
  <si>
    <t>Pago de cuota alimenticia por internos del fuero federal en custodia de los Gobiernos Estatales</t>
  </si>
  <si>
    <t>Compromisos de Gobierno Federal</t>
  </si>
  <si>
    <t>L001</t>
  </si>
  <si>
    <t>Cumplimiento de obligaciones en materia de derechos humanos dentro de los sistemas de protección de derechos humanos de los que el Estado Mexicano sea parte, y de las obligaciones pecuniarias previstas en convenios de la SEGOB en que se reconozca la responsabilidad de las violaciones</t>
  </si>
  <si>
    <t>N001</t>
  </si>
  <si>
    <t>Coordinación del Sistema Nacional de Protección Civil</t>
  </si>
  <si>
    <t>Atención a las comunidades mexicanas en el exterior</t>
  </si>
  <si>
    <t>Protección y asistencia consular</t>
  </si>
  <si>
    <t>Expedición de pasaportes y servicios consulares</t>
  </si>
  <si>
    <t>Defensa de los intereses de México y de sus nacionales en litigios internacionales</t>
  </si>
  <si>
    <t>Preservación de la integridad territorial y delimitación de las fronteras del país.</t>
  </si>
  <si>
    <t>Fortalecimiento de las capacidades del Servicio Exterior Mexicano y de la Cancillería.</t>
  </si>
  <si>
    <t>Planeación, ejecución, seguimiento y evaluación de programas, proyectos y acciones de cooperación internacional y de promoción económica y cultural de México</t>
  </si>
  <si>
    <t>Diseño y conducción de la política exterior de México</t>
  </si>
  <si>
    <t>Coordinación de la política exterior de México en materia de derechos humanos y democracia</t>
  </si>
  <si>
    <t>Promoción y defensa de los intereses de México en el exterior, en los ámbitos bilateral y regional</t>
  </si>
  <si>
    <t>Promoción y defensa de los intereses de México en el Sistema de Naciones Unidas y demás foros multilaterales que se ocupan de temas globales</t>
  </si>
  <si>
    <t>P008</t>
  </si>
  <si>
    <t>Foros, publicaciones y actividades en materia de equidad de género</t>
  </si>
  <si>
    <t>S001</t>
  </si>
  <si>
    <t>Programa de Subsidio a la Prima del Seguro Agropecuario</t>
  </si>
  <si>
    <t>S010</t>
  </si>
  <si>
    <t>Fortalecimiento a la Transversalidad de la Perspectiva de Género</t>
  </si>
  <si>
    <t>S172</t>
  </si>
  <si>
    <t>Programa de Apoyo a los Fondos de Aseguramiento Agropecuario</t>
  </si>
  <si>
    <t>S178</t>
  </si>
  <si>
    <t>Programa de Apoyo a la Educación Indígena</t>
  </si>
  <si>
    <t>S179</t>
  </si>
  <si>
    <t>Programa de Infraestructura Indígena</t>
  </si>
  <si>
    <t>S199</t>
  </si>
  <si>
    <t>Programa de Seguro para Contingencias Climatológicas</t>
  </si>
  <si>
    <t>S249</t>
  </si>
  <si>
    <t>Programa para el Mejoramiento de la Producción y la Productividad Indígena</t>
  </si>
  <si>
    <t>U010</t>
  </si>
  <si>
    <t>Actividades orientadas a otorgar apoyos para la Inclusión Financiera y el Fortalecimiento del Sector de Ahorro y Crédito Popular y Cooperativo</t>
  </si>
  <si>
    <t>U011</t>
  </si>
  <si>
    <t>Programa de Derechos Indígenas</t>
  </si>
  <si>
    <t>B001</t>
  </si>
  <si>
    <t>Producción de impresos valorados, no valorados, numerados y de seguridad</t>
  </si>
  <si>
    <t>B002</t>
  </si>
  <si>
    <t>Administración de los fondos federales y valores en propiedad y/o custodia del Gobierno Federal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</si>
  <si>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</si>
  <si>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</si>
  <si>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</si>
  <si>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</si>
  <si>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</si>
  <si>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</si>
  <si>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</si>
  <si>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Administración y enajenación de los activos referidos en la Ley Federal para la Administración y Enajenación de Bienes del Sector Público</t>
  </si>
  <si>
    <t>E033</t>
  </si>
  <si>
    <t>E034</t>
  </si>
  <si>
    <t>F001</t>
  </si>
  <si>
    <t>Programa de Garantías Liquidas</t>
  </si>
  <si>
    <t>F002</t>
  </si>
  <si>
    <t>Programa integral de formación, capacitación y consultoría para Productores e Intermediarios Financieros Rurales.</t>
  </si>
  <si>
    <t>F006</t>
  </si>
  <si>
    <t>Actividades orientadas a ofrecer productos y servicios para fortalecer el sector y fomentar la inclusión Financiera</t>
  </si>
  <si>
    <t>F010</t>
  </si>
  <si>
    <t>Programas de Capital de Riesgo y para Servicios de Cobertura</t>
  </si>
  <si>
    <t>F017</t>
  </si>
  <si>
    <t>Programa que Canaliza Apoyos para el Fomento a los Sectores Agropecuario, Forestal, Pesquero y Rural.</t>
  </si>
  <si>
    <t>F029</t>
  </si>
  <si>
    <t>Constitución y Operación de Unidades de Promoción de Crédito</t>
  </si>
  <si>
    <t>F030</t>
  </si>
  <si>
    <t>Reducción de Costos de Acceso al Crédito</t>
  </si>
  <si>
    <t>F031</t>
  </si>
  <si>
    <t>Fomento del patrimonio cultural Indígena</t>
  </si>
  <si>
    <t>F033</t>
  </si>
  <si>
    <t>Actividades orientadas al fortalecimiento de la Red Bancaria para la Inclusión Financiera</t>
  </si>
  <si>
    <t>G001</t>
  </si>
  <si>
    <t>Regulación del sector financiero</t>
  </si>
  <si>
    <t>G002</t>
  </si>
  <si>
    <t>Detección y prevención de ilícitos financieros relacionados con el terrorismo y el lavado de dinero</t>
  </si>
  <si>
    <t>G003</t>
  </si>
  <si>
    <t>Regulación, inspección y vigilancia de entidades participantes en los Sistemas de Ahorro para el Retiro</t>
  </si>
  <si>
    <t>Regulación, inspección y vigilancia del sector asegurador y afianzador</t>
  </si>
  <si>
    <t>G005</t>
  </si>
  <si>
    <t>Regulación, inspección y vigilancia de las entidades del sistema financiero mexicano sujetas a la supervisión de la Comisión Nacional Bancaria y de Valores.</t>
  </si>
  <si>
    <t>K014</t>
  </si>
  <si>
    <t>Otros proyectos de infraestructura social</t>
  </si>
  <si>
    <t>K043</t>
  </si>
  <si>
    <t>Diseño de la política de ingresos</t>
  </si>
  <si>
    <t>Diseño e instrumentación de las políticas y estrategias en materia de programación, presupuesto, gasto público federal, contabilidad y rendición de cuentas de la gestión del sector público y evaluación del desempeño.</t>
  </si>
  <si>
    <t>Diseño e instrumentación de las estrategias macroeconómica, de finanzas y de deuda pública</t>
  </si>
  <si>
    <t>Asesoría jurídica y representación judicial y administrativa de la SHCP</t>
  </si>
  <si>
    <t>Fortalecimiento de la Igualdad Sustantiva entre Mujeres y Hombres</t>
  </si>
  <si>
    <t>P011</t>
  </si>
  <si>
    <t>Perfeccionamiento del Sistema Nacional de Coordinación Fiscal</t>
  </si>
  <si>
    <t>P013</t>
  </si>
  <si>
    <t>Planeación y Articulación de la Acción Pública hacia los Pueblos Indígenas</t>
  </si>
  <si>
    <t>R007</t>
  </si>
  <si>
    <t>Apoyo a las actividades de protección, mantenimiento, conservación y restauración de Palacio Nacional</t>
  </si>
  <si>
    <t>Administrar los recursos de Fondos de Pensiones a cargo del Servicio de Administración y Enajenación de Bienes.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</si>
  <si>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</si>
  <si>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</si>
  <si>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</si>
  <si>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</si>
  <si>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</si>
  <si>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</si>
  <si>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</si>
  <si>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</si>
  <si>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</si>
  <si>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</si>
  <si>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</si>
  <si>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</si>
  <si>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</si>
  <si>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</si>
  <si>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</si>
  <si>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</si>
  <si>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</si>
  <si>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</si>
  <si>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</si>
  <si>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</si>
  <si>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</si>
  <si>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</si>
  <si>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</si>
  <si>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</si>
  <si>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</si>
  <si>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</si>
  <si>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</si>
  <si>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</si>
  <si>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</si>
  <si>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</si>
  <si>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</si>
  <si>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</si>
  <si>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</si>
  <si>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</si>
  <si>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S088</t>
  </si>
  <si>
    <t>Programa de Apoyo para la Productividad de la Mujer Emprendedora</t>
  </si>
  <si>
    <t>S089</t>
  </si>
  <si>
    <t>Fondo para el Apoyo a Proyectos Productivos en Núcleos Agrarios (FAPPA)</t>
  </si>
  <si>
    <t>S240</t>
  </si>
  <si>
    <t>Programa de Concurrencia con las Entidades Federativas  </t>
  </si>
  <si>
    <t>S257</t>
  </si>
  <si>
    <t>Programa de Productividad y Competitividad Agroalimentaria</t>
  </si>
  <si>
    <t>S258</t>
  </si>
  <si>
    <t>Programa Integral de Desarrollo Rural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</si>
  <si>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</si>
  <si>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</si>
  <si>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</si>
  <si>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</si>
  <si>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</si>
  <si>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</si>
  <si>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</si>
  <si>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Comercialización y Desarrollo de Mercados</t>
  </si>
  <si>
    <t>S263</t>
  </si>
  <si>
    <t>Programa de Sanidad e Inocuidad Agroalimentaria</t>
  </si>
  <si>
    <t>S264</t>
  </si>
  <si>
    <t>Programa de Innovación, Investigación, Desarrollo Tecnológico y Educación</t>
  </si>
  <si>
    <t>Instrumentación de acciones para mejorar las Sanidades a través de Inspecciones Fitozoosanitarias</t>
  </si>
  <si>
    <t>Sistema Nacional de Investigación Agrícola</t>
  </si>
  <si>
    <t>U009</t>
  </si>
  <si>
    <t>Fomento de la Ganadería y Normalización de la Calidad de los Productos Pecuarios</t>
  </si>
  <si>
    <t>Programa Nacional para el Control de la Abeja Africana</t>
  </si>
  <si>
    <t>U013</t>
  </si>
  <si>
    <t>Vinculación Productiva</t>
  </si>
  <si>
    <t>U017</t>
  </si>
  <si>
    <t>Sistema Nacional de Información para el Desarrollo Sustentable (Coejercicio SNIDRUS)</t>
  </si>
  <si>
    <t>U019</t>
  </si>
  <si>
    <t>Sistema Integral para el Desarrollo Sustentable de la Caña de Azúcar</t>
  </si>
  <si>
    <t>U021</t>
  </si>
  <si>
    <t>Desarrollo y aplicación de programas educativos a nivel medio superior</t>
  </si>
  <si>
    <t>Desarrollo de los programas educativos a nivel superior</t>
  </si>
  <si>
    <t>Vinculación entre los Servicios Académicos que presta la Universidad Autónoma Chapingo y el Desarrollo de la Investigación Científica y Tecnológica</t>
  </si>
  <si>
    <t>Desarrollo y aplicación de programas educativos en materia agropecuaria</t>
  </si>
  <si>
    <t>Apoyo al cambio tecnológico en las actividades agropecuarias, rurales, acuícolas y pesqueras</t>
  </si>
  <si>
    <t>Generación de Proyectos de Investigación</t>
  </si>
  <si>
    <t>Inspección y Vigilancia Pesquera</t>
  </si>
  <si>
    <t>Promoción, fomento y difusión de las políticas sectoriales en materia agropecuaria y pesquera</t>
  </si>
  <si>
    <t>Regulación, supervisión y aplicación de las políticas públicas en materia agropecuaria, acuícola y pesquera</t>
  </si>
  <si>
    <t>K009</t>
  </si>
  <si>
    <t>Proyectos de infraestructura social de educación</t>
  </si>
  <si>
    <t>K024</t>
  </si>
  <si>
    <t>Otros proyectos de infraestructura gubernamental</t>
  </si>
  <si>
    <t>Registro, Control y Seguimiento de los Programas Presupuestarios</t>
  </si>
  <si>
    <t>Responsabilidades, Resoluciones Judiciales y Pago de Liquidaciones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</si>
  <si>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</si>
  <si>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</si>
  <si>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</si>
  <si>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</si>
  <si>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Formación y capacitación del personal de la marina mercante</t>
  </si>
  <si>
    <t>Operación de infraestructura marítimo-portuaria</t>
  </si>
  <si>
    <t>Servicios de ayudas a la navegación aérea</t>
  </si>
  <si>
    <t>Conservación de infraestructura ferroviaria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</si>
  <si>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</si>
  <si>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</si>
  <si>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</si>
  <si>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de infraestructura ferroviaria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</si>
  <si>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</si>
  <si>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</si>
  <si>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</si>
  <si>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</si>
  <si>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</si>
  <si>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Supervisión, inspección y verificación de telefonía rural</t>
  </si>
  <si>
    <t>Centros de Pesaje y Dimensiones</t>
  </si>
  <si>
    <t>G007</t>
  </si>
  <si>
    <t>Supervisión, inspección y verificación del sistema Nacional e-México</t>
  </si>
  <si>
    <t>G008</t>
  </si>
  <si>
    <t>Derecho de Vía</t>
  </si>
  <si>
    <t>K003</t>
  </si>
  <si>
    <t>Proyectos de infraestructura económica de carreteras</t>
  </si>
  <si>
    <t>K004</t>
  </si>
  <si>
    <t>Proyectos de infraestructura económica de puertos</t>
  </si>
  <si>
    <t>K005</t>
  </si>
  <si>
    <t>Proyectos de infraestructura económica de aeropuertos</t>
  </si>
  <si>
    <t>K010</t>
  </si>
  <si>
    <t>Proyectos de infraestructura social de ciencia y tecnología</t>
  </si>
  <si>
    <t>K031</t>
  </si>
  <si>
    <t>Proyectos de infraestructura económica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</si>
  <si>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</si>
  <si>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</si>
  <si>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</si>
  <si>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</si>
  <si>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</si>
  <si>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</si>
  <si>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</si>
  <si>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</si>
  <si>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</si>
  <si>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</si>
  <si>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</si>
  <si>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</si>
  <si>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</si>
  <si>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</si>
  <si>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</si>
  <si>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</si>
  <si>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</si>
  <si>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</si>
  <si>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 y conducción de la política de comunicaciones y transportes</t>
  </si>
  <si>
    <t>R023</t>
  </si>
  <si>
    <t>Provisiones para el Desarrollo de Trenes de Pasajeros</t>
  </si>
  <si>
    <t>R024</t>
  </si>
  <si>
    <t>Programa Estratégico de Telecomunicaciones</t>
  </si>
  <si>
    <t>S016</t>
  </si>
  <si>
    <t>Fondo de Microfinanciamiento a Mujeres Rurales (FOMMUR)</t>
  </si>
  <si>
    <t>S017</t>
  </si>
  <si>
    <t>S020</t>
  </si>
  <si>
    <t>Fondo Nacional Emprendedor</t>
  </si>
  <si>
    <t>S021</t>
  </si>
  <si>
    <t>Programa Nacional de Financiamiento al Microempresario</t>
  </si>
  <si>
    <t>S151</t>
  </si>
  <si>
    <t>Programa para el Desarrollo de la Industria de Software (PROSOFT)</t>
  </si>
  <si>
    <t>S220</t>
  </si>
  <si>
    <t>Programa para  el  desarrollo  de la productividad de las industrias ligeras (PROIND)</t>
  </si>
  <si>
    <t>Proyectos estratégicos para la atracción de inversión extranjera</t>
  </si>
  <si>
    <t>Promoción de una cultura de consumo responsable e inteligente</t>
  </si>
  <si>
    <t>Protección de los derechos de los consumidores y el desarrollo del Sistema Nacional de Protección al Consumidor</t>
  </si>
  <si>
    <t>Atención de las necesidades metrológicas del país para la promoción de la uniformidad y la confiabilidad de las mediciones</t>
  </si>
  <si>
    <t>Producción de información, sobre productos y servicios geológicos del territorio nacional</t>
  </si>
  <si>
    <t>Atención a las solicitudes de servicios y promoción de los programas competencia de la Secretaría en el interior de la República</t>
  </si>
  <si>
    <t>Promoción de la inversión en el sector minero y desarrollo de su competitividad</t>
  </si>
  <si>
    <t>F003</t>
  </si>
  <si>
    <t>Promoción del Comercio Exterior y Atracción de Inversión Extranjera Directa</t>
  </si>
  <si>
    <t>Modernización del marco regulatorio y operativo para la inversión extranjera en México</t>
  </si>
  <si>
    <t>Regulación, modernización y promoción de las actividades en materia de normalización y evaluación de la conformidad, y participación en la normalización internacional</t>
  </si>
  <si>
    <t>Vigilancia del cumplimiento de la normatividad aplicable y fortalecimiento  de la certeza jurídica en las relaciones entre proveedores y consumidores</t>
  </si>
  <si>
    <t>Fortalecimiento de la integración y competitividad de México en las cadenas globales de valor</t>
  </si>
  <si>
    <t>Planeación, elaboración y seguimiento de las políticas y programas de la dependencia</t>
  </si>
  <si>
    <t>P007</t>
  </si>
  <si>
    <t>Instrumentación de políticas  de fomento a las micro, pequeñas y medianas empresas y al sector social de la economía</t>
  </si>
  <si>
    <t>Promoción y fomento del desarrollo, competitividad y la innovación de los sectores industrial, comercial y de servicios</t>
  </si>
  <si>
    <t>Competitividad y transparencia del marco regulatorio que el gobierno federal aplica a los particulares</t>
  </si>
  <si>
    <t>Fondo proaudiovisual</t>
  </si>
  <si>
    <t>Fondos para impulsar la innovación</t>
  </si>
  <si>
    <t>S029</t>
  </si>
  <si>
    <t>Programa Escuelas de Calidad</t>
  </si>
  <si>
    <t>S072</t>
  </si>
  <si>
    <t>PROSPERA Programa de Inclusión Social</t>
  </si>
  <si>
    <t>S204</t>
  </si>
  <si>
    <t>Cultura Física</t>
  </si>
  <si>
    <t>S205</t>
  </si>
  <si>
    <t>Deporte</t>
  </si>
  <si>
    <t>S206</t>
  </si>
  <si>
    <t>Sistema Mexicano del Deporte de Alto Rendimiento</t>
  </si>
  <si>
    <t>S207</t>
  </si>
  <si>
    <t>Programa de Apoyo a las Culturas Municipales y Comunitarias (PACMYC)</t>
  </si>
  <si>
    <t>S208</t>
  </si>
  <si>
    <t>Programa de Apoyo a Comunidades para Restauración de Monumentos y Bienes Artísticos de Propiedad Federal (FOREMOBA)</t>
  </si>
  <si>
    <t>S209</t>
  </si>
  <si>
    <t>Programa de Apoyo a la Infraestructura Cultural de los Estados (PAICE)</t>
  </si>
  <si>
    <t>S221</t>
  </si>
  <si>
    <t>Programa Escuelas de Tiempo Completo</t>
  </si>
  <si>
    <t>S222</t>
  </si>
  <si>
    <t>Programa de Escuela Segura</t>
  </si>
  <si>
    <t>S243</t>
  </si>
  <si>
    <t>Programa Nacional de Becas</t>
  </si>
  <si>
    <t>S244</t>
  </si>
  <si>
    <t>Programa para la Inclusión y la Equidad Educativa</t>
  </si>
  <si>
    <t>S245</t>
  </si>
  <si>
    <t>Programa de fortalecimiento de la calidad en instituciones educativas</t>
  </si>
  <si>
    <t>S246</t>
  </si>
  <si>
    <t>Programa de Fortalecimiento de la Calidad en Educación Básica</t>
  </si>
  <si>
    <t>S247</t>
  </si>
  <si>
    <t>Programa para el Desarrollo Profesional Docente</t>
  </si>
  <si>
    <t>Subsidios federales para organismos descentralizados estatales</t>
  </si>
  <si>
    <t>U031</t>
  </si>
  <si>
    <t>Fortalecimiento a la educación temprana y el desarrollo infantil</t>
  </si>
  <si>
    <t>U040</t>
  </si>
  <si>
    <t>Programa de Carrera Docente (UPES)</t>
  </si>
  <si>
    <t>U059</t>
  </si>
  <si>
    <t>Instituciones Estatales de Cultura</t>
  </si>
  <si>
    <t>U067</t>
  </si>
  <si>
    <t>Fondo para elevar la calidad de la educación superior</t>
  </si>
  <si>
    <t>U074</t>
  </si>
  <si>
    <t>Escuelas Dignas</t>
  </si>
  <si>
    <t>U077</t>
  </si>
  <si>
    <t>Programa de Inclusión y Alfabetización Digital</t>
  </si>
  <si>
    <t>U079</t>
  </si>
  <si>
    <t>Programa de Expansión en la Oferta Educativa en Educación Media Superior y Superior</t>
  </si>
  <si>
    <t>U080</t>
  </si>
  <si>
    <t>Apoyos a centros y organizaciones de educación</t>
  </si>
  <si>
    <t>U081</t>
  </si>
  <si>
    <t>Apoyos para saneamiento financiero y la atención a problemas estructurales de las UPES</t>
  </si>
  <si>
    <t>U082</t>
  </si>
  <si>
    <t>B003</t>
  </si>
  <si>
    <t>Edición, producción y distribución de libros y otros materiales educativos</t>
  </si>
  <si>
    <t>Formación y certificación para el trabajo</t>
  </si>
  <si>
    <t>Prestación de servicios de educación media superior</t>
  </si>
  <si>
    <t>Prestación de servicios de educación técnica</t>
  </si>
  <si>
    <t>Prestación de servicios de educación superior y posgrado</t>
  </si>
  <si>
    <t>Impulso al desarrollo de la cultura</t>
  </si>
  <si>
    <t>Incorporación, restauración, conservación y mantenimiento de bienes patrimonio de la Nación</t>
  </si>
  <si>
    <t>Producción y transmisión de materiales educativos y culturales</t>
  </si>
  <si>
    <t>Producción y distribución de libros, materiales educativos, culturales y comerciales</t>
  </si>
  <si>
    <t>Atención al deporte</t>
  </si>
  <si>
    <t>E021</t>
  </si>
  <si>
    <t>Investigación científica y desarrollo tecnológico</t>
  </si>
  <si>
    <t>Otorgamiento y promoción de servicios cinematográficos</t>
  </si>
  <si>
    <t>Normalización y certificación en competencias laborales</t>
  </si>
  <si>
    <t>Diseño y aplicación de políticas de equidad de género</t>
  </si>
  <si>
    <t>E039</t>
  </si>
  <si>
    <t>Registro Nacional de Profesionistas y de Asociaciones de Profesionistas</t>
  </si>
  <si>
    <t>E041</t>
  </si>
  <si>
    <t>Protección de los derechos tutelados por la Ley Federal del Derecho de Autor</t>
  </si>
  <si>
    <t>E042</t>
  </si>
  <si>
    <t>Servicios educativos culturales</t>
  </si>
  <si>
    <t>E047</t>
  </si>
  <si>
    <t>Diseño, construcción, certificación y evaluación de la infraestructura física educativa</t>
  </si>
  <si>
    <t>E064</t>
  </si>
  <si>
    <t>Atención a la Demanda de Educación para Adultos (INEA)</t>
  </si>
  <si>
    <t>E066</t>
  </si>
  <si>
    <t>Prestación de Servicios de Educación Inicial y Básica Comunitaria</t>
  </si>
  <si>
    <t>E067</t>
  </si>
  <si>
    <t>Sistema de Información y Gestión Educativa</t>
  </si>
  <si>
    <t>Normar los servicios educativos</t>
  </si>
  <si>
    <t>Proyectos de infraestructura social del sector educativo</t>
  </si>
  <si>
    <t>Diseño y aplicación de la política educativa</t>
  </si>
  <si>
    <t>Fortalecimiento a la educación y la cultura indígena</t>
  </si>
  <si>
    <t>R046</t>
  </si>
  <si>
    <t>Ciudades Patrimonio Mundial</t>
  </si>
  <si>
    <t>R070</t>
  </si>
  <si>
    <t>Programas de Cultura en las Entidades Federativas</t>
  </si>
  <si>
    <t>R075</t>
  </si>
  <si>
    <t>Aportaciones a Fideicomisos y Mandatos y Análogos</t>
  </si>
  <si>
    <t>S037</t>
  </si>
  <si>
    <t>Programa Comunidades Saludables</t>
  </si>
  <si>
    <t>S039</t>
  </si>
  <si>
    <t>Programa de Atención a Personas con Discapacidad</t>
  </si>
  <si>
    <t>S149</t>
  </si>
  <si>
    <t>Programa para la Protección y el Desarrollo Integral de la Infancia</t>
  </si>
  <si>
    <t>S150</t>
  </si>
  <si>
    <t>Programa de Atención a Familias y Población Vulnerable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</si>
  <si>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</si>
  <si>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</si>
  <si>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</si>
  <si>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</si>
  <si>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</si>
  <si>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</si>
  <si>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S250</t>
  </si>
  <si>
    <t>Programa de Fortalecimiento a las Procuradurías de la Defensa del Menor y la Familia</t>
  </si>
  <si>
    <t>S251</t>
  </si>
  <si>
    <t>Programa de Desarrollo Comunitario "Comunidad DIFerente"</t>
  </si>
  <si>
    <t>U005</t>
  </si>
  <si>
    <t>Seguro Popular</t>
  </si>
  <si>
    <t>Fortalecimiento de las Redes de Servicios de Salud</t>
  </si>
  <si>
    <t>U007</t>
  </si>
  <si>
    <t>U008</t>
  </si>
  <si>
    <t>Vigilancia epidemiológica</t>
  </si>
  <si>
    <t>U012</t>
  </si>
  <si>
    <t>Programa de Apoyo para Fortalecer la Calidad en los Servicios de Salud</t>
  </si>
  <si>
    <t>Formación y desarrollo profesional de recursos humanos especializados para la salud</t>
  </si>
  <si>
    <t>E019</t>
  </si>
  <si>
    <t>Capacitación técnica y gerencial de recursos humanos para la salud</t>
  </si>
  <si>
    <t>E020</t>
  </si>
  <si>
    <t>Dignificación, conservación y mantenimiento de la infraestructura y equipamiento en salud</t>
  </si>
  <si>
    <t>Investigación y desarrollo tecnológico en salud</t>
  </si>
  <si>
    <t>Prestación de servicios en los diferentes niveles de atención a la salud</t>
  </si>
  <si>
    <t>Prevención y atención contra las adicciones</t>
  </si>
  <si>
    <t>E036</t>
  </si>
  <si>
    <t>Reducción de enfermedades prevenibles por vacunación</t>
  </si>
  <si>
    <t>E040</t>
  </si>
  <si>
    <t>Servicios de Atención a Población Vulnerable</t>
  </si>
  <si>
    <t>Protección Contra Riesgos Sanitarios</t>
  </si>
  <si>
    <t>K011</t>
  </si>
  <si>
    <t>Proyectos de infraestructura social de salud</t>
  </si>
  <si>
    <t>P012</t>
  </si>
  <si>
    <t>Asistencia social y protección del paciente</t>
  </si>
  <si>
    <t>Prevención y atención de VIH/SIDA y otras ITS</t>
  </si>
  <si>
    <t>Atención de la Salud Reproductiva y la Igualdad de Género en Salud</t>
  </si>
  <si>
    <t>Emplear el Poder Naval de la Federación para salvaguardar la soberanía y seguridad nacionales</t>
  </si>
  <si>
    <t>Seguridad a la Navegación y Protección al Medio Ambiente Marino</t>
  </si>
  <si>
    <t>Construcción naval para la sustitución de buques de la Armada de México</t>
  </si>
  <si>
    <t>Adquisición, reparación y mantenimiento de unidades operativas y establecimientos navales</t>
  </si>
  <si>
    <t>A006</t>
  </si>
  <si>
    <t>Administración y fomento de la educación naval</t>
  </si>
  <si>
    <t>A007</t>
  </si>
  <si>
    <t>Administración y fomento de los servicios de salud</t>
  </si>
  <si>
    <t>A008</t>
  </si>
  <si>
    <t>Desarrollo y dirección de la política y estrategia naval</t>
  </si>
  <si>
    <t>Desarrollo de las comunicaciones navales e informática</t>
  </si>
  <si>
    <t>K012</t>
  </si>
  <si>
    <t>Proyectos de infraestructura social de asistencia y seguridad social</t>
  </si>
  <si>
    <t>Programa de Becas para los hijos del personal de las Fuerzas Armadas en Activo</t>
  </si>
  <si>
    <t>Programa de Becas de nivel secundaria para los hijos del personal de las Fuerzas Armadas en Activo.</t>
  </si>
  <si>
    <t>S043</t>
  </si>
  <si>
    <t>Programa de Apoyo al Empleo (PAE)</t>
  </si>
  <si>
    <t>Programa de Atención a Situaciones de Contingencia Laboral</t>
  </si>
  <si>
    <t>Programa de Apoyo para la Productividad</t>
  </si>
  <si>
    <t>Impartición de justicia laboral</t>
  </si>
  <si>
    <t>Procuración de justicia laboral</t>
  </si>
  <si>
    <t>Ejecución a nivel nacional de los programas y acciones de la Política Laboral</t>
  </si>
  <si>
    <t>Capacitación a trabajadores</t>
  </si>
  <si>
    <t>Fomento de la equidad de género y la no discriminación en el mercado laboral</t>
  </si>
  <si>
    <t>Asesoría en materia de seguridad y salud en el trabajo</t>
  </si>
  <si>
    <t>Asesoría y capacitación a sindicatos y trabajadores para impulsar la productividad, proteger el salario y mejorar su poder adquisitivo</t>
  </si>
  <si>
    <t>Conciliación de intereses entre empleadores y sindicatos</t>
  </si>
  <si>
    <t>Coordinación de acciones de vinculación entre los factores de la producción para apoyar el empleo</t>
  </si>
  <si>
    <t>Actualización y registro de agrupaciones sindicales</t>
  </si>
  <si>
    <t>Instrumentación de la política laboral</t>
  </si>
  <si>
    <t>Estudios económicos para determinar el incremento en el salario mínimo.</t>
  </si>
  <si>
    <t>S048</t>
  </si>
  <si>
    <t>Programa Hábitat</t>
  </si>
  <si>
    <t>S058</t>
  </si>
  <si>
    <t>Programa de vivienda digna</t>
  </si>
  <si>
    <t>S117</t>
  </si>
  <si>
    <t>Programa de Vivienda Rural</t>
  </si>
  <si>
    <t>S175</t>
  </si>
  <si>
    <t>Rescate de espacios públicos</t>
  </si>
  <si>
    <t>S177</t>
  </si>
  <si>
    <t>Programa de esquema de financiamiento y subsidio federal para vivienda</t>
  </si>
  <si>
    <t>S203</t>
  </si>
  <si>
    <t>S213</t>
  </si>
  <si>
    <t>Programa de apoyo a los avecindados  en condiciones de pobreza patrimonial para regularizar asentamientos humanos irregulares (PASPRAH)</t>
  </si>
  <si>
    <t>S237</t>
  </si>
  <si>
    <t>Programa de prevención de riesgos en los asentamientos humanos</t>
  </si>
  <si>
    <t>S253</t>
  </si>
  <si>
    <t>Programa de Reordenamiento y Rescate de Unidades Habitacionales</t>
  </si>
  <si>
    <t>S254</t>
  </si>
  <si>
    <t>S255</t>
  </si>
  <si>
    <t>Consolidación de Reservas Urbanas</t>
  </si>
  <si>
    <t>S256</t>
  </si>
  <si>
    <t>Programa de Fomento a la Urbanización Rural</t>
  </si>
  <si>
    <t>Programa de apoyo para los núcleos agrarios sin regularizar (FANAR)</t>
  </si>
  <si>
    <t>Programa de modernización de los registros públicos de la propiedad y catastros</t>
  </si>
  <si>
    <t>Fomento a la Producción de Vivienda en las Entidades Federativas y Municipios</t>
  </si>
  <si>
    <t>Procuración de justicia agraria</t>
  </si>
  <si>
    <t>Programa de Atención de Conflictos Sociales en el Medio Rural</t>
  </si>
  <si>
    <t>Ordenamiento y regulación de la propiedad rural</t>
  </si>
  <si>
    <t>Registro de actos jurídicos sobre derechos agrarios</t>
  </si>
  <si>
    <t>Fomento al desarrollo agrario</t>
  </si>
  <si>
    <t>Implementación de políticas enfocadas al medio agrario, territorial y urbano</t>
  </si>
  <si>
    <t>Modernización del Catastro Rural Nacional</t>
  </si>
  <si>
    <t>Conducción e instrumentación de la política nacional de vivienda</t>
  </si>
  <si>
    <t>Definición y conducción de la política de desarrollo urbano y ordenación del territorio</t>
  </si>
  <si>
    <t>Estudios y acciones de planeación del desarrollo urbano</t>
  </si>
  <si>
    <t>Obligaciones jurídicas Ineludibles</t>
  </si>
  <si>
    <t>S046</t>
  </si>
  <si>
    <t>Programa de Conservación para el Desarrollo Sostenible (PROCODES)</t>
  </si>
  <si>
    <t>S047</t>
  </si>
  <si>
    <t>Programa de Agua Limpia</t>
  </si>
  <si>
    <t>S074</t>
  </si>
  <si>
    <t>Programa de Agua Potable, Alcantarillado y Saneamiento en Zonas Urbanas</t>
  </si>
  <si>
    <t>S075</t>
  </si>
  <si>
    <t>Programa para la Construcción y Rehabilitación de Sistemas de Agua Potable y Saneamiento en Zonas Rurales</t>
  </si>
  <si>
    <t>S079</t>
  </si>
  <si>
    <t>Programa de Rehabilitación, Modernización, Tecnificación y Equipamiento de Distritos de Riego y Temporal Tecnificado</t>
  </si>
  <si>
    <t>S217</t>
  </si>
  <si>
    <t>Programa de Rehabilitación, Modernización, Tecnificación y Equipamiento de Unidades de Riego</t>
  </si>
  <si>
    <t>S218</t>
  </si>
  <si>
    <t>Programa de Tratamiento de Aguas Residuales</t>
  </si>
  <si>
    <t>S219</t>
  </si>
  <si>
    <t>Programa Nacional Forestal Pago por Servicios Ambientales</t>
  </si>
  <si>
    <t>Programa de Devolución de Derechos</t>
  </si>
  <si>
    <t>Programa de Acción para la Conservación de la Vaquita Marina</t>
  </si>
  <si>
    <t>Programa de Cultura del Agua</t>
  </si>
  <si>
    <t>Prevención y gestión integral de residuos</t>
  </si>
  <si>
    <t>U015</t>
  </si>
  <si>
    <t>Programa para incentivar el desarrollo organizacional de los Consejos de Cuenca</t>
  </si>
  <si>
    <t>U020</t>
  </si>
  <si>
    <t>Fomento para la Conservación y Aprovechamiento Sustentable de la Vida Silvestre</t>
  </si>
  <si>
    <t>Programa de Desarrollo Institucional y Ambiental</t>
  </si>
  <si>
    <t>U022</t>
  </si>
  <si>
    <t>Programa hacia la igualdad y la sustentabilidad ambiental</t>
  </si>
  <si>
    <t>U024</t>
  </si>
  <si>
    <t>Programa de Vigilancia Comunitaria en Áreas Naturales Protegidas y Zonas de Influencia</t>
  </si>
  <si>
    <t>U025</t>
  </si>
  <si>
    <t>Programa de Recuperación y Repoblación de Especies en Peligro de Extinción</t>
  </si>
  <si>
    <t>U028</t>
  </si>
  <si>
    <t>Programa de Adecuación de Derechos de Uso de Agua</t>
  </si>
  <si>
    <t>U029</t>
  </si>
  <si>
    <t>Programa de Conservación del Maíz Criollo</t>
  </si>
  <si>
    <t>U030</t>
  </si>
  <si>
    <t>Apoyos Especiales en Distrito de Riego y Unidades de Riego</t>
  </si>
  <si>
    <t>Incentivos para la Operación de Plantas de Tratamiento de Aguas Residuales</t>
  </si>
  <si>
    <t>U032</t>
  </si>
  <si>
    <t>Programa de Fortalecimiento Ambiental en las Entidades Federativas</t>
  </si>
  <si>
    <t>U034</t>
  </si>
  <si>
    <t> Programa de Monitoreo Biológico en Áreas Naturales Protegidas (PROMOBI)</t>
  </si>
  <si>
    <t>U035</t>
  </si>
  <si>
    <t>Programas de Manejo de Áreas Naturales Protegidas (PROMANP)</t>
  </si>
  <si>
    <t>U036</t>
  </si>
  <si>
    <t>Programa Nacional Forestal-Desarrollo Forestal</t>
  </si>
  <si>
    <t>U037</t>
  </si>
  <si>
    <t>Infraestructura Hídrica</t>
  </si>
  <si>
    <t>Operación y mantenimiento del Sistema Cutzamala</t>
  </si>
  <si>
    <t>Operación y mantenimiento del sistema de pozos de abastecimiento del Valle de México</t>
  </si>
  <si>
    <t>Programa directo de Agua Limpia</t>
  </si>
  <si>
    <t>Capacitación Ambiental y Desarrollo Sustentable</t>
  </si>
  <si>
    <t>Manejo Integral del Sistema Hidrológico</t>
  </si>
  <si>
    <t>Servicio Meteorológico Nacional y Estaciones Hidrometeorológicas</t>
  </si>
  <si>
    <t>Conservación y Operación de Acueductos Uspanapa-La Cangrejera, Ver. y Lázaro Cárdenas, Mich.</t>
  </si>
  <si>
    <t>Investigación científica y tecnológica</t>
  </si>
  <si>
    <t>Programa Nacional Forestal-Protección Forestal</t>
  </si>
  <si>
    <t>Investigación en  Cambio Climático, sustentabilidad ambiental y crecimiento verde</t>
  </si>
  <si>
    <t>Administración Sustentable del Agua</t>
  </si>
  <si>
    <t>Regulación Ambiental</t>
  </si>
  <si>
    <t>Programa de Inspección y Vigilancia en Materia de Medio Ambiente y Recursos Naturales</t>
  </si>
  <si>
    <t>G010</t>
  </si>
  <si>
    <t>Programa de gestión hídrica</t>
  </si>
  <si>
    <t>G013</t>
  </si>
  <si>
    <t>Consolidar el Sistema Nacional de Áreas Naturales Protegidas</t>
  </si>
  <si>
    <t>G021</t>
  </si>
  <si>
    <t>Registro Público de Derechos del Agua.</t>
  </si>
  <si>
    <t>G022</t>
  </si>
  <si>
    <t>Delimitación de cauces y zonas federales</t>
  </si>
  <si>
    <t>G023</t>
  </si>
  <si>
    <t>Servicios a usuarios y mercado del agua.</t>
  </si>
  <si>
    <t>G024</t>
  </si>
  <si>
    <t>Inspección, medición y calificación de infracciones.</t>
  </si>
  <si>
    <t>G025</t>
  </si>
  <si>
    <t>Recaudación y fiscalización.</t>
  </si>
  <si>
    <t>G026</t>
  </si>
  <si>
    <t>Fomento a Programas de Calidad del Aire y Verificación Vehicular</t>
  </si>
  <si>
    <t>G030</t>
  </si>
  <si>
    <t>Normatividad Ambiental e Instrumentos de Fomento para el Desarrollo Sustentable</t>
  </si>
  <si>
    <t>K007</t>
  </si>
  <si>
    <t>Proyectos de infraestructura económica de agua potable, alcantarillado y saneamiento</t>
  </si>
  <si>
    <t>K129</t>
  </si>
  <si>
    <t>Infraestructura para la Protección de Centros de Población y Áreas Productivas</t>
  </si>
  <si>
    <t>K131</t>
  </si>
  <si>
    <t>Túnel Emisor Oriente y Planta de Tratamiento Atotonilco</t>
  </si>
  <si>
    <t>K133</t>
  </si>
  <si>
    <t>Pago y Expropiaciones para Infraestructura Federal</t>
  </si>
  <si>
    <t>K134</t>
  </si>
  <si>
    <t>Programas Hídricos Integrales.</t>
  </si>
  <si>
    <t>K135</t>
  </si>
  <si>
    <t>Infraestructura de riego y Temporal Tecnificado</t>
  </si>
  <si>
    <t>K137</t>
  </si>
  <si>
    <t>Zona de Mitigación y Rescate Ecológico en el Lago de Texcoco</t>
  </si>
  <si>
    <t>K138</t>
  </si>
  <si>
    <t>Programa de Inversión en Infraestructura Social y de Protección Ambiental</t>
  </si>
  <si>
    <t>K139</t>
  </si>
  <si>
    <t>Inversión para el Manejo Integral del Ciclo Hidrológico</t>
  </si>
  <si>
    <t>K140</t>
  </si>
  <si>
    <t>Inversión del Servicio Meteorológico Nacional.</t>
  </si>
  <si>
    <t>K141</t>
  </si>
  <si>
    <t>Rehabilitación y Modernización de Infraestructura de Riego y Temporal Tecnificado</t>
  </si>
  <si>
    <t>Conducción de las políticas hídricas</t>
  </si>
  <si>
    <t>Planeación, Dirección y Evaluación Ambiental</t>
  </si>
  <si>
    <t>Políticas de Investigación de Cambio Climático</t>
  </si>
  <si>
    <t>R015</t>
  </si>
  <si>
    <t>Fideicomisos Ambientales</t>
  </si>
  <si>
    <t>Programa para atender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</si>
  <si>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</si>
  <si>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</si>
  <si>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</si>
  <si>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</si>
  <si>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</si>
  <si>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</si>
  <si>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</si>
  <si>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</si>
  <si>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</si>
  <si>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</si>
  <si>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</si>
  <si>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</si>
  <si>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y de capital humano en energía nuclear</t>
  </si>
  <si>
    <t>Investigación y Desarrollo Tecnológico en Materia Petrolera  </t>
  </si>
  <si>
    <t>Investigación y desarrollo tecnológico y de capital humano en energía eléctrica</t>
  </si>
  <si>
    <t>Gestión e implementación en aprovechamiento sustentable de la energía</t>
  </si>
  <si>
    <t>Prestación de bienes y servicios en materia nuclear</t>
  </si>
  <si>
    <t>F012</t>
  </si>
  <si>
    <t>Promoción en materia de aprovechamiento sustentable de la energía</t>
  </si>
  <si>
    <t>Otorgamiento de permisos y verificación de instalaciones para almacenamiento y distribución de gas LP; aprobación de unidades de verificación y elaboración y actualización de normas oficiales mexicanas en esta materia</t>
  </si>
  <si>
    <t>Regulación y supervisión del otorgamiento de permisos y la administración de estos, en materia de electricidad, gas natural y gas licuado de petróleo</t>
  </si>
  <si>
    <t>Regulación y supervisión de la seguridad nuclear, radiológica y física de las instalaciones nucleares y radiológicas</t>
  </si>
  <si>
    <t>Regulación de la exploración y extracción de hidrocarburos y su recuperación</t>
  </si>
  <si>
    <t>Supervisión de los proyectos de exploración y extracción de hidrocarburos y su recuperación</t>
  </si>
  <si>
    <t>Supervisar el aprovechamiento sustentable de la energía</t>
  </si>
  <si>
    <t>Conducción de la política energética</t>
  </si>
  <si>
    <t>Coordinación de la implementación de la política energética y de las entidades del sector electricidad</t>
  </si>
  <si>
    <t>Coordinación de la implementación de la política energética y de las entidades del sector hidrocarburos</t>
  </si>
  <si>
    <t>Realizar estudios de evaluación, cuantificación y verificación de las reservas de hidrocarburos</t>
  </si>
  <si>
    <t>Seguimiento y evaluación de políticas públicas en aprovechamiento sustentable de la energía</t>
  </si>
  <si>
    <t>Fondo Sectorial - Sustentabilidad Energética</t>
  </si>
  <si>
    <t>Fondo para la Transición Energética y Aprovechamiento Sustentable de Energía</t>
  </si>
  <si>
    <t>Fondo Sectorial - Hidrocarburos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</si>
  <si>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</si>
  <si>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</si>
  <si>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</si>
  <si>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</si>
  <si>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S054</t>
  </si>
  <si>
    <t>Programa de Opciones Productivas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</si>
  <si>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</si>
  <si>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</si>
  <si>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</si>
  <si>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</si>
  <si>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</si>
  <si>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</si>
  <si>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</si>
  <si>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</si>
  <si>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S118</t>
  </si>
  <si>
    <t>Programa de Apoyo Alimentario</t>
  </si>
  <si>
    <t>S155</t>
  </si>
  <si>
    <t>Programa de Apoyo a las Instancias de Mujeres en las Entidades Federativas, Para Implementar y Ejecutar Programas de Prevención de la Violencia Contra las Mujeres</t>
  </si>
  <si>
    <t>S176</t>
  </si>
  <si>
    <t>Pensión para Adultos Mayores</t>
  </si>
  <si>
    <t>S216</t>
  </si>
  <si>
    <t>Programa para el Desarrollo de Zonas Prioritarias</t>
  </si>
  <si>
    <t>S241</t>
  </si>
  <si>
    <t>Seguro de vida para jefas de familia</t>
  </si>
  <si>
    <t>Subsidios a programas para jóvenes</t>
  </si>
  <si>
    <t>Comedores Comunitarios</t>
  </si>
  <si>
    <t>B004</t>
  </si>
  <si>
    <t>Programa de adquisición de leche nacional a cargo de LICONSA, S. A. de C. V.</t>
  </si>
  <si>
    <t>Servicios a grupos con necesidades especiales</t>
  </si>
  <si>
    <t>Generación y articulación de políticas públicas integrales de juventud</t>
  </si>
  <si>
    <t>Fomento del desarrollo de las organizaciones de la sociedad civil</t>
  </si>
  <si>
    <t>Definición y conducción de la política del desarrollo social y comunitario, así como la participación social</t>
  </si>
  <si>
    <t>Actividades orientadas a la evaluación y al monitoreo de los programas sociales</t>
  </si>
  <si>
    <t>Desarrollo integral de las personas con discapacidad</t>
  </si>
  <si>
    <t>Evaluación y estudios de los programas sociales</t>
  </si>
  <si>
    <t>S248</t>
  </si>
  <si>
    <t>Programa para el Desarrollo Regional Turístico Sustentable</t>
  </si>
  <si>
    <t>Servicios de asistencia integral e información turística</t>
  </si>
  <si>
    <t>Conservación y mantenimiento a los CIP's a cargo del FONATUR</t>
  </si>
  <si>
    <t>Promoción de México como Destino Turístico</t>
  </si>
  <si>
    <t>Desarrollo de infraestructura para el fomento y promoción de la inversión en el sector turístico</t>
  </si>
  <si>
    <t>Promoción y desarrollo de programas y proyectos turísticos en las Entidades Federativas</t>
  </si>
  <si>
    <t>F004</t>
  </si>
  <si>
    <t>Desarrollo e innovación de productos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</si>
  <si>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</si>
  <si>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</si>
  <si>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</si>
  <si>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</si>
  <si>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</si>
  <si>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Aportaciones al Fideicomiso denominado "Fondo Sectorial para la Investigación, el desarrollo y la Innovación Tecnológica en Turismo"</t>
  </si>
  <si>
    <t>O002</t>
  </si>
  <si>
    <t>Ampliación de la cobertura, impacto y efecto preventivo de la fiscalización a la gestión pública</t>
  </si>
  <si>
    <t>O003</t>
  </si>
  <si>
    <t>Integración de las estructuras profesionales del gobierno</t>
  </si>
  <si>
    <t>O005</t>
  </si>
  <si>
    <t>Mejora de la gestión y regulación de los procesos, trámites y servicios de la Administración Pública Federal</t>
  </si>
  <si>
    <t>O006</t>
  </si>
  <si>
    <t>Inhibición y sanción de las prácticas de corrupción</t>
  </si>
  <si>
    <t>O007</t>
  </si>
  <si>
    <t>Optimización en el uso, control y aprovechamiento de los inmuebles federales, así como la valuación de bienes nacionales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</si>
  <si>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</si>
  <si>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</si>
  <si>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</si>
  <si>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</si>
  <si>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</si>
  <si>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</si>
  <si>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otras modalidades de apoyo a la calidad</t>
  </si>
  <si>
    <t>S191</t>
  </si>
  <si>
    <t>Sistema Nacional de Investigadores</t>
  </si>
  <si>
    <t>S192</t>
  </si>
  <si>
    <t>Fortalecimiento a nivel sectorial de las capacidades científicas, tecnológicas y de innovación</t>
  </si>
  <si>
    <t>S225</t>
  </si>
  <si>
    <t>Fortalecimiento en las Entidades Federativas de las capacidades científicas, tecnológicas y de innovación.</t>
  </si>
  <si>
    <t>S236</t>
  </si>
  <si>
    <t>Apoyo al Fortalecimiento y Desarrollo de la Infraestructura Científica y Tecnológica</t>
  </si>
  <si>
    <t>Apoyos para estudios e investigaciones</t>
  </si>
  <si>
    <t>Apoyo a la consolidación Institucional.</t>
  </si>
  <si>
    <t>Innovación tecnológica para negocios de alto valor agregado, tecnologías precursoras y competitividad de las empresas</t>
  </si>
  <si>
    <t>Programa de Desarrollo Científico y Tecnológico</t>
  </si>
  <si>
    <t>Realización de investigación científica y elaboración de publicaciones</t>
  </si>
  <si>
    <t>Desarrollo tecnológico e innovación y elaboración de publicaciones</t>
  </si>
  <si>
    <t>Fomento regional para el desarrollo científico , tecnológico y de innovación.</t>
  </si>
  <si>
    <t>Apoyos institucionales para actividades científicas, tecnológicas y de innovación.</t>
  </si>
  <si>
    <t>Planeación, formulación, diseño, implementación y evaluación de políticas públicas</t>
  </si>
  <si>
    <t>Fondo para Inversiones en Desarrollo Tecnológico</t>
  </si>
  <si>
    <t>S038</t>
  </si>
  <si>
    <t>Seguridad Social Cañeros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</si>
  <si>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</si>
  <si>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</si>
  <si>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</si>
  <si>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</si>
  <si>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</si>
  <si>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</si>
  <si>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Adeudos con el IMSS e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</si>
  <si>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</si>
  <si>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</si>
  <si>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</si>
  <si>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</si>
  <si>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</si>
  <si>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</si>
  <si>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</si>
  <si>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</si>
  <si>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</si>
  <si>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</si>
  <si>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</si>
  <si>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</si>
  <si>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</si>
  <si>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J017</t>
  </si>
  <si>
    <t>Fondo de Reserva para el Retiro IMSS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</si>
  <si>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</si>
  <si>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</si>
  <si>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</si>
  <si>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</si>
  <si>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</si>
  <si>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</si>
  <si>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</si>
  <si>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</si>
  <si>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</si>
  <si>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</si>
  <si>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</si>
  <si>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</si>
  <si>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</si>
  <si>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</si>
  <si>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</si>
  <si>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</si>
  <si>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</si>
  <si>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</si>
  <si>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</si>
  <si>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U033</t>
  </si>
  <si>
    <t>Fondo de Apoyo a Migrantes</t>
  </si>
  <si>
    <t>Programa para la fiscalización del gasto federalizado</t>
  </si>
  <si>
    <t>U052</t>
  </si>
  <si>
    <t>Proyectos para el Desarrollo Regional de la Zona Henequenera del Sureste (Yucatán)</t>
  </si>
  <si>
    <t>U057</t>
  </si>
  <si>
    <t>U058</t>
  </si>
  <si>
    <t>U075</t>
  </si>
  <si>
    <t>U076</t>
  </si>
  <si>
    <t>Fondo de Apoyo en Infraestructura y Productividad</t>
  </si>
  <si>
    <t>U084</t>
  </si>
  <si>
    <t>Programa para el Rescate del Acapulco Tradicional</t>
  </si>
  <si>
    <t>U087</t>
  </si>
  <si>
    <t>Fondo de Capitalidad</t>
  </si>
  <si>
    <t>U088</t>
  </si>
  <si>
    <t>Fondo de Infraestructura Deportiva</t>
  </si>
  <si>
    <t>U090</t>
  </si>
  <si>
    <t>Fondo Sur-Sureste</t>
  </si>
  <si>
    <t>U091</t>
  </si>
  <si>
    <t>Fondo de Cultura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</si>
  <si>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</si>
  <si>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</si>
  <si>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</si>
  <si>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</si>
  <si>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</si>
  <si>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Presupuesto Basado en Resultados-Sistema de Evaluación del Desempeño</t>
  </si>
  <si>
    <t>Comisiones y pago a CECOBAN</t>
  </si>
  <si>
    <t>R079</t>
  </si>
  <si>
    <t>R080</t>
  </si>
  <si>
    <t>R081</t>
  </si>
  <si>
    <t>R083</t>
  </si>
  <si>
    <t>Conservación, operación y equipamiento de los recintos de los Poderes</t>
  </si>
  <si>
    <t>Provisión para la Armonización Contable</t>
  </si>
  <si>
    <t>Contingencias Económicas</t>
  </si>
  <si>
    <t>R125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</si>
  <si>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</si>
  <si>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</si>
  <si>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</si>
  <si>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</si>
  <si>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</si>
  <si>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</si>
  <si>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Prestación de servicios de educación básica en el D.F.</t>
  </si>
  <si>
    <t>Prestación de servicios de educación normal en el D.F.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</si>
  <si>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</si>
  <si>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</si>
  <si>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</si>
  <si>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</si>
  <si>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</si>
  <si>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</si>
  <si>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</si>
  <si>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</si>
  <si>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</si>
  <si>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</si>
  <si>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</si>
  <si>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</si>
  <si>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</si>
  <si>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</si>
  <si>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</si>
  <si>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</si>
  <si>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</si>
  <si>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</si>
  <si>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</si>
  <si>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</si>
  <si>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</si>
  <si>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</si>
  <si>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</si>
  <si>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</si>
  <si>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</si>
  <si>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</si>
  <si>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Actividades destinadas a la operación y mantenimiento de la infraestructura básica en ecología</t>
  </si>
  <si>
    <t>Servicios médicos al personal de PEMEX</t>
  </si>
  <si>
    <t>Prestación de servicios de telecomunicaciones internos a PEMEX</t>
  </si>
  <si>
    <t>Prestación de servicios corporativos técnico, administrativo y financiero a los organismos subsidiarios de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</si>
  <si>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</si>
  <si>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</si>
  <si>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</si>
  <si>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</si>
  <si>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</si>
  <si>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</si>
  <si>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</si>
  <si>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Aportaciones para el pago de pensiones y jubilaciones al personal de PEMEX</t>
  </si>
  <si>
    <t>E555</t>
  </si>
  <si>
    <t>Operación comercial de la Red de Fibra Óptica y apoyo tecnológico a los procesos productivos en control de calidad, sistemas informáticos y de telecomunicaciones</t>
  </si>
  <si>
    <t>E561</t>
  </si>
  <si>
    <t>Operación y mantenimiento de las centrales generadoras de energía eléctrica</t>
  </si>
  <si>
    <t>E562</t>
  </si>
  <si>
    <t>Operación, mantenimiento y recarga de la Nucleoeléctrica Laguna Verde para la generación de energía eléctrica</t>
  </si>
  <si>
    <t>E563</t>
  </si>
  <si>
    <t>Suministro de energéticos a las centrales generadoras de electricidad</t>
  </si>
  <si>
    <t>E567</t>
  </si>
  <si>
    <t>Operar y mantener las líneas de transmisión y subestaciones de transformación que integran el Sistema Eléctrico Nacional, así como operar y mantener la Red Nacional de Fibra Óptica, y proporcionar servicios de telecomunicaciones</t>
  </si>
  <si>
    <t>E568</t>
  </si>
  <si>
    <t>Dirección, coordinación y control de la operación del Sistema Eléctrico Nacional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</si>
  <si>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</si>
  <si>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</si>
  <si>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</si>
  <si>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</si>
  <si>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</si>
  <si>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</si>
  <si>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</si>
  <si>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</si>
  <si>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</si>
  <si>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</si>
  <si>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</si>
  <si>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Planeación, dirección, coordinación, supervisión y seguimiento a las funciones y recursos asignados para cumplir con la construcción de la infraestructura eléctrica</t>
  </si>
  <si>
    <t>P553</t>
  </si>
  <si>
    <t>Planeación del Sistema Eléctrico Nacional</t>
  </si>
  <si>
    <t>R582</t>
  </si>
  <si>
    <t>Seguridad física en las instalaciones de infraestructura eléctrica.</t>
  </si>
  <si>
    <t>R584</t>
  </si>
  <si>
    <t>Adquisición de energía eléctrica a los Productores Externos de Energía</t>
  </si>
  <si>
    <t>R585</t>
  </si>
  <si>
    <t>Planeación y dirección de los procesos productivos</t>
  </si>
  <si>
    <t>J001</t>
  </si>
  <si>
    <t>Pago de pensiones y jubilaciones en CFE</t>
  </si>
  <si>
    <t>Atención a la salud pública</t>
  </si>
  <si>
    <t>Atención curativa eficiente</t>
  </si>
  <si>
    <t>Atención a la salud en el trabajo</t>
  </si>
  <si>
    <t>Recaudación eficiente de ingresos obrero patronales</t>
  </si>
  <si>
    <t>Servicios de guardería</t>
  </si>
  <si>
    <t>Atención a la salud reproductiva</t>
  </si>
  <si>
    <t>Prestaciones sociales eficientes</t>
  </si>
  <si>
    <t>Otorgamiento de las prestaciones de velatorios, centros vacacionales y tiendas</t>
  </si>
  <si>
    <t>Pensiones en curso de pago Ley 1973</t>
  </si>
  <si>
    <t>Rentas vitalicias Ley 1997</t>
  </si>
  <si>
    <t>J003</t>
  </si>
  <si>
    <t>Régimen de Pensiones y Jubilaciones IMSS</t>
  </si>
  <si>
    <t>J004</t>
  </si>
  <si>
    <t>Pagar oportunamente los subsidios a los asegurados con derecho</t>
  </si>
  <si>
    <t>Control de Enfermedades Prevenibles por Vacunación</t>
  </si>
  <si>
    <t>Control de Enfermedades Transmisibles</t>
  </si>
  <si>
    <t>Detección Oportuna de Enfermedades</t>
  </si>
  <si>
    <t>Orientación para la Salud</t>
  </si>
  <si>
    <t>Control del Estado de Salud de la Embarazada</t>
  </si>
  <si>
    <t>Atención Materno Infantil</t>
  </si>
  <si>
    <t>Consulta Bucal</t>
  </si>
  <si>
    <t>Consulta Externa General</t>
  </si>
  <si>
    <t>Consulta Externa Especializada</t>
  </si>
  <si>
    <t>Hospitalización General</t>
  </si>
  <si>
    <t>Hospitalización Especializada</t>
  </si>
  <si>
    <t>Atención de Urgencias</t>
  </si>
  <si>
    <t>Rehabilitación</t>
  </si>
  <si>
    <t>Capacitación y Formación de los Recursos Humanos en Salud</t>
  </si>
  <si>
    <t>Mantenimiento de Equipo Médico y Electromecánico</t>
  </si>
  <si>
    <t>Suministro de Claves de Medicamentos</t>
  </si>
  <si>
    <t>Servicios Deportivos</t>
  </si>
  <si>
    <t>E031</t>
  </si>
  <si>
    <t>Servicios Culturales</t>
  </si>
  <si>
    <t>Servicios Turísticos</t>
  </si>
  <si>
    <t>Servicios Integrales a Pensionados</t>
  </si>
  <si>
    <t>Servicios Funerarios</t>
  </si>
  <si>
    <t>Capacitación y Formación de Recursos Humanos en Seguridad Social</t>
  </si>
  <si>
    <t>Equidad de Género</t>
  </si>
  <si>
    <t>E037</t>
  </si>
  <si>
    <t>Créditos a Corto y Mediano Plazo</t>
  </si>
  <si>
    <t>E038</t>
  </si>
  <si>
    <t>Servicios de Estancias de Bienestar y Desarrollo Infantil</t>
  </si>
  <si>
    <t>Programas y Servicios de Apoyo para la Adquisición de Productos Básicos y de Consumo para el Hogar</t>
  </si>
  <si>
    <t>Programas y Servicios de Apoyo para la Adquisición de Medicinas y Productos Farmacéuticos</t>
  </si>
  <si>
    <t>Servicios Integrales de Turismo</t>
  </si>
  <si>
    <t>Atención a Personas con Discapacidad</t>
  </si>
  <si>
    <t>Proyectos de infraestructura social.</t>
  </si>
  <si>
    <t>Gastos Administrativos por Operación de Fondos y Seguros</t>
  </si>
  <si>
    <t>M003</t>
  </si>
  <si>
    <t>Gastos de Administración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</si>
  <si>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</si>
  <si>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</si>
  <si>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</si>
  <si>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</si>
  <si>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</si>
  <si>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</si>
  <si>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</si>
  <si>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</si>
  <si>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</si>
  <si>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</si>
  <si>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</si>
  <si>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</si>
  <si>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</si>
  <si>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</si>
  <si>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</si>
  <si>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</si>
  <si>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</si>
  <si>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</si>
  <si>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</si>
  <si>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</si>
  <si>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</si>
  <si>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</si>
  <si>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</si>
  <si>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</si>
  <si>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</si>
  <si>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</si>
  <si>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</si>
  <si>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</si>
  <si>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</si>
  <si>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</si>
  <si>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</si>
  <si>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</si>
  <si>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</si>
  <si>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</si>
  <si>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</si>
  <si>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</si>
  <si>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</si>
  <si>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</si>
  <si>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</si>
  <si>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</si>
  <si>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</si>
  <si>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HIPOTECARIO-VIVIENDA</t>
  </si>
  <si>
    <t>HIPOTECARIO-VIVIENDA Reestructuración en UDIs</t>
  </si>
  <si>
    <t>ESTADOS Y MUNICIPIOS Reestructuración en UDIs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</si>
  <si>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</si>
  <si>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</si>
  <si>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</si>
  <si>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</si>
  <si>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</si>
  <si>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Instituto Federal de Acceso a la Información y Protección de Datos</t>
  </si>
  <si>
    <t>Censo de Población y Vivienda</t>
  </si>
  <si>
    <t>Censos Económicos</t>
  </si>
  <si>
    <t>Apoyo a las actividades de seguridad y logística para garantizar la integridad del Ejecutivo Federal</t>
  </si>
  <si>
    <t>Hacienda y Crédito Público</t>
  </si>
  <si>
    <t>Otros programas de inversión</t>
  </si>
  <si>
    <t>Mejora de Eficiencia Hídrica en Áreas Agrícolas</t>
  </si>
  <si>
    <t>R027</t>
  </si>
  <si>
    <t>Seguro de Desempleo</t>
  </si>
  <si>
    <t>R028</t>
  </si>
  <si>
    <t>R019</t>
  </si>
  <si>
    <t>Concentración de Recursos por Conversión de Plazas</t>
  </si>
  <si>
    <t>R031</t>
  </si>
  <si>
    <t>Regularizaciones contables y compensadas (Ingresos Excedentes)</t>
  </si>
  <si>
    <t>R032</t>
  </si>
  <si>
    <t>Reasignaciones Presupuestarias entre Dependencias y Entidades</t>
  </si>
  <si>
    <t>R072</t>
  </si>
  <si>
    <t>Medidas de Racionalidad y Austeridad Servicios Personales</t>
  </si>
  <si>
    <t>Previsiones salariales y económicas del Fondo de Aportaciones para la Educación Tecnológica y de Adultos</t>
  </si>
  <si>
    <t>Ramos Generales (Gasto No Programable)</t>
  </si>
  <si>
    <t>D006</t>
  </si>
  <si>
    <t>Banca comercial</t>
  </si>
  <si>
    <t>INDUSTRIA Descuento en pago</t>
  </si>
  <si>
    <t>AGROINDUSTRIA Descuento en pago</t>
  </si>
  <si>
    <t>INDUSTRIA Reestructuración en UDIs</t>
  </si>
  <si>
    <t>AGROINDUSTRIA Reestructuración en UDIs</t>
  </si>
  <si>
    <t>INDUSTRIA Descuento en pago Banca de Desarrollo</t>
  </si>
  <si>
    <t>AGROINDUSTRIA Descuento en pago Banca de Desarrollo</t>
  </si>
  <si>
    <t>Primer Trimestre de 2015</t>
  </si>
  <si>
    <t>Enero-marzo</t>
  </si>
  <si>
    <t>Atender asuntos relacionados con Sexualidad, Salud y VIH  </t>
  </si>
  <si>
    <t>Coordinación de la Política Nacional de Evaluación Educativa</t>
  </si>
  <si>
    <t>Coordinación del Sistema Nacional de Evaluación Educativa, Planeación y Comunicación Social</t>
  </si>
  <si>
    <t>Regulación y Supervisión del Sector Telecomunicaciones</t>
  </si>
  <si>
    <t>Prevención y eliminación de prácticas y concentraciones monopólicas y demás restricciones a la competencia y libre concurrencia  en los sectores de telecomunicaciones y radiodifusión.</t>
  </si>
  <si>
    <t>Planeación, seguimiento y evaluación de políticas públicas</t>
  </si>
  <si>
    <t>Defensa de los Derechos Humanos</t>
  </si>
  <si>
    <t>Mecanismo de Protección para Personas Defensoras de Derechos Humanos y Periodistas</t>
  </si>
  <si>
    <t>Atención a Víctimas </t>
  </si>
  <si>
    <t>Realizar, promover y coordinar la generación, producción, difusión y distribución de materiales audiovisuales.</t>
  </si>
  <si>
    <t>A023</t>
  </si>
  <si>
    <t>Salud y producción animal</t>
  </si>
  <si>
    <t>Estudios de Preinversión</t>
  </si>
  <si>
    <t>Desarrollo de Infraestructura Aeroportuaria</t>
  </si>
  <si>
    <t>Programa de Fomento a la Economía Social</t>
  </si>
  <si>
    <t>Programa de Apoyo para la Mejora Tecnológica de la Industria de Alta Tecnología (PROIAT)</t>
  </si>
  <si>
    <t>Modernización, promoción, aplicación y supervisión del marco regulatorio y operativo en materia mercantil</t>
  </si>
  <si>
    <t>Diseño e instrumentación de acciones en materia de competitividad, competencia y política regulatoria</t>
  </si>
  <si>
    <t>Programa de la Reforma Educativa</t>
  </si>
  <si>
    <t>Programa de Formación de Recursos Humanos Basada en Competencias (PROFORHCOM)</t>
  </si>
  <si>
    <t>Unidades Médicas Móviles</t>
  </si>
  <si>
    <t>Calidad en la Atención Médica</t>
  </si>
  <si>
    <t>Reducción de la mortalidad materna y calidad en la atención obstétrica</t>
  </si>
  <si>
    <t>Prevención y Control de Sobrepeso, Obesidad y Diabetes</t>
  </si>
  <si>
    <t>Rectoría en Salud</t>
  </si>
  <si>
    <t>Promoción de la salud, prevención y control de enfermedades crónicas no transmisibles, enfermedades transmisibles y lesiones</t>
  </si>
  <si>
    <t>Programa de Apoyo a Jóvenes Emprendedores Agrarios. </t>
  </si>
  <si>
    <t>Programa de Ordenamiento Territorial y Esquemas de Reubicación de la Población en zonas de riesgo</t>
  </si>
  <si>
    <t>Programa de impulso al desarrollo regional </t>
  </si>
  <si>
    <t>Atención de asuntos jurídicos en materia agraria, territorial, urbana y vivienda</t>
  </si>
  <si>
    <t>G031</t>
  </si>
  <si>
    <t>Regulación, Gestión y Supervisión Industrial y Comercial del Sector Hidrocarburos</t>
  </si>
  <si>
    <t>Programa de Compensación Social por la Suspensión Temporal de Pesca para contribuir a la Conservación de la Vaquita Marina</t>
  </si>
  <si>
    <t>Promoción e Instrumentación de la Participación para el Desarrollo Comunitario y la Cohesión Social</t>
  </si>
  <si>
    <t>Pueblos Mágicos y Destinos Prioritarios</t>
  </si>
  <si>
    <t>Supervisión de los proyectos de exploración y extracción de hidrocarburos</t>
  </si>
  <si>
    <t>Programa IMSS-PROSPERA</t>
  </si>
  <si>
    <t>Fondo Regional</t>
  </si>
  <si>
    <t>Fondo Metropolitano</t>
  </si>
  <si>
    <t>Fondo de pavimentación y desarrollo municipal</t>
  </si>
  <si>
    <t>Fondo para la Accesibilidad de las Personas con discapacidad</t>
  </si>
  <si>
    <t>U093</t>
  </si>
  <si>
    <t>Fondo para entidades federativas y municipios productores de hidrocarburos</t>
  </si>
  <si>
    <t>U094</t>
  </si>
  <si>
    <t>Programa de Seguridad y Monitoreo en el Estado de México</t>
  </si>
  <si>
    <t>U095</t>
  </si>
  <si>
    <t>Fondo para la reconstrucción de la Infraestructura de Baja California Sur</t>
  </si>
  <si>
    <t>U116</t>
  </si>
  <si>
    <t>U117</t>
  </si>
  <si>
    <t>CONACYT</t>
  </si>
  <si>
    <t>Fiscalización</t>
  </si>
  <si>
    <t>CNH-CRE</t>
  </si>
  <si>
    <t>FEIEF</t>
  </si>
  <si>
    <t>FEIP</t>
  </si>
  <si>
    <t>R131</t>
  </si>
  <si>
    <t>Previsión para el Fondo de Aportaciones para la Nómina Educativa y Gasto Operativo</t>
  </si>
  <si>
    <t>R133</t>
  </si>
  <si>
    <t>Reasignaciones Presupuestarias Ajuste del Gasto Público Gasto de Operación.</t>
  </si>
  <si>
    <t>R134</t>
  </si>
  <si>
    <t>Reasignaciones Presupuestarias Ajuste del Gasto Público Gasto de Inversión.</t>
  </si>
  <si>
    <t>R135</t>
  </si>
  <si>
    <t>Reasignaciones Presupuestarias Ajuste del Gasto Público Subsidios.</t>
  </si>
  <si>
    <t>Fideicomiso Fondo de Estabilización de los Ingresos Presupuestarios</t>
  </si>
  <si>
    <t>Fideicomiso Fondo de Estabilización de los Ingresos de las Entidades Federativas</t>
  </si>
  <si>
    <t>Previsiones salariales y económicas del Fondo de Aportaciones para la Nómina Educativa y Gasto Operativo (FONE)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</si>
  <si>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</si>
  <si>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</si>
  <si>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</si>
  <si>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</si>
  <si>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</si>
  <si>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</si>
  <si>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</si>
  <si>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</si>
  <si>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Investigación en Salud en el IMSS</t>
  </si>
  <si>
    <t>Empresas Productivas del Estado</t>
  </si>
  <si>
    <t>Ramo / Entidad / Unidad Responsable</t>
  </si>
  <si>
    <t>Sector central</t>
  </si>
  <si>
    <t>H. Cámara de Diputados</t>
  </si>
  <si>
    <t>Auditoría Superior de la Federación</t>
  </si>
  <si>
    <t>H. Cámara de Senadores</t>
  </si>
  <si>
    <t>Suprema Corte de Justicia de la Nación</t>
  </si>
  <si>
    <t>Tribunal Electoral del Poder Judicial de la Federación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</si>
  <si>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</si>
  <si>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</si>
  <si>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</si>
  <si>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</si>
  <si>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</si>
  <si>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</si>
  <si>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</si>
  <si>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</si>
  <si>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</si>
  <si>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</si>
  <si>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</si>
  <si>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</si>
  <si>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</si>
  <si>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</si>
  <si>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</si>
  <si>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</si>
  <si>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</si>
  <si>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</si>
  <si>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Servicios de Información y Documentación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</si>
  <si>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</si>
  <si>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</si>
  <si>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</si>
  <si>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</si>
  <si>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</si>
  <si>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</si>
  <si>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</si>
  <si>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</si>
  <si>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</si>
  <si>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</si>
  <si>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</si>
  <si>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</si>
  <si>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</si>
  <si>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Coordinación General de Comunicación y Proyectos</t>
  </si>
  <si>
    <t>Centro Nacional de Derechos Humanos</t>
  </si>
  <si>
    <t>Dirección General de Quejas y Orientación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</si>
  <si>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</si>
  <si>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</si>
  <si>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</si>
  <si>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</si>
  <si>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</si>
  <si>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</si>
  <si>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</si>
  <si>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</si>
  <si>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</si>
  <si>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</si>
  <si>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</si>
  <si>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</si>
  <si>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</si>
  <si>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</si>
  <si>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</si>
  <si>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</si>
  <si>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Planeación, Coordinación y Comunicación Social</t>
  </si>
  <si>
    <t>Unidad de Administración</t>
  </si>
  <si>
    <t>Entidades apoyadas</t>
  </si>
  <si>
    <t>A2O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</si>
  <si>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</si>
  <si>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</si>
  <si>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</si>
  <si>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</si>
  <si>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</si>
  <si>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</si>
  <si>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</si>
  <si>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</si>
  <si>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</si>
  <si>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</si>
  <si>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</si>
  <si>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</si>
  <si>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</si>
  <si>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</si>
  <si>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</si>
  <si>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</si>
  <si>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Órganos Desconcentrados</t>
  </si>
  <si>
    <t>D00</t>
  </si>
  <si>
    <t>Secretaría General</t>
  </si>
  <si>
    <t>Dirección General de Administración</t>
  </si>
  <si>
    <t>Secretaría de Acceso a la Información</t>
  </si>
  <si>
    <t>Secretaría de Protección de Datos Personales</t>
  </si>
  <si>
    <t>Instituto Nacional de Estadística y Geografía</t>
  </si>
  <si>
    <t>Tribunal Federal de Justicia Fiscal y Administrativa con sede en el Distrito Federal</t>
  </si>
  <si>
    <t>Sala Regional del Noroeste II, con sede en Ciudad Obregón, Son.</t>
  </si>
  <si>
    <t>Primera Sala Regional del Norte Centro II, con sede en Torreón, Coah.</t>
  </si>
  <si>
    <t>Primera Sala Regional del Noreste, con sede en Garza García, N. L.</t>
  </si>
  <si>
    <t>Primera Sala Regional de Occidente, con sede en Guadalajara, Jal.</t>
  </si>
  <si>
    <t>Sala Regional del Centro III, con sede en Celaya, Gto.</t>
  </si>
  <si>
    <t>Primera Sala Regional de Oriente, con sede en Puebla, Pue.</t>
  </si>
  <si>
    <t>Tercera Sala Regional del Noreste, con sede en la Ciudad de Monterrey, Estado de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</si>
  <si>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</si>
  <si>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</si>
  <si>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</si>
  <si>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Hidalgo-México, con sede en Tlalnepantla, Méx.</t>
  </si>
  <si>
    <t>Sala Regional del Pacífico-Centro, con sede en la ciudad de Morelia, Estado de Michoacán</t>
  </si>
  <si>
    <t>Segunda Sala Regional Hidalgo-México, con sede en Tlalnepantla, Méx.</t>
  </si>
  <si>
    <t>Sala Regional del Centro II, con sede en Querétaro, Qro.</t>
  </si>
  <si>
    <t>Segunda Sala Regional del Noreste, con sede en Monterrey, N. L.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</si>
  <si>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</si>
  <si>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</si>
  <si>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</si>
  <si>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Golfo, con sede en la ciudad de Jalapa, Estado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</si>
  <si>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</si>
  <si>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</si>
  <si>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</si>
  <si>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</si>
  <si>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</si>
  <si>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</si>
  <si>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</si>
  <si>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Tercera Sala Regional Hidalgo-México, con sede en Tlalnepantla, Méx.</t>
  </si>
  <si>
    <t>Sala Regional del Golfo Norte, con sede en Ciudad Victoria, Tamps.</t>
  </si>
  <si>
    <t>Sala Regional Chiapas-Tabasco, con sede en Tuxtla Gutiérrez, Chiapas</t>
  </si>
  <si>
    <t>Sala Regional del Caribe, con sede en Cancún, Quintana Roo</t>
  </si>
  <si>
    <t>Tercera Sala Regional del Norte-Centro II, con sede en la ciudad de Torreón, Estado de Coahuila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</si>
  <si>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</si>
  <si>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</si>
  <si>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</si>
  <si>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</si>
  <si>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</si>
  <si>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</si>
  <si>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</si>
  <si>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</si>
  <si>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de Comunicación Social</t>
  </si>
  <si>
    <t>Secretaría Técnica del Gabinete</t>
  </si>
  <si>
    <t>Coordinación de Asesores del Presidente</t>
  </si>
  <si>
    <t xml:space="preserve">Jefatura de la Oficina de la Presidencia </t>
  </si>
  <si>
    <t>Coordinación de Estrategia y Mensaje Gubernamental</t>
  </si>
  <si>
    <t>Secretaría Técnica del Consejo de Seguridad Nacional</t>
  </si>
  <si>
    <t>Coordinación de Vinculación</t>
  </si>
  <si>
    <t>Coordinación de Estrategia Digital Nacional</t>
  </si>
  <si>
    <t>Coordinación de Crónica Presidencial</t>
  </si>
  <si>
    <t>Coordinación de Ciencia, Tecnología e Innovación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</si>
  <si>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</si>
  <si>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</si>
  <si>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</si>
  <si>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</si>
  <si>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</si>
  <si>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</si>
  <si>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</si>
  <si>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</si>
  <si>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</si>
  <si>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</si>
  <si>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</si>
  <si>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</si>
  <si>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</si>
  <si>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</si>
  <si>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</si>
  <si>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</si>
  <si>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</si>
  <si>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</si>
  <si>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</si>
  <si>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</si>
  <si>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</si>
  <si>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</si>
  <si>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</si>
  <si>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</si>
  <si>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</si>
  <si>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</si>
  <si>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</si>
  <si>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</si>
  <si>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</si>
  <si>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</si>
  <si>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</si>
  <si>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</si>
  <si>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</si>
  <si>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</si>
  <si>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</si>
  <si>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</si>
  <si>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</si>
  <si>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</si>
  <si>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</si>
  <si>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</si>
  <si>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</si>
  <si>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</si>
  <si>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</si>
  <si>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</si>
  <si>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</si>
  <si>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</si>
  <si>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</si>
  <si>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</si>
  <si>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</si>
  <si>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</si>
  <si>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</si>
  <si>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</si>
  <si>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</si>
  <si>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</si>
  <si>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</si>
  <si>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</si>
  <si>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</si>
  <si>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</si>
  <si>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</si>
  <si>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</si>
  <si>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</si>
  <si>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</si>
  <si>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</si>
  <si>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A00</t>
  </si>
  <si>
    <t>Instituto Nacional para el Federalismo y el Desarrollo Municipal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</si>
  <si>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</si>
  <si>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</si>
  <si>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</si>
  <si>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</si>
  <si>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</si>
  <si>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</si>
  <si>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</si>
  <si>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</si>
  <si>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</si>
  <si>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</si>
  <si>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Comisión para la Seguridad y el Desarrollo Integral en el Estado de Michoacán</t>
  </si>
  <si>
    <t>K00</t>
  </si>
  <si>
    <t>Instituto Nacional de Migración</t>
  </si>
  <si>
    <t>L00</t>
  </si>
  <si>
    <t>Policía Federal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</si>
  <si>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</si>
  <si>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</si>
  <si>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</si>
  <si>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</si>
  <si>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</si>
  <si>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</si>
  <si>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</si>
  <si>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</si>
  <si>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</si>
  <si>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</si>
  <si>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</si>
  <si>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</si>
  <si>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</si>
  <si>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</si>
  <si>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</si>
  <si>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</si>
  <si>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</si>
  <si>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</si>
  <si>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E0K</t>
  </si>
  <si>
    <t>Organismo Promotor de Medios Audiovisuales</t>
  </si>
  <si>
    <t>EZN</t>
  </si>
  <si>
    <t>Archivo General de la Nación</t>
  </si>
  <si>
    <t>EZQ</t>
  </si>
  <si>
    <t>Consejo Nacional para Prevenir la Discriminación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</si>
  <si>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</si>
  <si>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</si>
  <si>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</si>
  <si>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</si>
  <si>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</si>
  <si>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</si>
  <si>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</si>
  <si>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</si>
  <si>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</si>
  <si>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</si>
  <si>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</si>
  <si>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</si>
  <si>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</si>
  <si>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</si>
  <si>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</si>
  <si>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</si>
  <si>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</si>
  <si>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</si>
  <si>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</si>
  <si>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</si>
  <si>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</si>
  <si>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</si>
  <si>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</si>
  <si>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</si>
  <si>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</si>
  <si>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</si>
  <si>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</si>
  <si>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</si>
  <si>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Belice</t>
  </si>
  <si>
    <t>Instituto Matías Romero</t>
  </si>
  <si>
    <t>Instituto de los Mexicanos en el Exterior</t>
  </si>
  <si>
    <t>Agencia Mexicana de Cooperación Internacional para el Desarrollo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</si>
  <si>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</si>
  <si>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</si>
  <si>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</si>
  <si>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</si>
  <si>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</si>
  <si>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</si>
  <si>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</si>
  <si>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</si>
  <si>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</si>
  <si>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</si>
  <si>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</si>
  <si>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</si>
  <si>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</si>
  <si>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</si>
  <si>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</si>
  <si>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</si>
  <si>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</si>
  <si>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</si>
  <si>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</si>
  <si>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</si>
  <si>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</si>
  <si>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</si>
  <si>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</si>
  <si>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</si>
  <si>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</si>
  <si>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</si>
  <si>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</si>
  <si>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</si>
  <si>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</si>
  <si>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</si>
  <si>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</si>
  <si>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</si>
  <si>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</si>
  <si>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</si>
  <si>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</si>
  <si>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</si>
  <si>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</si>
  <si>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</si>
  <si>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</si>
  <si>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</si>
  <si>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</si>
  <si>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</si>
  <si>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</si>
  <si>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</si>
  <si>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</si>
  <si>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</si>
  <si>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</si>
  <si>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</si>
  <si>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</si>
  <si>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</si>
  <si>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</si>
  <si>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</si>
  <si>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</si>
  <si>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HJO</t>
  </si>
  <si>
    <t>Banco del Ahorro Nacional y Servicios Financieros, S.N.C.</t>
  </si>
  <si>
    <t>HKA</t>
  </si>
  <si>
    <t>Servicio de Administración y Enajenación de Bienes</t>
  </si>
  <si>
    <t>No sectorizadas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</si>
  <si>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</si>
  <si>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</si>
  <si>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</si>
  <si>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</si>
  <si>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</si>
  <si>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</si>
  <si>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</si>
  <si>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</si>
  <si>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</si>
  <si>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</si>
  <si>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HHG</t>
  </si>
  <si>
    <t>Instituto Nacional de las Mujeres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</si>
  <si>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</si>
  <si>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</si>
  <si>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</si>
  <si>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</si>
  <si>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</si>
  <si>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</si>
  <si>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</si>
  <si>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</si>
  <si>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</si>
  <si>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</si>
  <si>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</si>
  <si>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</si>
  <si>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</si>
  <si>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</si>
  <si>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</si>
  <si>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</si>
  <si>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</si>
  <si>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</si>
  <si>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</si>
  <si>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</si>
  <si>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Presidencia del Supremo Tribunal Militar</t>
  </si>
  <si>
    <t>Procuraduría 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</si>
  <si>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</si>
  <si>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</si>
  <si>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</si>
  <si>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</si>
  <si>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</si>
  <si>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</si>
  <si>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</si>
  <si>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</si>
  <si>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</si>
  <si>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</si>
  <si>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</si>
  <si>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</si>
  <si>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</si>
  <si>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</si>
  <si>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</si>
  <si>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</si>
  <si>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</si>
  <si>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</si>
  <si>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</si>
  <si>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</si>
  <si>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</si>
  <si>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</si>
  <si>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</si>
  <si>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</si>
  <si>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</si>
  <si>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</si>
  <si>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</si>
  <si>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</si>
  <si>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</si>
  <si>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</si>
  <si>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</si>
  <si>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</si>
  <si>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</si>
  <si>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</si>
  <si>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</si>
  <si>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</si>
  <si>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</si>
  <si>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</si>
  <si>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</si>
  <si>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</si>
  <si>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</si>
  <si>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</si>
  <si>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</si>
  <si>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</si>
  <si>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</si>
  <si>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</si>
  <si>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</si>
  <si>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</si>
  <si>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</si>
  <si>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</si>
  <si>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</si>
  <si>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</si>
  <si>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</si>
  <si>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</si>
  <si>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</si>
  <si>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</si>
  <si>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</si>
  <si>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</si>
  <si>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</si>
  <si>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</si>
  <si>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</si>
  <si>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</si>
  <si>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</si>
  <si>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</si>
  <si>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</si>
  <si>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</si>
  <si>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</si>
  <si>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</si>
  <si>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</si>
  <si>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</si>
  <si>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</si>
  <si>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</si>
  <si>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</si>
  <si>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</si>
  <si>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</si>
  <si>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</si>
  <si>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</si>
  <si>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</si>
  <si>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</si>
  <si>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</si>
  <si>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</si>
  <si>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</si>
  <si>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</si>
  <si>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</si>
  <si>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</si>
  <si>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</si>
  <si>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</si>
  <si>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</si>
  <si>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</si>
  <si>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</si>
  <si>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</si>
  <si>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</si>
  <si>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</si>
  <si>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</si>
  <si>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</si>
  <si>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</si>
  <si>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</si>
  <si>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</si>
  <si>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</si>
  <si>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</si>
  <si>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</si>
  <si>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</si>
  <si>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</si>
  <si>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</si>
  <si>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</si>
  <si>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</si>
  <si>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</si>
  <si>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</si>
  <si>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</si>
  <si>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</si>
  <si>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</si>
  <si>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</si>
  <si>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</si>
  <si>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</si>
  <si>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</si>
  <si>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</si>
  <si>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</si>
  <si>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</si>
  <si>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</si>
  <si>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</si>
  <si>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</si>
  <si>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</si>
  <si>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</si>
  <si>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</si>
  <si>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</si>
  <si>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</si>
  <si>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</si>
  <si>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</si>
  <si>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</si>
  <si>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</si>
  <si>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</si>
  <si>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</si>
  <si>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</si>
  <si>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</si>
  <si>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</si>
  <si>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</si>
  <si>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</si>
  <si>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</si>
  <si>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</si>
  <si>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</si>
  <si>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</si>
  <si>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</si>
  <si>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J2U</t>
  </si>
  <si>
    <t>Administración Portuaria Integral de Progreso, S.A. de C.V.</t>
  </si>
  <si>
    <t>J2Y</t>
  </si>
  <si>
    <t>Administración Portuaria Integral de Altamira, S.A. de C.V.</t>
  </si>
  <si>
    <t>J2Z</t>
  </si>
  <si>
    <t>Administración Portuaria Integral de Guaymas, S.A. de C.V.</t>
  </si>
  <si>
    <t>J3C</t>
  </si>
  <si>
    <t>Administración Portuaria Integral de Puerto Madero,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</si>
  <si>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</si>
  <si>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</si>
  <si>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</si>
  <si>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</si>
  <si>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</si>
  <si>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</si>
  <si>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JZL</t>
  </si>
  <si>
    <t>Aeropuertos y Servicios Auxiliares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</si>
  <si>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</si>
  <si>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</si>
  <si>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</si>
  <si>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</si>
  <si>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</si>
  <si>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</si>
  <si>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Coordinación General del Programa Nacional de Financiamiento al Microempresario</t>
  </si>
  <si>
    <t>Unidad de Contraloría Interna</t>
  </si>
  <si>
    <t>Dirección General de Vinculación Política</t>
  </si>
  <si>
    <t>Coordinación General de Delegaciones Federales</t>
  </si>
  <si>
    <t>Delegación en Distrito Federal</t>
  </si>
  <si>
    <t>Delegación en México</t>
  </si>
  <si>
    <t>Subdelegación en Tijuana</t>
  </si>
  <si>
    <t>Subdelegación en Piedras Negras</t>
  </si>
  <si>
    <t>Subdelegación en Torreón</t>
  </si>
  <si>
    <t>Subdelegación en Tapachula</t>
  </si>
  <si>
    <t>Subdelegación en Ciudad Juárez</t>
  </si>
  <si>
    <t>Subdelegación en Gómez Palacio</t>
  </si>
  <si>
    <t>Subdelegación en Celaya</t>
  </si>
  <si>
    <t>Subdelegación en Chilpancingo</t>
  </si>
  <si>
    <t>Subdelegación en Cancún</t>
  </si>
  <si>
    <t>Subdelegación en Ciudad Obregón</t>
  </si>
  <si>
    <t>Subdelegación en Nogales</t>
  </si>
  <si>
    <t>Subdelegación en San Luis Río Colorado</t>
  </si>
  <si>
    <t>Subdelegación en Matamoros</t>
  </si>
  <si>
    <t>Subdelegación en Nuevo Laredo</t>
  </si>
  <si>
    <t>Subdelegación en Reynosa</t>
  </si>
  <si>
    <t>Subdelegación en Tampico</t>
  </si>
  <si>
    <t>Subdelegación en Coatzacoalcos</t>
  </si>
  <si>
    <t>Subdelegación en Poza Rica</t>
  </si>
  <si>
    <t>Subdelegación en el Puerto de Veracruz</t>
  </si>
  <si>
    <t>Coordinación General de Minería</t>
  </si>
  <si>
    <t>Dirección General de Regulación Minera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</si>
  <si>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</si>
  <si>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</si>
  <si>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</si>
  <si>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</si>
  <si>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</si>
  <si>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Secretariado Técnico de la Competitividad</t>
  </si>
  <si>
    <t>Unidad de Diseño e Implementación de Políticas Públicas para la Productividad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</si>
  <si>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</si>
  <si>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</si>
  <si>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</si>
  <si>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</si>
  <si>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</si>
  <si>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</si>
  <si>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</si>
  <si>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</si>
  <si>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</si>
  <si>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</si>
  <si>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</si>
  <si>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</si>
  <si>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</si>
  <si>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</si>
  <si>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</si>
  <si>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</si>
  <si>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</si>
  <si>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</si>
  <si>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</si>
  <si>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</si>
  <si>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</si>
  <si>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</si>
  <si>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</si>
  <si>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</si>
  <si>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</si>
  <si>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</si>
  <si>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Dirección General de Relaciones Internacionales</t>
  </si>
  <si>
    <t>Coordinación General de Oficinas de Servicios Federales de Apoyo a la Educación</t>
  </si>
  <si>
    <t>Coordinación General de Educación Intercultural y Bilingüe</t>
  </si>
  <si>
    <t>Unidad de Seguimiento de Compromisos e Instrucciones Presidenciales en el Sector Educativo</t>
  </si>
  <si>
    <t>Unidad de Coordinación Ejecutiva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</si>
  <si>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</si>
  <si>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</si>
  <si>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</si>
  <si>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</si>
  <si>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</si>
  <si>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</si>
  <si>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</si>
  <si>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</si>
  <si>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</si>
  <si>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</si>
  <si>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</si>
  <si>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</si>
  <si>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</si>
  <si>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</si>
  <si>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</si>
  <si>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</si>
  <si>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</si>
  <si>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</si>
  <si>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</si>
  <si>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</si>
  <si>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</si>
  <si>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</si>
  <si>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</si>
  <si>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</si>
  <si>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</si>
  <si>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</si>
  <si>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</si>
  <si>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</si>
  <si>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</si>
  <si>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</si>
  <si>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</si>
  <si>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</si>
  <si>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Subsecretaría de Planeación y Evaluación de Políticas Educativas</t>
  </si>
  <si>
    <t>Dirección General de Planeación 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</si>
  <si>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</si>
  <si>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</si>
  <si>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</si>
  <si>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</si>
  <si>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de la Gestión e Innovación Educativa</t>
  </si>
  <si>
    <t>Dirección General de Materiales e Informática Educativa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</si>
  <si>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</si>
  <si>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</si>
  <si>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</si>
  <si>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</si>
  <si>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</si>
  <si>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</si>
  <si>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</si>
  <si>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</si>
  <si>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</si>
  <si>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</si>
  <si>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</si>
  <si>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</si>
  <si>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</si>
  <si>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</si>
  <si>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Personal</t>
  </si>
  <si>
    <t>Dirección General de Recursos Materiales y Servicios</t>
  </si>
  <si>
    <t>Dirección General de Innovación, Calidad y Organización</t>
  </si>
  <si>
    <t>Coordinación General @prende.mx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</si>
  <si>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</si>
  <si>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</si>
  <si>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</si>
  <si>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</si>
  <si>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</si>
  <si>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</si>
  <si>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</si>
  <si>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</si>
  <si>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</si>
  <si>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</si>
  <si>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</si>
  <si>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</si>
  <si>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</si>
  <si>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</si>
  <si>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</si>
  <si>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</si>
  <si>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</si>
  <si>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</si>
  <si>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</si>
  <si>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</si>
  <si>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</si>
  <si>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Centro de Capacitación Cinematográfica, A.C.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</si>
  <si>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</si>
  <si>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</si>
  <si>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</si>
  <si>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</si>
  <si>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</si>
  <si>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</si>
  <si>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</si>
  <si>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</si>
  <si>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</si>
  <si>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</si>
  <si>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</si>
  <si>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</si>
  <si>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</si>
  <si>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</si>
  <si>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</si>
  <si>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</si>
  <si>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</si>
  <si>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</si>
  <si>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</si>
  <si>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</si>
  <si>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</si>
  <si>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</si>
  <si>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</si>
  <si>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</si>
  <si>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</si>
  <si>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</si>
  <si>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</si>
  <si>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</si>
  <si>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</si>
  <si>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</si>
  <si>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</si>
  <si>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</si>
  <si>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</si>
  <si>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Instituto Mexicano de Cinematografía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</si>
  <si>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</si>
  <si>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</si>
  <si>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</si>
  <si>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</si>
  <si>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</si>
  <si>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</si>
  <si>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</si>
  <si>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</si>
  <si>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</si>
  <si>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Televisión Metropolitana, S.A. de C.V.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</si>
  <si>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</si>
  <si>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</si>
  <si>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</si>
  <si>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</si>
  <si>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</si>
  <si>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</si>
  <si>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</si>
  <si>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</si>
  <si>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</si>
  <si>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</si>
  <si>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</si>
  <si>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</si>
  <si>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</si>
  <si>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</si>
  <si>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</si>
  <si>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</si>
  <si>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</si>
  <si>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</si>
  <si>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</si>
  <si>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</si>
  <si>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</si>
  <si>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</si>
  <si>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</si>
  <si>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</si>
  <si>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</si>
  <si>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</si>
  <si>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</si>
  <si>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</si>
  <si>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</si>
  <si>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</si>
  <si>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</si>
  <si>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</si>
  <si>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</si>
  <si>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</si>
  <si>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Centro Nacional para la Prevención y el Control de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</si>
  <si>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</si>
  <si>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</si>
  <si>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</si>
  <si>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</si>
  <si>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</si>
  <si>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</si>
  <si>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</si>
  <si>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</si>
  <si>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</si>
  <si>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</si>
  <si>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</si>
  <si>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</si>
  <si>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</si>
  <si>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</si>
  <si>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</si>
  <si>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</si>
  <si>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</si>
  <si>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</si>
  <si>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</si>
  <si>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</si>
  <si>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</si>
  <si>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</si>
  <si>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</si>
  <si>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</si>
  <si>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</si>
  <si>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</si>
  <si>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</si>
  <si>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</si>
  <si>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</si>
  <si>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</si>
  <si>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</si>
  <si>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</si>
  <si>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</si>
  <si>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</si>
  <si>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</si>
  <si>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</si>
  <si>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</si>
  <si>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</si>
  <si>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</si>
  <si>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</si>
  <si>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</si>
  <si>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</si>
  <si>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</si>
  <si>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</t>
  </si>
  <si>
    <t>NDY</t>
  </si>
  <si>
    <t>Instituto Nacional de Salud Pública</t>
  </si>
  <si>
    <t>NHK</t>
  </si>
  <si>
    <t>Sistema Nacional para el Desarrollo Integral de la Familia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</si>
  <si>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</si>
  <si>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</si>
  <si>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</si>
  <si>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</si>
  <si>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</si>
  <si>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</si>
  <si>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</si>
  <si>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</si>
  <si>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</si>
  <si>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</si>
  <si>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</si>
  <si>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</si>
  <si>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</si>
  <si>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</si>
  <si>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</si>
  <si>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</si>
  <si>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</si>
  <si>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</si>
  <si>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</si>
  <si>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</si>
  <si>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</si>
  <si>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</si>
  <si>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</si>
  <si>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</si>
  <si>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</si>
  <si>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</si>
  <si>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</si>
  <si>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</si>
  <si>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</si>
  <si>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</si>
  <si>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</si>
  <si>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</si>
  <si>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</si>
  <si>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</si>
  <si>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</si>
  <si>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</si>
  <si>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</si>
  <si>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</si>
  <si>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</si>
  <si>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</si>
  <si>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</si>
  <si>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</si>
  <si>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</si>
  <si>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</si>
  <si>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</si>
  <si>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</si>
  <si>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</si>
  <si>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</si>
  <si>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</si>
  <si>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</si>
  <si>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</si>
  <si>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</si>
  <si>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</si>
  <si>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</si>
  <si>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</si>
  <si>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</si>
  <si>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</si>
  <si>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</si>
  <si>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Procuraduría Federal de la Defensa del Trabajo</t>
  </si>
  <si>
    <t>Comité Nacional Mixto de Protección al Salario</t>
  </si>
  <si>
    <t>PBJ</t>
  </si>
  <si>
    <t>Comisión Nacional de los Salarios Mínimos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</si>
  <si>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</si>
  <si>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</si>
  <si>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</si>
  <si>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</si>
  <si>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</si>
  <si>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</si>
  <si>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</si>
  <si>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</si>
  <si>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</si>
  <si>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</si>
  <si>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</si>
  <si>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</si>
  <si>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</si>
  <si>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</si>
  <si>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</si>
  <si>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</si>
  <si>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</si>
  <si>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</si>
  <si>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</si>
  <si>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</si>
  <si>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</si>
  <si>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</si>
  <si>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</si>
  <si>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</si>
  <si>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</si>
  <si>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</si>
  <si>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</si>
  <si>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</si>
  <si>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</si>
  <si>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</si>
  <si>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</si>
  <si>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</si>
  <si>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</si>
  <si>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</si>
  <si>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</si>
  <si>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</si>
  <si>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</si>
  <si>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</si>
  <si>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</si>
  <si>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</si>
  <si>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</si>
  <si>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</si>
  <si>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</si>
  <si>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</si>
  <si>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</si>
  <si>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</si>
  <si>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</si>
  <si>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</si>
  <si>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</si>
  <si>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</si>
  <si>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</si>
  <si>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</si>
  <si>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</si>
  <si>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</si>
  <si>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</si>
  <si>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</si>
  <si>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</si>
  <si>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</si>
  <si>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</si>
  <si>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</si>
  <si>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</si>
  <si>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</si>
  <si>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</si>
  <si>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</si>
  <si>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</si>
  <si>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</si>
  <si>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</si>
  <si>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</si>
  <si>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</si>
  <si>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</si>
  <si>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</si>
  <si>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</si>
  <si>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</si>
  <si>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</si>
  <si>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</si>
  <si>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</si>
  <si>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</si>
  <si>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</si>
  <si>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</si>
  <si>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</si>
  <si>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</si>
  <si>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</si>
  <si>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</si>
  <si>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</si>
  <si>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</si>
  <si>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</si>
  <si>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</si>
  <si>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</si>
  <si>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</si>
  <si>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</si>
  <si>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</si>
  <si>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</si>
  <si>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</si>
  <si>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</si>
  <si>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</si>
  <si>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</si>
  <si>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</si>
  <si>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</si>
  <si>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</si>
  <si>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</si>
  <si>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</si>
  <si>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</si>
  <si>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</si>
  <si>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</si>
  <si>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</si>
  <si>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</si>
  <si>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</si>
  <si>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</si>
  <si>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</si>
  <si>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</si>
  <si>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</si>
  <si>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</si>
  <si>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</si>
  <si>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</si>
  <si>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  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</si>
  <si>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</si>
  <si>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</si>
  <si>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</si>
  <si>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</si>
  <si>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</si>
  <si>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</si>
  <si>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</si>
  <si>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</si>
  <si>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</si>
  <si>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</si>
  <si>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</si>
  <si>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</si>
  <si>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</si>
  <si>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</si>
  <si>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</si>
  <si>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</si>
  <si>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</si>
  <si>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</si>
  <si>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</si>
  <si>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</si>
  <si>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</si>
  <si>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</si>
  <si>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</si>
  <si>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</si>
  <si>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</si>
  <si>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</si>
  <si>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</si>
  <si>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</si>
  <si>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</si>
  <si>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</si>
  <si>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</si>
  <si>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</si>
  <si>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</si>
  <si>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</si>
  <si>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</si>
  <si>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</si>
  <si>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</si>
  <si>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</si>
  <si>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</si>
  <si>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</si>
  <si>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</si>
  <si>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</si>
  <si>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</si>
  <si>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</si>
  <si>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</si>
  <si>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</si>
  <si>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</si>
  <si>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</si>
  <si>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</si>
  <si>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</si>
  <si>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</si>
  <si>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</si>
  <si>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</si>
  <si>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</si>
  <si>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</si>
  <si>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</si>
  <si>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</si>
  <si>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</si>
  <si>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Especializada de Búsqueda de Personas Desaparecidas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</si>
  <si>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</si>
  <si>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</si>
  <si>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</si>
  <si>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</si>
  <si>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</si>
  <si>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</si>
  <si>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</si>
  <si>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</si>
  <si>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</si>
  <si>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</si>
  <si>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</si>
  <si>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</si>
  <si>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</si>
  <si>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</si>
  <si>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</si>
  <si>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</si>
  <si>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</si>
  <si>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</si>
  <si>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</si>
  <si>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</si>
  <si>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Dirección General de Asuntos Internacionales</t>
  </si>
  <si>
    <t>Dirección General de Comunicación Social</t>
  </si>
  <si>
    <t>Dirección General de Vinculación y Enlace</t>
  </si>
  <si>
    <t>Subsecretaría de Planeación y Transición Energética</t>
  </si>
  <si>
    <t>Dirección General de Planeación e Información Energéticas</t>
  </si>
  <si>
    <t>Dirección General de Sustentabilidad</t>
  </si>
  <si>
    <t>Dirección General de Eficiencia Energética e Innovación Tecnológica</t>
  </si>
  <si>
    <t>Subsecretaría de Electricidad</t>
  </si>
  <si>
    <t>Dirección General de Generación, Conducción y Transformación de Energía Eléctrica</t>
  </si>
  <si>
    <t>Dirección General de Distribución y Abastecimiento de Energía Eléctrica, y Recursos Nucleares</t>
  </si>
  <si>
    <t>Dirección General de Análisis, Seguimiento e Información Eléctrica</t>
  </si>
  <si>
    <t>Dirección General de Recursos Humanos y Materiales</t>
  </si>
  <si>
    <t>Dirección General de Tecnologías de Información y Comunicaciones</t>
  </si>
  <si>
    <t>Subsecretaría de Hidrocarburos</t>
  </si>
  <si>
    <t>Dirección General de Transformación Industrial de Hidrocarburos</t>
  </si>
  <si>
    <t>Dirección General de Exploración y Explotación de Hidrocarburos</t>
  </si>
  <si>
    <t>Dirección General de Gas L.P.</t>
  </si>
  <si>
    <t>Comisión Nacional de Seguridad Nuclear y Salvaguardias</t>
  </si>
  <si>
    <t>Comisión Nacional para el Uso Eficiente de la Energía</t>
  </si>
  <si>
    <t>T0K</t>
  </si>
  <si>
    <t>Instituto de Investigaciones Eléctricas</t>
  </si>
  <si>
    <t>T0O</t>
  </si>
  <si>
    <t>Instituto Mexicano del Petróleo</t>
  </si>
  <si>
    <t>T0Q</t>
  </si>
  <si>
    <t>Instituto Nacional de Investigaciones Nucleares</t>
  </si>
  <si>
    <t>TOM</t>
  </si>
  <si>
    <t>Centro Nacional de Control de Energía</t>
  </si>
  <si>
    <t>TON</t>
  </si>
  <si>
    <t>Centro Nacional de Control del Gas Natural</t>
  </si>
  <si>
    <t>TZZ</t>
  </si>
  <si>
    <t>Unidad de la Oficina de la Secretaría y Comunicación Social</t>
  </si>
  <si>
    <t>Unidad de Coordinación de Delegaciones</t>
  </si>
  <si>
    <t>Dirección General de Vinculación Interinstitucional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</si>
  <si>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</si>
  <si>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</si>
  <si>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</si>
  <si>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</si>
  <si>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</si>
  <si>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</si>
  <si>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</si>
  <si>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</si>
  <si>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</si>
  <si>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</si>
  <si>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</si>
  <si>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</si>
  <si>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</si>
  <si>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</si>
  <si>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</si>
  <si>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</si>
  <si>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</si>
  <si>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</si>
  <si>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</si>
  <si>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</si>
  <si>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</si>
  <si>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</si>
  <si>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</si>
  <si>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</si>
  <si>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</si>
  <si>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</si>
  <si>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</si>
  <si>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</si>
  <si>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</si>
  <si>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</si>
  <si>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</si>
  <si>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</si>
  <si>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</si>
  <si>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</si>
  <si>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</si>
  <si>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</si>
  <si>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</si>
  <si>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</si>
  <si>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</si>
  <si>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</si>
  <si>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</si>
  <si>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</si>
  <si>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</si>
  <si>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</si>
  <si>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</si>
  <si>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</si>
  <si>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</si>
  <si>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Subsecretaría de Desarrollo Comunitario y Participación Social</t>
  </si>
  <si>
    <t>Dirección General de Desarrollo Comunitario</t>
  </si>
  <si>
    <t>Dirección General de Participación Social</t>
  </si>
  <si>
    <t>Dirección General de Cohesión e Inclusión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</si>
  <si>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</si>
  <si>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</si>
  <si>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</si>
  <si>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</si>
  <si>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</si>
  <si>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</si>
  <si>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</si>
  <si>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</si>
  <si>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</si>
  <si>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</si>
  <si>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</si>
  <si>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</si>
  <si>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</si>
  <si>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</si>
  <si>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</si>
  <si>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</si>
  <si>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Unidad de Asuntos y Cooperación Internacionales</t>
  </si>
  <si>
    <t>Unidad de Coordinación Sectorial y Regional</t>
  </si>
  <si>
    <t>Delegación Regional Noreste</t>
  </si>
  <si>
    <t>Delegación Regional Noroeste</t>
  </si>
  <si>
    <t>Delegación Regional Centro</t>
  </si>
  <si>
    <t>Delegación Regional Sureste</t>
  </si>
  <si>
    <t>Delegación Regional Suroeste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</si>
  <si>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</si>
  <si>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</si>
  <si>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</si>
  <si>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</si>
  <si>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</si>
  <si>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</si>
  <si>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</si>
  <si>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</si>
  <si>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</si>
  <si>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</si>
  <si>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</si>
  <si>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</si>
  <si>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</si>
  <si>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</si>
  <si>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</si>
  <si>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</si>
  <si>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</si>
  <si>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</si>
  <si>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</si>
  <si>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</si>
  <si>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</si>
  <si>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</si>
  <si>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</si>
  <si>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</si>
  <si>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</si>
  <si>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</si>
  <si>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</si>
  <si>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</si>
  <si>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</si>
  <si>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</si>
  <si>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</si>
  <si>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</si>
  <si>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</si>
  <si>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</si>
  <si>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</si>
  <si>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</si>
  <si>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</si>
  <si>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</si>
  <si>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</si>
  <si>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</si>
  <si>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</si>
  <si>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</si>
  <si>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</si>
  <si>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Instituto de Administración y Avalúos de Bienes Nacionales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</si>
  <si>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</si>
  <si>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</si>
  <si>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</si>
  <si>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</si>
  <si>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</si>
  <si>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</si>
  <si>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</si>
  <si>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90A</t>
  </si>
  <si>
    <t>Centro de Investigación en Geografía y Geomática "Ing. Jorge L. Tamayo",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</si>
  <si>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</si>
  <si>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</si>
  <si>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</si>
  <si>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</si>
  <si>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</si>
  <si>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</si>
  <si>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</si>
  <si>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</si>
  <si>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</si>
  <si>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</si>
  <si>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</si>
  <si>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</si>
  <si>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</si>
  <si>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</si>
  <si>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</si>
  <si>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</si>
  <si>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</si>
  <si>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</si>
  <si>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</si>
  <si>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</si>
  <si>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</si>
  <si>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</si>
  <si>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</si>
  <si>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</si>
  <si>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</si>
  <si>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</si>
  <si>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</si>
  <si>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</si>
  <si>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</si>
  <si>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</si>
  <si>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</si>
  <si>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</si>
  <si>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</si>
  <si>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</si>
  <si>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</si>
  <si>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</si>
  <si>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</si>
  <si>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</si>
  <si>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</si>
  <si>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</si>
  <si>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</si>
  <si>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</si>
  <si>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</si>
  <si>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</si>
  <si>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</si>
  <si>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</si>
  <si>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</si>
  <si>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</si>
  <si>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</si>
  <si>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</si>
  <si>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</si>
  <si>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</si>
  <si>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</si>
  <si>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</si>
  <si>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</si>
  <si>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</si>
  <si>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</si>
  <si>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</si>
  <si>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</si>
  <si>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</si>
  <si>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</si>
  <si>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</si>
  <si>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</si>
  <si>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</si>
  <si>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</si>
  <si>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Dirección General de Autorizaciones de Exploración</t>
  </si>
  <si>
    <t>Dirección General de Dictámenes de Exploración</t>
  </si>
  <si>
    <t>Dirección General de Evaluación de Potencial Petrolero</t>
  </si>
  <si>
    <t>Dirección General de Reservas y Recuperación Avanzada</t>
  </si>
  <si>
    <t>Dirección General de Dictámenes de Extracción</t>
  </si>
  <si>
    <t>Dirección General de Medición</t>
  </si>
  <si>
    <t>Dirección General de Asignaciones y Contratos de Exploración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</si>
  <si>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</si>
  <si>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</si>
  <si>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</si>
  <si>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GYN</t>
  </si>
  <si>
    <t>GYR</t>
  </si>
  <si>
    <t>HXA</t>
  </si>
  <si>
    <t>Instituto de Seguridad Social para las Fuerzas Armadas Mexicanas</t>
  </si>
  <si>
    <t>Administración Federal de Servicios Educativos en el Distrito Federal</t>
  </si>
  <si>
    <t>TOQ</t>
  </si>
  <si>
    <t>II. Calendario de Presupuesto Autorizado</t>
  </si>
  <si>
    <t>ENERO - MARZO</t>
  </si>
  <si>
    <t>CALENDARIO DE PRESUPUESTO AUTORIZADO POR RAMO Y UNIDAD RESPONSABLE, 2015
(Millones de pesos)</t>
  </si>
  <si>
    <t>Aprobado</t>
  </si>
  <si>
    <t>CALENDARIO DE PRESUPUESTO AUTORIZADO POR RAMO, UNIDAD RESPONSABLE Y PROGRAMA PRESUPUESTARIO, 2015
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</si>
</sst>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  <font>
      <b/>
      <sz val="12"/>
      <color rgb="FF808080"/>
      <name val="Soberana Titular"/>
      <family val="3"/>
    </font>
    <font>
      <b/>
      <sz val="12"/>
      <color rgb="FF000000"/>
      <name val="Soberana Titular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9" fillId="0" borderId="0" xfId="3" applyFont="1"/>
    <xf numFmtId="0" fontId="7" fillId="0" borderId="0" xfId="0" applyFont="1" applyAlignment="1">
      <alignment vertical="top"/>
    </xf>
    <xf numFmtId="165" fontId="10" fillId="0" borderId="0" xfId="1" applyNumberFormat="1" applyFont="1" applyFill="1" applyBorder="1" applyAlignment="1">
      <alignment horizontal="centerContinuous" vertical="top"/>
    </xf>
    <xf numFmtId="0" fontId="11" fillId="0" borderId="0" xfId="2" applyFont="1" applyBorder="1" applyAlignment="1">
      <alignment vertical="top"/>
    </xf>
    <xf numFmtId="0" fontId="10" fillId="0" borderId="0" xfId="2" applyFont="1" applyBorder="1" applyAlignment="1">
      <alignment vertical="top"/>
    </xf>
    <xf numFmtId="0" fontId="13" fillId="0" borderId="0" xfId="0" applyFont="1" applyAlignment="1">
      <alignment vertical="top"/>
    </xf>
    <xf numFmtId="164" fontId="13" fillId="0" borderId="0" xfId="0" applyNumberFormat="1" applyFont="1" applyAlignment="1">
      <alignment vertical="top"/>
    </xf>
    <xf numFmtId="164" fontId="13" fillId="0" borderId="0" xfId="0" applyNumberFormat="1" applyFont="1" applyBorder="1" applyAlignment="1">
      <alignment horizontal="right" vertical="top"/>
    </xf>
    <xf numFmtId="0" fontId="13" fillId="3" borderId="0" xfId="0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vertical="top"/>
    </xf>
    <xf numFmtId="0" fontId="13" fillId="4" borderId="0" xfId="0" applyFont="1" applyFill="1" applyBorder="1" applyAlignment="1">
      <alignment vertical="top"/>
    </xf>
    <xf numFmtId="164" fontId="13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0" fontId="11" fillId="0" borderId="0" xfId="2" applyFont="1" applyBorder="1" applyAlignment="1">
      <alignment vertical="top" wrapText="1"/>
    </xf>
    <xf numFmtId="0" fontId="10" fillId="0" borderId="0" xfId="2" applyFont="1" applyBorder="1" applyAlignment="1">
      <alignment vertical="top" wrapText="1"/>
    </xf>
    <xf numFmtId="0" fontId="11" fillId="0" borderId="1" xfId="2" applyFont="1" applyBorder="1" applyAlignment="1">
      <alignment vertical="top"/>
    </xf>
    <xf numFmtId="0" fontId="10" fillId="0" borderId="1" xfId="2" applyFont="1" applyBorder="1" applyAlignment="1">
      <alignment vertical="top"/>
    </xf>
    <xf numFmtId="0" fontId="10" fillId="0" borderId="1" xfId="2" applyFont="1" applyBorder="1" applyAlignment="1">
      <alignment vertical="top" wrapText="1"/>
    </xf>
    <xf numFmtId="0" fontId="4" fillId="5" borderId="0" xfId="0" applyFont="1" applyFill="1" applyAlignment="1">
      <alignment vertical="top"/>
    </xf>
    <xf numFmtId="164" fontId="4" fillId="5" borderId="0" xfId="0" applyNumberFormat="1" applyFont="1" applyFill="1" applyAlignment="1">
      <alignment vertical="top"/>
    </xf>
    <xf numFmtId="164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 wrapText="1"/>
    </xf>
    <xf numFmtId="164" fontId="4" fillId="3" borderId="0" xfId="0" applyNumberFormat="1" applyFont="1" applyFill="1" applyAlignment="1">
      <alignment vertical="top"/>
    </xf>
    <xf numFmtId="0" fontId="4" fillId="5" borderId="0" xfId="0" applyFont="1" applyFill="1" applyAlignment="1">
      <alignment horizontal="left" vertical="top" wrapText="1"/>
    </xf>
    <xf numFmtId="166" fontId="4" fillId="3" borderId="0" xfId="0" applyNumberFormat="1" applyFont="1" applyFill="1" applyAlignment="1">
      <alignment vertical="top"/>
    </xf>
    <xf numFmtId="0" fontId="4" fillId="6" borderId="0" xfId="0" applyFont="1" applyFill="1" applyAlignment="1">
      <alignment vertical="top"/>
    </xf>
    <xf numFmtId="166" fontId="4" fillId="6" borderId="0" xfId="0" applyNumberFormat="1" applyFont="1" applyFill="1" applyAlignment="1">
      <alignment vertical="top"/>
    </xf>
    <xf numFmtId="0" fontId="4" fillId="6" borderId="0" xfId="0" applyFont="1" applyFill="1" applyAlignment="1">
      <alignment horizontal="left" vertical="top" wrapText="1"/>
    </xf>
    <xf numFmtId="164" fontId="4" fillId="6" borderId="0" xfId="0" applyNumberFormat="1" applyFont="1" applyFill="1" applyAlignment="1">
      <alignment vertical="top"/>
    </xf>
    <xf numFmtId="0" fontId="7" fillId="0" borderId="1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164" fontId="13" fillId="3" borderId="0" xfId="0" applyNumberFormat="1" applyFont="1" applyFill="1" applyBorder="1" applyAlignment="1">
      <alignment horizontal="right" vertical="top"/>
    </xf>
    <xf numFmtId="0" fontId="13" fillId="4" borderId="0" xfId="0" applyFont="1" applyFill="1" applyBorder="1" applyAlignment="1">
      <alignment horizontal="left" vertical="top"/>
    </xf>
    <xf numFmtId="164" fontId="13" fillId="4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166" fontId="4" fillId="7" borderId="0" xfId="0" applyNumberFormat="1" applyFont="1" applyFill="1" applyAlignment="1">
      <alignment horizontal="left" vertical="top"/>
    </xf>
    <xf numFmtId="167" fontId="4" fillId="7" borderId="0" xfId="0" applyNumberFormat="1" applyFont="1" applyFill="1" applyAlignment="1">
      <alignment horizontal="left" vertical="top"/>
    </xf>
    <xf numFmtId="164" fontId="4" fillId="7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7" fontId="4" fillId="4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righ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7" fontId="4" fillId="5" borderId="0" xfId="0" applyNumberFormat="1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167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164" fontId="13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0" fillId="0" borderId="1" xfId="1" quotePrefix="1" applyNumberFormat="1" applyFont="1" applyFill="1" applyBorder="1" applyAlignment="1">
      <alignment horizontal="center" vertical="center" wrapText="1"/>
    </xf>
    <xf numFmtId="165" fontId="10" fillId="0" borderId="1" xfId="1" quotePrefix="1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2" borderId="0" xfId="4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0"/>
  <sheetViews>
    <sheetView showGridLines="0" tabSelected="1" zoomScaleNormal="100" workbookViewId="0">
      <selection activeCell="N23" sqref="N23"/>
    </sheetView>
  </sheetViews>
  <sheetFormatPr baseColWidth="10" defaultRowHeight="12.75" x14ac:dyDescent="0.2"/>
  <cols>
    <col min="1" max="3" width="1.42578125" style="1" customWidth="1"/>
    <col min="4" max="4" width="5.5703125" style="1" customWidth="1"/>
    <col min="5" max="5" width="4.28515625" style="1" customWidth="1"/>
    <col min="6" max="6" width="1.42578125" style="1" customWidth="1"/>
    <col min="7" max="7" width="5.7109375" style="1" customWidth="1"/>
    <col min="8" max="8" width="58.5703125" style="1" customWidth="1"/>
    <col min="9" max="9" width="13.42578125" style="1" customWidth="1"/>
    <col min="10" max="10" width="15.85546875" style="1" customWidth="1"/>
    <col min="11" max="11" width="12.85546875" style="1" customWidth="1"/>
    <col min="12" max="16384" width="11.42578125" style="5"/>
  </cols>
  <sheetData>
    <row r="1" spans="1:17" s="8" customFormat="1" ht="54.75" customHeight="1" x14ac:dyDescent="0.6">
      <c r="A1" s="74" t="s">
        <v>1194</v>
      </c>
      <c r="B1" s="74"/>
      <c r="C1" s="74"/>
      <c r="D1" s="74"/>
      <c r="E1" s="74"/>
      <c r="F1" s="74"/>
      <c r="G1" s="74"/>
      <c r="H1" s="74"/>
      <c r="I1" s="77" t="s">
        <v>1224</v>
      </c>
      <c r="J1" s="77"/>
      <c r="K1" s="77"/>
    </row>
    <row r="2" spans="1:17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8" customFormat="1" ht="21" x14ac:dyDescent="0.6">
      <c r="A3" s="78" t="s">
        <v>2597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7" s="8" customFormat="1" ht="21" x14ac:dyDescent="0.6">
      <c r="A4" s="79" t="s">
        <v>2598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7" s="8" customFormat="1" ht="45" customHeight="1" x14ac:dyDescent="0.6">
      <c r="A5" s="80" t="s">
        <v>2599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7" s="8" customFormat="1" ht="21" x14ac:dyDescent="0.6">
      <c r="A6" s="9"/>
      <c r="B6" s="9"/>
      <c r="C6" s="9"/>
      <c r="D6" s="9"/>
      <c r="E6" s="9"/>
      <c r="F6" s="9"/>
      <c r="G6" s="9"/>
      <c r="H6" s="9"/>
      <c r="I6" s="81" t="s">
        <v>1225</v>
      </c>
      <c r="J6" s="81"/>
      <c r="K6" s="81"/>
    </row>
    <row r="7" spans="1:17" s="8" customFormat="1" ht="23.25" customHeight="1" x14ac:dyDescent="0.6">
      <c r="A7" s="11"/>
      <c r="B7" s="11"/>
      <c r="C7" s="11"/>
      <c r="D7" s="12" t="s">
        <v>1301</v>
      </c>
      <c r="E7" s="11"/>
      <c r="F7" s="11"/>
      <c r="G7" s="11"/>
      <c r="H7" s="11"/>
      <c r="I7" s="70" t="s">
        <v>2600</v>
      </c>
      <c r="J7" s="71" t="s">
        <v>1195</v>
      </c>
      <c r="K7" s="70" t="s">
        <v>50</v>
      </c>
    </row>
    <row r="8" spans="1:17" s="8" customFormat="1" ht="14.25" customHeight="1" thickBot="1" x14ac:dyDescent="0.65">
      <c r="A8" s="43"/>
      <c r="B8" s="43"/>
      <c r="C8" s="43"/>
      <c r="D8" s="43"/>
      <c r="E8" s="43"/>
      <c r="F8" s="43"/>
      <c r="G8" s="43"/>
      <c r="H8" s="43"/>
      <c r="I8" s="72" t="s">
        <v>51</v>
      </c>
      <c r="J8" s="72" t="s">
        <v>52</v>
      </c>
      <c r="K8" s="72" t="s">
        <v>53</v>
      </c>
    </row>
    <row r="9" spans="1:17" s="1" customFormat="1" ht="13.5" x14ac:dyDescent="0.25">
      <c r="A9" s="44" t="s">
        <v>54</v>
      </c>
      <c r="B9" s="44"/>
      <c r="C9" s="44"/>
      <c r="D9" s="44"/>
      <c r="E9" s="44"/>
      <c r="F9" s="44"/>
      <c r="G9" s="44"/>
      <c r="H9" s="44"/>
      <c r="I9" s="45">
        <f>+I10+I1485+I1498</f>
        <v>1062123.2067120001</v>
      </c>
      <c r="J9" s="45">
        <f>+J10+J1485+J1498</f>
        <v>1178398.47849069</v>
      </c>
      <c r="K9" s="45">
        <f t="shared" ref="K9:K72" si="0">+J9-I9</f>
        <v>116275.27177868993</v>
      </c>
      <c r="O9" s="30"/>
      <c r="P9" s="30"/>
      <c r="Q9" s="30"/>
    </row>
    <row r="10" spans="1:17" s="1" customFormat="1" ht="13.5" x14ac:dyDescent="0.25">
      <c r="A10" s="46"/>
      <c r="B10" s="47" t="s">
        <v>55</v>
      </c>
      <c r="C10" s="47"/>
      <c r="D10" s="47"/>
      <c r="E10" s="47"/>
      <c r="F10" s="47"/>
      <c r="G10" s="47"/>
      <c r="H10" s="47"/>
      <c r="I10" s="48">
        <f>+I11+I1471+I1478-I1505</f>
        <v>845107.58970500005</v>
      </c>
      <c r="J10" s="48">
        <f>+J11+J1471+J1478-J1505</f>
        <v>956036.35326269013</v>
      </c>
      <c r="K10" s="48">
        <f t="shared" si="0"/>
        <v>110928.76355769008</v>
      </c>
    </row>
    <row r="11" spans="1:17" s="1" customFormat="1" ht="13.5" x14ac:dyDescent="0.25">
      <c r="A11" s="46"/>
      <c r="B11" s="46"/>
      <c r="C11" s="49" t="s">
        <v>56</v>
      </c>
      <c r="D11" s="49"/>
      <c r="E11" s="49"/>
      <c r="F11" s="49"/>
      <c r="G11" s="49"/>
      <c r="H11" s="49"/>
      <c r="I11" s="50">
        <f>+I12+I121+I125+I166+I1451</f>
        <v>640058.391573</v>
      </c>
      <c r="J11" s="50">
        <f>+J12+J121+J125+J166+J1451</f>
        <v>697739.77481458022</v>
      </c>
      <c r="K11" s="50">
        <f t="shared" si="0"/>
        <v>57681.383241580217</v>
      </c>
    </row>
    <row r="12" spans="1:17" ht="14.25" x14ac:dyDescent="0.2">
      <c r="A12" s="51"/>
      <c r="B12" s="51"/>
      <c r="C12" s="52" t="s">
        <v>0</v>
      </c>
      <c r="D12" s="53"/>
      <c r="E12" s="52"/>
      <c r="F12" s="52"/>
      <c r="G12" s="54"/>
      <c r="H12" s="52"/>
      <c r="I12" s="55">
        <v>24777.236607999999</v>
      </c>
      <c r="J12" s="55">
        <v>25230.475584</v>
      </c>
      <c r="K12" s="55">
        <f t="shared" si="0"/>
        <v>453.23897600000055</v>
      </c>
    </row>
    <row r="13" spans="1:17" ht="14.25" x14ac:dyDescent="0.2">
      <c r="A13" s="51"/>
      <c r="B13" s="51"/>
      <c r="C13" s="51"/>
      <c r="D13" s="56">
        <v>1</v>
      </c>
      <c r="E13" s="57" t="s">
        <v>1</v>
      </c>
      <c r="F13" s="57"/>
      <c r="G13" s="58"/>
      <c r="H13" s="57"/>
      <c r="I13" s="59">
        <v>3808.1443410000002</v>
      </c>
      <c r="J13" s="59">
        <v>3835.604597</v>
      </c>
      <c r="K13" s="59">
        <f t="shared" si="0"/>
        <v>27.460255999999845</v>
      </c>
    </row>
    <row r="14" spans="1:17" ht="14.25" x14ac:dyDescent="0.2">
      <c r="A14" s="51"/>
      <c r="B14" s="51"/>
      <c r="C14" s="51"/>
      <c r="D14" s="60"/>
      <c r="E14" s="51"/>
      <c r="F14" s="61" t="s">
        <v>1302</v>
      </c>
      <c r="G14" s="62"/>
      <c r="H14" s="61"/>
      <c r="I14" s="63">
        <v>3808.1443410000002</v>
      </c>
      <c r="J14" s="63">
        <v>3835.604597</v>
      </c>
      <c r="K14" s="63">
        <f t="shared" si="0"/>
        <v>27.460255999999845</v>
      </c>
    </row>
    <row r="15" spans="1:17" x14ac:dyDescent="0.2">
      <c r="A15" s="51"/>
      <c r="B15" s="51"/>
      <c r="C15" s="51"/>
      <c r="D15" s="60"/>
      <c r="E15" s="51"/>
      <c r="F15" s="51"/>
      <c r="G15" s="64">
        <v>100</v>
      </c>
      <c r="H15" s="33" t="s">
        <v>1303</v>
      </c>
      <c r="I15" s="65">
        <v>2217.3318720000002</v>
      </c>
      <c r="J15" s="65">
        <v>2217.3318720000002</v>
      </c>
      <c r="K15" s="65">
        <f t="shared" si="0"/>
        <v>0</v>
      </c>
    </row>
    <row r="16" spans="1:17" x14ac:dyDescent="0.2">
      <c r="A16" s="51"/>
      <c r="B16" s="51"/>
      <c r="C16" s="51"/>
      <c r="D16" s="60"/>
      <c r="E16" s="51"/>
      <c r="F16" s="51"/>
      <c r="G16" s="64">
        <v>101</v>
      </c>
      <c r="H16" s="33" t="s">
        <v>1304</v>
      </c>
      <c r="I16" s="65">
        <v>553.52648499999998</v>
      </c>
      <c r="J16" s="65">
        <v>580.98674100000005</v>
      </c>
      <c r="K16" s="65">
        <f t="shared" si="0"/>
        <v>27.460256000000072</v>
      </c>
    </row>
    <row r="17" spans="1:11" x14ac:dyDescent="0.2">
      <c r="A17" s="51"/>
      <c r="B17" s="51"/>
      <c r="C17" s="51"/>
      <c r="D17" s="60"/>
      <c r="E17" s="51"/>
      <c r="F17" s="51"/>
      <c r="G17" s="64">
        <v>200</v>
      </c>
      <c r="H17" s="33" t="s">
        <v>1305</v>
      </c>
      <c r="I17" s="65">
        <v>1037.2859840000001</v>
      </c>
      <c r="J17" s="65">
        <v>1037.2859840000001</v>
      </c>
      <c r="K17" s="65">
        <f t="shared" si="0"/>
        <v>0</v>
      </c>
    </row>
    <row r="18" spans="1:11" ht="14.25" x14ac:dyDescent="0.2">
      <c r="A18" s="51"/>
      <c r="B18" s="51"/>
      <c r="C18" s="51"/>
      <c r="D18" s="56">
        <v>3</v>
      </c>
      <c r="E18" s="57" t="s">
        <v>2</v>
      </c>
      <c r="F18" s="57"/>
      <c r="G18" s="58"/>
      <c r="H18" s="57"/>
      <c r="I18" s="59">
        <v>13488.224011</v>
      </c>
      <c r="J18" s="59">
        <v>13488.224011</v>
      </c>
      <c r="K18" s="59">
        <f t="shared" si="0"/>
        <v>0</v>
      </c>
    </row>
    <row r="19" spans="1:11" ht="14.25" x14ac:dyDescent="0.2">
      <c r="A19" s="51"/>
      <c r="B19" s="51"/>
      <c r="C19" s="51"/>
      <c r="D19" s="60"/>
      <c r="E19" s="51"/>
      <c r="F19" s="61" t="s">
        <v>1302</v>
      </c>
      <c r="G19" s="62"/>
      <c r="H19" s="61"/>
      <c r="I19" s="63">
        <v>13488.224011</v>
      </c>
      <c r="J19" s="63">
        <v>13488.224011</v>
      </c>
      <c r="K19" s="63">
        <f t="shared" si="0"/>
        <v>0</v>
      </c>
    </row>
    <row r="20" spans="1:11" x14ac:dyDescent="0.2">
      <c r="A20" s="51"/>
      <c r="B20" s="51"/>
      <c r="C20" s="51"/>
      <c r="D20" s="60"/>
      <c r="E20" s="51"/>
      <c r="F20" s="51"/>
      <c r="G20" s="64">
        <v>100</v>
      </c>
      <c r="H20" s="33" t="s">
        <v>1306</v>
      </c>
      <c r="I20" s="65">
        <v>885.51531499999999</v>
      </c>
      <c r="J20" s="65">
        <v>885.51531499999999</v>
      </c>
      <c r="K20" s="65">
        <f t="shared" si="0"/>
        <v>0</v>
      </c>
    </row>
    <row r="21" spans="1:11" x14ac:dyDescent="0.2">
      <c r="A21" s="51"/>
      <c r="B21" s="51"/>
      <c r="C21" s="51"/>
      <c r="D21" s="60"/>
      <c r="E21" s="51"/>
      <c r="F21" s="51"/>
      <c r="G21" s="64">
        <v>101</v>
      </c>
      <c r="H21" s="33" t="s">
        <v>1307</v>
      </c>
      <c r="I21" s="65">
        <v>0</v>
      </c>
      <c r="J21" s="65">
        <v>0</v>
      </c>
      <c r="K21" s="65">
        <f t="shared" si="0"/>
        <v>0</v>
      </c>
    </row>
    <row r="22" spans="1:11" x14ac:dyDescent="0.2">
      <c r="A22" s="51"/>
      <c r="B22" s="51"/>
      <c r="C22" s="51"/>
      <c r="D22" s="60"/>
      <c r="E22" s="51"/>
      <c r="F22" s="51"/>
      <c r="G22" s="64">
        <v>110</v>
      </c>
      <c r="H22" s="33" t="s">
        <v>1308</v>
      </c>
      <c r="I22" s="65">
        <v>11717.283939999999</v>
      </c>
      <c r="J22" s="65">
        <v>11717.283939999999</v>
      </c>
      <c r="K22" s="65">
        <f t="shared" si="0"/>
        <v>0</v>
      </c>
    </row>
    <row r="23" spans="1:11" x14ac:dyDescent="0.2">
      <c r="A23" s="51"/>
      <c r="B23" s="51"/>
      <c r="C23" s="51"/>
      <c r="D23" s="60"/>
      <c r="E23" s="51"/>
      <c r="F23" s="51"/>
      <c r="G23" s="64">
        <v>210</v>
      </c>
      <c r="H23" s="33" t="s">
        <v>1309</v>
      </c>
      <c r="I23" s="65">
        <v>630.72300600000005</v>
      </c>
      <c r="J23" s="65">
        <v>630.72300600000005</v>
      </c>
      <c r="K23" s="65">
        <f t="shared" si="0"/>
        <v>0</v>
      </c>
    </row>
    <row r="24" spans="1:11" x14ac:dyDescent="0.2">
      <c r="A24" s="51"/>
      <c r="B24" s="51"/>
      <c r="C24" s="51"/>
      <c r="D24" s="60"/>
      <c r="E24" s="51"/>
      <c r="F24" s="51"/>
      <c r="G24" s="64">
        <v>211</v>
      </c>
      <c r="H24" s="33" t="s">
        <v>1310</v>
      </c>
      <c r="I24" s="65">
        <v>254.70175</v>
      </c>
      <c r="J24" s="65">
        <v>254.70175</v>
      </c>
      <c r="K24" s="65">
        <f t="shared" si="0"/>
        <v>0</v>
      </c>
    </row>
    <row r="25" spans="1:11" ht="14.25" x14ac:dyDescent="0.2">
      <c r="A25" s="51"/>
      <c r="B25" s="51"/>
      <c r="C25" s="51"/>
      <c r="D25" s="56">
        <v>22</v>
      </c>
      <c r="E25" s="57" t="s">
        <v>3</v>
      </c>
      <c r="F25" s="57"/>
      <c r="G25" s="58"/>
      <c r="H25" s="57"/>
      <c r="I25" s="59">
        <v>6146.6020959999996</v>
      </c>
      <c r="J25" s="59">
        <v>6572.3808159999999</v>
      </c>
      <c r="K25" s="59">
        <f t="shared" si="0"/>
        <v>425.77872000000025</v>
      </c>
    </row>
    <row r="26" spans="1:11" ht="14.25" x14ac:dyDescent="0.2">
      <c r="A26" s="51"/>
      <c r="B26" s="51"/>
      <c r="C26" s="51"/>
      <c r="D26" s="60"/>
      <c r="E26" s="51"/>
      <c r="F26" s="61" t="s">
        <v>1302</v>
      </c>
      <c r="G26" s="62"/>
      <c r="H26" s="61"/>
      <c r="I26" s="63">
        <v>6146.6020959999996</v>
      </c>
      <c r="J26" s="63">
        <v>6572.3808159999999</v>
      </c>
      <c r="K26" s="63">
        <f t="shared" si="0"/>
        <v>425.77872000000025</v>
      </c>
    </row>
    <row r="27" spans="1:11" x14ac:dyDescent="0.2">
      <c r="A27" s="51"/>
      <c r="B27" s="51"/>
      <c r="C27" s="51"/>
      <c r="D27" s="60"/>
      <c r="E27" s="51"/>
      <c r="F27" s="51"/>
      <c r="G27" s="64">
        <v>100</v>
      </c>
      <c r="H27" s="33" t="s">
        <v>3</v>
      </c>
      <c r="I27" s="65">
        <v>0</v>
      </c>
      <c r="J27" s="65">
        <v>0</v>
      </c>
      <c r="K27" s="65">
        <f t="shared" si="0"/>
        <v>0</v>
      </c>
    </row>
    <row r="28" spans="1:11" x14ac:dyDescent="0.2">
      <c r="A28" s="51"/>
      <c r="B28" s="51"/>
      <c r="C28" s="51"/>
      <c r="D28" s="60"/>
      <c r="E28" s="51"/>
      <c r="F28" s="51"/>
      <c r="G28" s="64">
        <v>101</v>
      </c>
      <c r="H28" s="33" t="s">
        <v>1311</v>
      </c>
      <c r="I28" s="65">
        <v>15.145735</v>
      </c>
      <c r="J28" s="65">
        <v>15.145735</v>
      </c>
      <c r="K28" s="65">
        <f t="shared" si="0"/>
        <v>0</v>
      </c>
    </row>
    <row r="29" spans="1:11" x14ac:dyDescent="0.2">
      <c r="A29" s="51"/>
      <c r="B29" s="51"/>
      <c r="C29" s="51"/>
      <c r="D29" s="60"/>
      <c r="E29" s="51"/>
      <c r="F29" s="51"/>
      <c r="G29" s="64">
        <v>102</v>
      </c>
      <c r="H29" s="33" t="s">
        <v>1312</v>
      </c>
      <c r="I29" s="65">
        <v>58.726517000000001</v>
      </c>
      <c r="J29" s="65">
        <v>58.726517000000001</v>
      </c>
      <c r="K29" s="65">
        <f t="shared" si="0"/>
        <v>0</v>
      </c>
    </row>
    <row r="30" spans="1:11" x14ac:dyDescent="0.2">
      <c r="A30" s="51"/>
      <c r="B30" s="51"/>
      <c r="C30" s="51"/>
      <c r="D30" s="60"/>
      <c r="E30" s="51"/>
      <c r="F30" s="51"/>
      <c r="G30" s="64">
        <v>103</v>
      </c>
      <c r="H30" s="33" t="s">
        <v>1313</v>
      </c>
      <c r="I30" s="65">
        <v>55.527214999999998</v>
      </c>
      <c r="J30" s="65">
        <v>55.527214999999998</v>
      </c>
      <c r="K30" s="65">
        <f t="shared" si="0"/>
        <v>0</v>
      </c>
    </row>
    <row r="31" spans="1:11" x14ac:dyDescent="0.2">
      <c r="A31" s="51"/>
      <c r="B31" s="51"/>
      <c r="C31" s="51"/>
      <c r="D31" s="60"/>
      <c r="E31" s="51"/>
      <c r="F31" s="51"/>
      <c r="G31" s="64">
        <v>104</v>
      </c>
      <c r="H31" s="33" t="s">
        <v>1314</v>
      </c>
      <c r="I31" s="65">
        <v>24.837764</v>
      </c>
      <c r="J31" s="65">
        <v>24.837764</v>
      </c>
      <c r="K31" s="65">
        <f t="shared" si="0"/>
        <v>0</v>
      </c>
    </row>
    <row r="32" spans="1:11" x14ac:dyDescent="0.2">
      <c r="A32" s="51"/>
      <c r="B32" s="51"/>
      <c r="C32" s="51"/>
      <c r="D32" s="60"/>
      <c r="E32" s="51"/>
      <c r="F32" s="51"/>
      <c r="G32" s="64">
        <v>105</v>
      </c>
      <c r="H32" s="33" t="s">
        <v>1315</v>
      </c>
      <c r="I32" s="65">
        <v>22.594766</v>
      </c>
      <c r="J32" s="65">
        <v>22.594766</v>
      </c>
      <c r="K32" s="65">
        <f t="shared" si="0"/>
        <v>0</v>
      </c>
    </row>
    <row r="33" spans="1:11" x14ac:dyDescent="0.2">
      <c r="A33" s="51"/>
      <c r="B33" s="51"/>
      <c r="C33" s="51"/>
      <c r="D33" s="60"/>
      <c r="E33" s="51"/>
      <c r="F33" s="51"/>
      <c r="G33" s="64">
        <v>106</v>
      </c>
      <c r="H33" s="33" t="s">
        <v>1316</v>
      </c>
      <c r="I33" s="65">
        <v>15.981795</v>
      </c>
      <c r="J33" s="65">
        <v>15.981795</v>
      </c>
      <c r="K33" s="65">
        <f t="shared" si="0"/>
        <v>0</v>
      </c>
    </row>
    <row r="34" spans="1:11" x14ac:dyDescent="0.2">
      <c r="A34" s="51"/>
      <c r="B34" s="51"/>
      <c r="C34" s="51"/>
      <c r="D34" s="60"/>
      <c r="E34" s="51"/>
      <c r="F34" s="51"/>
      <c r="G34" s="64">
        <v>107</v>
      </c>
      <c r="H34" s="33" t="s">
        <v>1317</v>
      </c>
      <c r="I34" s="65">
        <v>39.858271000000002</v>
      </c>
      <c r="J34" s="65">
        <v>39.858271000000002</v>
      </c>
      <c r="K34" s="65">
        <f t="shared" si="0"/>
        <v>0</v>
      </c>
    </row>
    <row r="35" spans="1:11" x14ac:dyDescent="0.2">
      <c r="A35" s="51"/>
      <c r="B35" s="51"/>
      <c r="C35" s="51"/>
      <c r="D35" s="60"/>
      <c r="E35" s="51"/>
      <c r="F35" s="51"/>
      <c r="G35" s="64">
        <v>108</v>
      </c>
      <c r="H35" s="33" t="s">
        <v>1318</v>
      </c>
      <c r="I35" s="65">
        <v>20.831847</v>
      </c>
      <c r="J35" s="65">
        <v>20.831847</v>
      </c>
      <c r="K35" s="65">
        <f t="shared" si="0"/>
        <v>0</v>
      </c>
    </row>
    <row r="36" spans="1:11" x14ac:dyDescent="0.2">
      <c r="A36" s="51"/>
      <c r="B36" s="51"/>
      <c r="C36" s="51"/>
      <c r="D36" s="60"/>
      <c r="E36" s="51"/>
      <c r="F36" s="51"/>
      <c r="G36" s="64">
        <v>109</v>
      </c>
      <c r="H36" s="33" t="s">
        <v>1319</v>
      </c>
      <c r="I36" s="65">
        <v>192.50885700000001</v>
      </c>
      <c r="J36" s="65">
        <v>192.50885700000001</v>
      </c>
      <c r="K36" s="65">
        <f t="shared" si="0"/>
        <v>0</v>
      </c>
    </row>
    <row r="37" spans="1:11" x14ac:dyDescent="0.2">
      <c r="A37" s="51"/>
      <c r="B37" s="51"/>
      <c r="C37" s="51"/>
      <c r="D37" s="60"/>
      <c r="E37" s="51"/>
      <c r="F37" s="51"/>
      <c r="G37" s="64">
        <v>111</v>
      </c>
      <c r="H37" s="33" t="s">
        <v>1320</v>
      </c>
      <c r="I37" s="65">
        <v>279.84756800000002</v>
      </c>
      <c r="J37" s="65">
        <v>283.03605399999998</v>
      </c>
      <c r="K37" s="65">
        <f t="shared" si="0"/>
        <v>3.1884859999999549</v>
      </c>
    </row>
    <row r="38" spans="1:11" x14ac:dyDescent="0.2">
      <c r="A38" s="51"/>
      <c r="B38" s="51"/>
      <c r="C38" s="51"/>
      <c r="D38" s="60"/>
      <c r="E38" s="51"/>
      <c r="F38" s="51"/>
      <c r="G38" s="64">
        <v>112</v>
      </c>
      <c r="H38" s="33" t="s">
        <v>1321</v>
      </c>
      <c r="I38" s="65">
        <v>1476.745246</v>
      </c>
      <c r="J38" s="65">
        <v>1887.7428010000001</v>
      </c>
      <c r="K38" s="65">
        <f t="shared" si="0"/>
        <v>410.99755500000015</v>
      </c>
    </row>
    <row r="39" spans="1:11" x14ac:dyDescent="0.2">
      <c r="A39" s="51"/>
      <c r="B39" s="51"/>
      <c r="C39" s="51"/>
      <c r="D39" s="60"/>
      <c r="E39" s="51"/>
      <c r="F39" s="51"/>
      <c r="G39" s="64">
        <v>113</v>
      </c>
      <c r="H39" s="33" t="s">
        <v>1322</v>
      </c>
      <c r="I39" s="65">
        <v>180.59998899999999</v>
      </c>
      <c r="J39" s="65">
        <v>180.59998899999999</v>
      </c>
      <c r="K39" s="65">
        <f t="shared" si="0"/>
        <v>0</v>
      </c>
    </row>
    <row r="40" spans="1:11" x14ac:dyDescent="0.2">
      <c r="A40" s="51"/>
      <c r="B40" s="51"/>
      <c r="C40" s="51"/>
      <c r="D40" s="60"/>
      <c r="E40" s="51"/>
      <c r="F40" s="51"/>
      <c r="G40" s="64">
        <v>114</v>
      </c>
      <c r="H40" s="33" t="s">
        <v>1323</v>
      </c>
      <c r="I40" s="65">
        <v>30.994624000000002</v>
      </c>
      <c r="J40" s="65">
        <v>30.994624000000002</v>
      </c>
      <c r="K40" s="65">
        <f t="shared" si="0"/>
        <v>0</v>
      </c>
    </row>
    <row r="41" spans="1:11" x14ac:dyDescent="0.2">
      <c r="A41" s="51"/>
      <c r="B41" s="51"/>
      <c r="C41" s="51"/>
      <c r="D41" s="60"/>
      <c r="E41" s="51"/>
      <c r="F41" s="51"/>
      <c r="G41" s="64">
        <v>115</v>
      </c>
      <c r="H41" s="33" t="s">
        <v>1324</v>
      </c>
      <c r="I41" s="65">
        <v>80.906791999999996</v>
      </c>
      <c r="J41" s="65">
        <v>86.146094000000005</v>
      </c>
      <c r="K41" s="65">
        <f t="shared" si="0"/>
        <v>5.2393020000000092</v>
      </c>
    </row>
    <row r="42" spans="1:11" x14ac:dyDescent="0.2">
      <c r="A42" s="51"/>
      <c r="B42" s="51"/>
      <c r="C42" s="51"/>
      <c r="D42" s="60"/>
      <c r="E42" s="51"/>
      <c r="F42" s="51"/>
      <c r="G42" s="64">
        <v>116</v>
      </c>
      <c r="H42" s="33" t="s">
        <v>1325</v>
      </c>
      <c r="I42" s="65">
        <v>949.96698700000002</v>
      </c>
      <c r="J42" s="65">
        <v>949.96698700000002</v>
      </c>
      <c r="K42" s="65">
        <f t="shared" si="0"/>
        <v>0</v>
      </c>
    </row>
    <row r="43" spans="1:11" x14ac:dyDescent="0.2">
      <c r="A43" s="51"/>
      <c r="B43" s="51"/>
      <c r="C43" s="51"/>
      <c r="D43" s="60"/>
      <c r="E43" s="51"/>
      <c r="F43" s="51"/>
      <c r="G43" s="64">
        <v>118</v>
      </c>
      <c r="H43" s="33" t="s">
        <v>1326</v>
      </c>
      <c r="I43" s="65">
        <v>13.614984</v>
      </c>
      <c r="J43" s="65">
        <v>13.614984</v>
      </c>
      <c r="K43" s="65">
        <f t="shared" si="0"/>
        <v>0</v>
      </c>
    </row>
    <row r="44" spans="1:11" x14ac:dyDescent="0.2">
      <c r="A44" s="51"/>
      <c r="B44" s="51"/>
      <c r="C44" s="51"/>
      <c r="D44" s="60"/>
      <c r="E44" s="51"/>
      <c r="F44" s="51"/>
      <c r="G44" s="64">
        <v>120</v>
      </c>
      <c r="H44" s="33" t="s">
        <v>1327</v>
      </c>
      <c r="I44" s="65">
        <v>84.473483000000002</v>
      </c>
      <c r="J44" s="65">
        <v>86.736842999999993</v>
      </c>
      <c r="K44" s="65">
        <f t="shared" si="0"/>
        <v>2.2633599999999916</v>
      </c>
    </row>
    <row r="45" spans="1:11" x14ac:dyDescent="0.2">
      <c r="A45" s="51"/>
      <c r="B45" s="51"/>
      <c r="C45" s="51"/>
      <c r="D45" s="60"/>
      <c r="E45" s="51"/>
      <c r="F45" s="51"/>
      <c r="G45" s="64">
        <v>121</v>
      </c>
      <c r="H45" s="33" t="s">
        <v>1328</v>
      </c>
      <c r="I45" s="65">
        <v>16.535744999999999</v>
      </c>
      <c r="J45" s="65">
        <v>16.535744999999999</v>
      </c>
      <c r="K45" s="65">
        <f t="shared" si="0"/>
        <v>0</v>
      </c>
    </row>
    <row r="46" spans="1:11" x14ac:dyDescent="0.2">
      <c r="A46" s="51"/>
      <c r="B46" s="51"/>
      <c r="C46" s="51"/>
      <c r="D46" s="60"/>
      <c r="E46" s="51"/>
      <c r="F46" s="51"/>
      <c r="G46" s="64">
        <v>122</v>
      </c>
      <c r="H46" s="33" t="s">
        <v>1329</v>
      </c>
      <c r="I46" s="65">
        <v>2.9918680000000002</v>
      </c>
      <c r="J46" s="65">
        <v>2.9918680000000002</v>
      </c>
      <c r="K46" s="65">
        <f t="shared" si="0"/>
        <v>0</v>
      </c>
    </row>
    <row r="47" spans="1:11" ht="25.5" x14ac:dyDescent="0.2">
      <c r="A47" s="51"/>
      <c r="B47" s="51"/>
      <c r="C47" s="51"/>
      <c r="D47" s="60"/>
      <c r="E47" s="51"/>
      <c r="F47" s="51"/>
      <c r="G47" s="64">
        <v>123</v>
      </c>
      <c r="H47" s="33" t="s">
        <v>1330</v>
      </c>
      <c r="I47" s="65">
        <v>15.095958</v>
      </c>
      <c r="J47" s="65">
        <v>15.095958</v>
      </c>
      <c r="K47" s="65">
        <f t="shared" si="0"/>
        <v>0</v>
      </c>
    </row>
    <row r="48" spans="1:11" x14ac:dyDescent="0.2">
      <c r="A48" s="51"/>
      <c r="B48" s="51"/>
      <c r="C48" s="51"/>
      <c r="D48" s="60"/>
      <c r="E48" s="51"/>
      <c r="F48" s="51"/>
      <c r="G48" s="64">
        <v>124</v>
      </c>
      <c r="H48" s="33" t="s">
        <v>1331</v>
      </c>
      <c r="I48" s="65">
        <v>9.6600079999999995</v>
      </c>
      <c r="J48" s="65">
        <v>9.6600079999999995</v>
      </c>
      <c r="K48" s="65">
        <f t="shared" si="0"/>
        <v>0</v>
      </c>
    </row>
    <row r="49" spans="1:11" x14ac:dyDescent="0.2">
      <c r="A49" s="51"/>
      <c r="B49" s="51"/>
      <c r="C49" s="51"/>
      <c r="D49" s="60"/>
      <c r="E49" s="51"/>
      <c r="F49" s="51"/>
      <c r="G49" s="64">
        <v>200</v>
      </c>
      <c r="H49" s="33" t="s">
        <v>1332</v>
      </c>
      <c r="I49" s="65">
        <v>398.32759900000002</v>
      </c>
      <c r="J49" s="65">
        <v>398.32759900000002</v>
      </c>
      <c r="K49" s="65">
        <f t="shared" si="0"/>
        <v>0</v>
      </c>
    </row>
    <row r="50" spans="1:11" x14ac:dyDescent="0.2">
      <c r="A50" s="51"/>
      <c r="B50" s="51"/>
      <c r="C50" s="51"/>
      <c r="D50" s="60"/>
      <c r="E50" s="51"/>
      <c r="F50" s="51"/>
      <c r="G50" s="64">
        <v>300</v>
      </c>
      <c r="H50" s="33" t="s">
        <v>1333</v>
      </c>
      <c r="I50" s="65">
        <v>2160.8284779999999</v>
      </c>
      <c r="J50" s="65">
        <v>2164.9184949999999</v>
      </c>
      <c r="K50" s="65">
        <f t="shared" si="0"/>
        <v>4.0900169999999889</v>
      </c>
    </row>
    <row r="51" spans="1:11" ht="14.25" x14ac:dyDescent="0.2">
      <c r="A51" s="51"/>
      <c r="B51" s="51"/>
      <c r="C51" s="51"/>
      <c r="D51" s="56">
        <v>35</v>
      </c>
      <c r="E51" s="57" t="s">
        <v>4</v>
      </c>
      <c r="F51" s="57"/>
      <c r="G51" s="58"/>
      <c r="H51" s="57"/>
      <c r="I51" s="59">
        <v>407.727057</v>
      </c>
      <c r="J51" s="59">
        <v>407.727057</v>
      </c>
      <c r="K51" s="59">
        <f t="shared" si="0"/>
        <v>0</v>
      </c>
    </row>
    <row r="52" spans="1:11" ht="14.25" x14ac:dyDescent="0.2">
      <c r="A52" s="51"/>
      <c r="B52" s="51"/>
      <c r="C52" s="51"/>
      <c r="D52" s="60"/>
      <c r="E52" s="51"/>
      <c r="F52" s="61" t="s">
        <v>1302</v>
      </c>
      <c r="G52" s="62"/>
      <c r="H52" s="61"/>
      <c r="I52" s="63">
        <v>407.727057</v>
      </c>
      <c r="J52" s="63">
        <v>407.727057</v>
      </c>
      <c r="K52" s="63">
        <f t="shared" si="0"/>
        <v>0</v>
      </c>
    </row>
    <row r="53" spans="1:11" x14ac:dyDescent="0.2">
      <c r="A53" s="51"/>
      <c r="B53" s="51"/>
      <c r="C53" s="51"/>
      <c r="D53" s="60"/>
      <c r="E53" s="51"/>
      <c r="F53" s="51"/>
      <c r="G53" s="64">
        <v>100</v>
      </c>
      <c r="H53" s="33" t="s">
        <v>1334</v>
      </c>
      <c r="I53" s="65">
        <v>2.7331729999999999</v>
      </c>
      <c r="J53" s="65">
        <v>2.7331729999999999</v>
      </c>
      <c r="K53" s="65">
        <f t="shared" si="0"/>
        <v>0</v>
      </c>
    </row>
    <row r="54" spans="1:11" x14ac:dyDescent="0.2">
      <c r="A54" s="51"/>
      <c r="B54" s="51"/>
      <c r="C54" s="51"/>
      <c r="D54" s="60"/>
      <c r="E54" s="51"/>
      <c r="F54" s="51"/>
      <c r="G54" s="64">
        <v>101</v>
      </c>
      <c r="H54" s="33" t="s">
        <v>1335</v>
      </c>
      <c r="I54" s="65">
        <v>46.529426000000001</v>
      </c>
      <c r="J54" s="65">
        <v>46.529426000000001</v>
      </c>
      <c r="K54" s="65">
        <f t="shared" si="0"/>
        <v>0</v>
      </c>
    </row>
    <row r="55" spans="1:11" x14ac:dyDescent="0.2">
      <c r="A55" s="51"/>
      <c r="B55" s="51"/>
      <c r="C55" s="51"/>
      <c r="D55" s="60"/>
      <c r="E55" s="51"/>
      <c r="F55" s="51"/>
      <c r="G55" s="64">
        <v>102</v>
      </c>
      <c r="H55" s="33" t="s">
        <v>1336</v>
      </c>
      <c r="I55" s="65">
        <v>19.617792999999999</v>
      </c>
      <c r="J55" s="65">
        <v>19.617792999999999</v>
      </c>
      <c r="K55" s="65">
        <f t="shared" si="0"/>
        <v>0</v>
      </c>
    </row>
    <row r="56" spans="1:11" x14ac:dyDescent="0.2">
      <c r="A56" s="51"/>
      <c r="B56" s="51"/>
      <c r="C56" s="51"/>
      <c r="D56" s="60"/>
      <c r="E56" s="51"/>
      <c r="F56" s="51"/>
      <c r="G56" s="64">
        <v>103</v>
      </c>
      <c r="H56" s="33" t="s">
        <v>1337</v>
      </c>
      <c r="I56" s="65">
        <v>12.160893</v>
      </c>
      <c r="J56" s="65">
        <v>12.160893</v>
      </c>
      <c r="K56" s="65">
        <f t="shared" si="0"/>
        <v>0</v>
      </c>
    </row>
    <row r="57" spans="1:11" x14ac:dyDescent="0.2">
      <c r="A57" s="51"/>
      <c r="B57" s="51"/>
      <c r="C57" s="51"/>
      <c r="D57" s="60"/>
      <c r="E57" s="51"/>
      <c r="F57" s="51"/>
      <c r="G57" s="64">
        <v>104</v>
      </c>
      <c r="H57" s="33" t="s">
        <v>1338</v>
      </c>
      <c r="I57" s="65">
        <v>17.100511000000001</v>
      </c>
      <c r="J57" s="65">
        <v>17.100511000000001</v>
      </c>
      <c r="K57" s="65">
        <f t="shared" si="0"/>
        <v>0</v>
      </c>
    </row>
    <row r="58" spans="1:11" x14ac:dyDescent="0.2">
      <c r="A58" s="51"/>
      <c r="B58" s="51"/>
      <c r="C58" s="51"/>
      <c r="D58" s="60"/>
      <c r="E58" s="51"/>
      <c r="F58" s="51"/>
      <c r="G58" s="64">
        <v>105</v>
      </c>
      <c r="H58" s="33" t="s">
        <v>1339</v>
      </c>
      <c r="I58" s="65">
        <v>14.330707</v>
      </c>
      <c r="J58" s="65">
        <v>14.330707</v>
      </c>
      <c r="K58" s="65">
        <f t="shared" si="0"/>
        <v>0</v>
      </c>
    </row>
    <row r="59" spans="1:11" x14ac:dyDescent="0.2">
      <c r="A59" s="51"/>
      <c r="B59" s="51"/>
      <c r="C59" s="51"/>
      <c r="D59" s="60"/>
      <c r="E59" s="51"/>
      <c r="F59" s="51"/>
      <c r="G59" s="64">
        <v>106</v>
      </c>
      <c r="H59" s="33" t="s">
        <v>1313</v>
      </c>
      <c r="I59" s="65">
        <v>10.009668</v>
      </c>
      <c r="J59" s="65">
        <v>10.009668</v>
      </c>
      <c r="K59" s="65">
        <f t="shared" si="0"/>
        <v>0</v>
      </c>
    </row>
    <row r="60" spans="1:11" x14ac:dyDescent="0.2">
      <c r="A60" s="51"/>
      <c r="B60" s="51"/>
      <c r="C60" s="51"/>
      <c r="D60" s="60"/>
      <c r="E60" s="51"/>
      <c r="F60" s="51"/>
      <c r="G60" s="64">
        <v>107</v>
      </c>
      <c r="H60" s="33" t="s">
        <v>1340</v>
      </c>
      <c r="I60" s="65">
        <v>11.074808000000001</v>
      </c>
      <c r="J60" s="65">
        <v>11.074808000000001</v>
      </c>
      <c r="K60" s="65">
        <f t="shared" si="0"/>
        <v>0</v>
      </c>
    </row>
    <row r="61" spans="1:11" x14ac:dyDescent="0.2">
      <c r="A61" s="51"/>
      <c r="B61" s="51"/>
      <c r="C61" s="51"/>
      <c r="D61" s="60"/>
      <c r="E61" s="51"/>
      <c r="F61" s="51"/>
      <c r="G61" s="64">
        <v>108</v>
      </c>
      <c r="H61" s="33" t="s">
        <v>1341</v>
      </c>
      <c r="I61" s="65">
        <v>25.391207000000001</v>
      </c>
      <c r="J61" s="65">
        <v>25.391207000000001</v>
      </c>
      <c r="K61" s="65">
        <f t="shared" si="0"/>
        <v>0</v>
      </c>
    </row>
    <row r="62" spans="1:11" x14ac:dyDescent="0.2">
      <c r="A62" s="51"/>
      <c r="B62" s="51"/>
      <c r="C62" s="51"/>
      <c r="D62" s="60"/>
      <c r="E62" s="51"/>
      <c r="F62" s="51"/>
      <c r="G62" s="64">
        <v>109</v>
      </c>
      <c r="H62" s="33" t="s">
        <v>1342</v>
      </c>
      <c r="I62" s="65">
        <v>9.6504989999999999</v>
      </c>
      <c r="J62" s="65">
        <v>9.6504989999999999</v>
      </c>
      <c r="K62" s="65">
        <f t="shared" si="0"/>
        <v>0</v>
      </c>
    </row>
    <row r="63" spans="1:11" x14ac:dyDescent="0.2">
      <c r="A63" s="51"/>
      <c r="B63" s="51"/>
      <c r="C63" s="51"/>
      <c r="D63" s="60"/>
      <c r="E63" s="51"/>
      <c r="F63" s="51"/>
      <c r="G63" s="64">
        <v>110</v>
      </c>
      <c r="H63" s="33" t="s">
        <v>1343</v>
      </c>
      <c r="I63" s="65">
        <v>2.834517</v>
      </c>
      <c r="J63" s="65">
        <v>2.834517</v>
      </c>
      <c r="K63" s="65">
        <f t="shared" si="0"/>
        <v>0</v>
      </c>
    </row>
    <row r="64" spans="1:11" x14ac:dyDescent="0.2">
      <c r="A64" s="51"/>
      <c r="B64" s="51"/>
      <c r="C64" s="51"/>
      <c r="D64" s="60"/>
      <c r="E64" s="51"/>
      <c r="F64" s="51"/>
      <c r="G64" s="64">
        <v>111</v>
      </c>
      <c r="H64" s="33" t="s">
        <v>1344</v>
      </c>
      <c r="I64" s="65">
        <v>3.4583569999999999</v>
      </c>
      <c r="J64" s="65">
        <v>3.4583569999999999</v>
      </c>
      <c r="K64" s="65">
        <f t="shared" si="0"/>
        <v>0</v>
      </c>
    </row>
    <row r="65" spans="1:11" x14ac:dyDescent="0.2">
      <c r="A65" s="51"/>
      <c r="B65" s="51"/>
      <c r="C65" s="51"/>
      <c r="D65" s="60"/>
      <c r="E65" s="51"/>
      <c r="F65" s="51"/>
      <c r="G65" s="64">
        <v>112</v>
      </c>
      <c r="H65" s="33" t="s">
        <v>1345</v>
      </c>
      <c r="I65" s="65">
        <v>164.54093</v>
      </c>
      <c r="J65" s="65">
        <v>164.54093</v>
      </c>
      <c r="K65" s="65">
        <f t="shared" si="0"/>
        <v>0</v>
      </c>
    </row>
    <row r="66" spans="1:11" x14ac:dyDescent="0.2">
      <c r="A66" s="51"/>
      <c r="B66" s="51"/>
      <c r="C66" s="51"/>
      <c r="D66" s="60"/>
      <c r="E66" s="51"/>
      <c r="F66" s="51"/>
      <c r="G66" s="64">
        <v>113</v>
      </c>
      <c r="H66" s="33" t="s">
        <v>1346</v>
      </c>
      <c r="I66" s="65">
        <v>5.9188580000000002</v>
      </c>
      <c r="J66" s="65">
        <v>5.9188580000000002</v>
      </c>
      <c r="K66" s="65">
        <f t="shared" si="0"/>
        <v>0</v>
      </c>
    </row>
    <row r="67" spans="1:11" x14ac:dyDescent="0.2">
      <c r="A67" s="51"/>
      <c r="B67" s="51"/>
      <c r="C67" s="51"/>
      <c r="D67" s="60"/>
      <c r="E67" s="51"/>
      <c r="F67" s="51"/>
      <c r="G67" s="64">
        <v>115</v>
      </c>
      <c r="H67" s="33" t="s">
        <v>1347</v>
      </c>
      <c r="I67" s="65">
        <v>3.4199359999999999</v>
      </c>
      <c r="J67" s="65">
        <v>3.4199359999999999</v>
      </c>
      <c r="K67" s="65">
        <f t="shared" si="0"/>
        <v>0</v>
      </c>
    </row>
    <row r="68" spans="1:11" x14ac:dyDescent="0.2">
      <c r="A68" s="51"/>
      <c r="B68" s="51"/>
      <c r="C68" s="51"/>
      <c r="D68" s="60"/>
      <c r="E68" s="51"/>
      <c r="F68" s="51"/>
      <c r="G68" s="64">
        <v>116</v>
      </c>
      <c r="H68" s="33" t="s">
        <v>1348</v>
      </c>
      <c r="I68" s="65">
        <v>42.285845000000002</v>
      </c>
      <c r="J68" s="65">
        <v>42.285845000000002</v>
      </c>
      <c r="K68" s="65">
        <f t="shared" si="0"/>
        <v>0</v>
      </c>
    </row>
    <row r="69" spans="1:11" x14ac:dyDescent="0.2">
      <c r="A69" s="51"/>
      <c r="B69" s="51"/>
      <c r="C69" s="51"/>
      <c r="D69" s="60"/>
      <c r="E69" s="51"/>
      <c r="F69" s="51"/>
      <c r="G69" s="64">
        <v>117</v>
      </c>
      <c r="H69" s="33" t="s">
        <v>1349</v>
      </c>
      <c r="I69" s="65">
        <v>14.264011999999999</v>
      </c>
      <c r="J69" s="65">
        <v>14.264011999999999</v>
      </c>
      <c r="K69" s="65">
        <f t="shared" si="0"/>
        <v>0</v>
      </c>
    </row>
    <row r="70" spans="1:11" x14ac:dyDescent="0.2">
      <c r="A70" s="51"/>
      <c r="B70" s="51"/>
      <c r="C70" s="51"/>
      <c r="D70" s="60"/>
      <c r="E70" s="51"/>
      <c r="F70" s="51"/>
      <c r="G70" s="64">
        <v>118</v>
      </c>
      <c r="H70" s="33" t="s">
        <v>1350</v>
      </c>
      <c r="I70" s="65">
        <v>2.4059170000000001</v>
      </c>
      <c r="J70" s="65">
        <v>2.4059170000000001</v>
      </c>
      <c r="K70" s="65">
        <f t="shared" si="0"/>
        <v>0</v>
      </c>
    </row>
    <row r="71" spans="1:11" ht="14.25" x14ac:dyDescent="0.2">
      <c r="A71" s="51"/>
      <c r="B71" s="51"/>
      <c r="C71" s="51"/>
      <c r="D71" s="56">
        <v>41</v>
      </c>
      <c r="E71" s="57" t="s">
        <v>5</v>
      </c>
      <c r="F71" s="57"/>
      <c r="G71" s="58"/>
      <c r="H71" s="57"/>
      <c r="I71" s="59">
        <v>112.625051</v>
      </c>
      <c r="J71" s="59">
        <v>112.625051</v>
      </c>
      <c r="K71" s="59">
        <f t="shared" si="0"/>
        <v>0</v>
      </c>
    </row>
    <row r="72" spans="1:11" ht="14.25" x14ac:dyDescent="0.2">
      <c r="A72" s="51"/>
      <c r="B72" s="51"/>
      <c r="C72" s="51"/>
      <c r="D72" s="60"/>
      <c r="E72" s="51"/>
      <c r="F72" s="61" t="s">
        <v>1302</v>
      </c>
      <c r="G72" s="62"/>
      <c r="H72" s="61"/>
      <c r="I72" s="63">
        <v>112.625051</v>
      </c>
      <c r="J72" s="63">
        <v>112.625051</v>
      </c>
      <c r="K72" s="63">
        <f t="shared" si="0"/>
        <v>0</v>
      </c>
    </row>
    <row r="73" spans="1:11" x14ac:dyDescent="0.2">
      <c r="A73" s="51"/>
      <c r="B73" s="51"/>
      <c r="C73" s="51"/>
      <c r="D73" s="60"/>
      <c r="E73" s="51"/>
      <c r="F73" s="51"/>
      <c r="G73" s="64">
        <v>100</v>
      </c>
      <c r="H73" s="33" t="s">
        <v>1351</v>
      </c>
      <c r="I73" s="65">
        <v>46.392721000000002</v>
      </c>
      <c r="J73" s="65">
        <v>46.392721000000002</v>
      </c>
      <c r="K73" s="65">
        <f t="shared" ref="K73:K136" si="1">+J73-I73</f>
        <v>0</v>
      </c>
    </row>
    <row r="74" spans="1:11" x14ac:dyDescent="0.2">
      <c r="A74" s="51"/>
      <c r="B74" s="51"/>
      <c r="C74" s="51"/>
      <c r="D74" s="60"/>
      <c r="E74" s="51"/>
      <c r="F74" s="51"/>
      <c r="G74" s="64">
        <v>200</v>
      </c>
      <c r="H74" s="33" t="s">
        <v>1352</v>
      </c>
      <c r="I74" s="65">
        <v>18.558085999999999</v>
      </c>
      <c r="J74" s="65">
        <v>18.558085999999999</v>
      </c>
      <c r="K74" s="65">
        <f t="shared" si="1"/>
        <v>0</v>
      </c>
    </row>
    <row r="75" spans="1:11" ht="25.5" x14ac:dyDescent="0.2">
      <c r="A75" s="51"/>
      <c r="B75" s="51"/>
      <c r="C75" s="51"/>
      <c r="D75" s="60"/>
      <c r="E75" s="51"/>
      <c r="F75" s="51"/>
      <c r="G75" s="64">
        <v>500</v>
      </c>
      <c r="H75" s="33" t="s">
        <v>1353</v>
      </c>
      <c r="I75" s="65">
        <v>2.552886</v>
      </c>
      <c r="J75" s="65">
        <v>2.552886</v>
      </c>
      <c r="K75" s="65">
        <f t="shared" si="1"/>
        <v>0</v>
      </c>
    </row>
    <row r="76" spans="1:11" x14ac:dyDescent="0.2">
      <c r="A76" s="51"/>
      <c r="B76" s="51"/>
      <c r="C76" s="51"/>
      <c r="D76" s="60"/>
      <c r="E76" s="51"/>
      <c r="F76" s="51"/>
      <c r="G76" s="64">
        <v>600</v>
      </c>
      <c r="H76" s="33" t="s">
        <v>1354</v>
      </c>
      <c r="I76" s="65">
        <v>26.315846000000001</v>
      </c>
      <c r="J76" s="65">
        <v>26.315846000000001</v>
      </c>
      <c r="K76" s="65">
        <f t="shared" si="1"/>
        <v>0</v>
      </c>
    </row>
    <row r="77" spans="1:11" x14ac:dyDescent="0.2">
      <c r="A77" s="51"/>
      <c r="B77" s="51"/>
      <c r="C77" s="51"/>
      <c r="D77" s="60"/>
      <c r="E77" s="51"/>
      <c r="F77" s="51"/>
      <c r="G77" s="64">
        <v>700</v>
      </c>
      <c r="H77" s="33" t="s">
        <v>1355</v>
      </c>
      <c r="I77" s="65">
        <v>18.805512</v>
      </c>
      <c r="J77" s="65">
        <v>18.805512</v>
      </c>
      <c r="K77" s="65">
        <f t="shared" si="1"/>
        <v>0</v>
      </c>
    </row>
    <row r="78" spans="1:11" ht="14.25" x14ac:dyDescent="0.2">
      <c r="A78" s="51"/>
      <c r="B78" s="51"/>
      <c r="C78" s="51"/>
      <c r="D78" s="56">
        <v>42</v>
      </c>
      <c r="E78" s="57" t="s">
        <v>6</v>
      </c>
      <c r="F78" s="57"/>
      <c r="G78" s="58"/>
      <c r="H78" s="57"/>
      <c r="I78" s="59">
        <v>172.537713</v>
      </c>
      <c r="J78" s="59">
        <v>172.537713</v>
      </c>
      <c r="K78" s="59">
        <f t="shared" si="1"/>
        <v>0</v>
      </c>
    </row>
    <row r="79" spans="1:11" ht="14.25" x14ac:dyDescent="0.2">
      <c r="A79" s="51"/>
      <c r="B79" s="51"/>
      <c r="C79" s="51"/>
      <c r="D79" s="60"/>
      <c r="E79" s="51"/>
      <c r="F79" s="61" t="s">
        <v>1302</v>
      </c>
      <c r="G79" s="62"/>
      <c r="H79" s="61"/>
      <c r="I79" s="63">
        <v>172.537713</v>
      </c>
      <c r="J79" s="63">
        <v>172.537713</v>
      </c>
      <c r="K79" s="63">
        <f t="shared" si="1"/>
        <v>0</v>
      </c>
    </row>
    <row r="80" spans="1:11" x14ac:dyDescent="0.2">
      <c r="A80" s="51"/>
      <c r="B80" s="51"/>
      <c r="C80" s="51"/>
      <c r="D80" s="60"/>
      <c r="E80" s="51"/>
      <c r="F80" s="51"/>
      <c r="G80" s="64">
        <v>100</v>
      </c>
      <c r="H80" s="33" t="s">
        <v>1334</v>
      </c>
      <c r="I80" s="65">
        <v>6.6265140000000002</v>
      </c>
      <c r="J80" s="65">
        <v>6.6265140000000002</v>
      </c>
      <c r="K80" s="65">
        <f t="shared" si="1"/>
        <v>0</v>
      </c>
    </row>
    <row r="81" spans="1:11" x14ac:dyDescent="0.2">
      <c r="A81" s="51"/>
      <c r="B81" s="51"/>
      <c r="C81" s="51"/>
      <c r="D81" s="60"/>
      <c r="E81" s="51"/>
      <c r="F81" s="51"/>
      <c r="G81" s="64">
        <v>200</v>
      </c>
      <c r="H81" s="33" t="s">
        <v>1356</v>
      </c>
      <c r="I81" s="65">
        <v>21.703408</v>
      </c>
      <c r="J81" s="65">
        <v>21.703408</v>
      </c>
      <c r="K81" s="65">
        <f t="shared" si="1"/>
        <v>0</v>
      </c>
    </row>
    <row r="82" spans="1:11" x14ac:dyDescent="0.2">
      <c r="A82" s="51"/>
      <c r="B82" s="51"/>
      <c r="C82" s="51"/>
      <c r="D82" s="60"/>
      <c r="E82" s="51"/>
      <c r="F82" s="51"/>
      <c r="G82" s="64">
        <v>300</v>
      </c>
      <c r="H82" s="33" t="s">
        <v>1357</v>
      </c>
      <c r="I82" s="65">
        <v>45.795817</v>
      </c>
      <c r="J82" s="65">
        <v>45.795817</v>
      </c>
      <c r="K82" s="65">
        <f t="shared" si="1"/>
        <v>0</v>
      </c>
    </row>
    <row r="83" spans="1:11" x14ac:dyDescent="0.2">
      <c r="A83" s="51"/>
      <c r="B83" s="51"/>
      <c r="C83" s="51"/>
      <c r="D83" s="60"/>
      <c r="E83" s="51"/>
      <c r="F83" s="51"/>
      <c r="G83" s="64">
        <v>400</v>
      </c>
      <c r="H83" s="33" t="s">
        <v>1358</v>
      </c>
      <c r="I83" s="65">
        <v>21.322433</v>
      </c>
      <c r="J83" s="65">
        <v>21.322433</v>
      </c>
      <c r="K83" s="65">
        <f t="shared" si="1"/>
        <v>0</v>
      </c>
    </row>
    <row r="84" spans="1:11" x14ac:dyDescent="0.2">
      <c r="A84" s="51"/>
      <c r="B84" s="51"/>
      <c r="C84" s="51"/>
      <c r="D84" s="60"/>
      <c r="E84" s="51"/>
      <c r="F84" s="51"/>
      <c r="G84" s="64">
        <v>500</v>
      </c>
      <c r="H84" s="33" t="s">
        <v>1359</v>
      </c>
      <c r="I84" s="65">
        <v>15.199519</v>
      </c>
      <c r="J84" s="65">
        <v>15.199519</v>
      </c>
      <c r="K84" s="65">
        <f t="shared" si="1"/>
        <v>0</v>
      </c>
    </row>
    <row r="85" spans="1:11" x14ac:dyDescent="0.2">
      <c r="A85" s="51"/>
      <c r="B85" s="51"/>
      <c r="C85" s="51"/>
      <c r="D85" s="60"/>
      <c r="E85" s="51"/>
      <c r="F85" s="51"/>
      <c r="G85" s="64">
        <v>600</v>
      </c>
      <c r="H85" s="33" t="s">
        <v>1360</v>
      </c>
      <c r="I85" s="65">
        <v>55.899434999999997</v>
      </c>
      <c r="J85" s="65">
        <v>55.899434999999997</v>
      </c>
      <c r="K85" s="65">
        <f t="shared" si="1"/>
        <v>0</v>
      </c>
    </row>
    <row r="86" spans="1:11" x14ac:dyDescent="0.2">
      <c r="A86" s="51"/>
      <c r="B86" s="51"/>
      <c r="C86" s="51"/>
      <c r="D86" s="60"/>
      <c r="E86" s="51"/>
      <c r="F86" s="51"/>
      <c r="G86" s="64">
        <v>700</v>
      </c>
      <c r="H86" s="33" t="s">
        <v>7</v>
      </c>
      <c r="I86" s="65">
        <v>5.9905869999999997</v>
      </c>
      <c r="J86" s="65">
        <v>5.9905869999999997</v>
      </c>
      <c r="K86" s="65">
        <f t="shared" si="1"/>
        <v>0</v>
      </c>
    </row>
    <row r="87" spans="1:11" ht="14.25" x14ac:dyDescent="0.2">
      <c r="A87" s="51"/>
      <c r="B87" s="51"/>
      <c r="C87" s="51"/>
      <c r="D87" s="60"/>
      <c r="E87" s="51"/>
      <c r="F87" s="61" t="s">
        <v>1361</v>
      </c>
      <c r="G87" s="62"/>
      <c r="H87" s="61"/>
      <c r="I87" s="63">
        <v>0</v>
      </c>
      <c r="J87" s="63">
        <v>0</v>
      </c>
      <c r="K87" s="63">
        <f t="shared" si="1"/>
        <v>0</v>
      </c>
    </row>
    <row r="88" spans="1:11" x14ac:dyDescent="0.2">
      <c r="A88" s="51"/>
      <c r="B88" s="51"/>
      <c r="C88" s="51"/>
      <c r="D88" s="60"/>
      <c r="E88" s="51"/>
      <c r="F88" s="51"/>
      <c r="G88" s="64" t="s">
        <v>1362</v>
      </c>
      <c r="H88" s="33" t="s">
        <v>6</v>
      </c>
      <c r="I88" s="65">
        <v>0</v>
      </c>
      <c r="J88" s="65">
        <v>0</v>
      </c>
      <c r="K88" s="65">
        <f t="shared" si="1"/>
        <v>0</v>
      </c>
    </row>
    <row r="89" spans="1:11" ht="14.25" x14ac:dyDescent="0.2">
      <c r="A89" s="51"/>
      <c r="B89" s="51"/>
      <c r="C89" s="51"/>
      <c r="D89" s="56">
        <v>43</v>
      </c>
      <c r="E89" s="57" t="s">
        <v>8</v>
      </c>
      <c r="F89" s="57"/>
      <c r="G89" s="58"/>
      <c r="H89" s="57"/>
      <c r="I89" s="59">
        <v>390.84100999999998</v>
      </c>
      <c r="J89" s="59">
        <v>390.84100999999998</v>
      </c>
      <c r="K89" s="59">
        <f t="shared" si="1"/>
        <v>0</v>
      </c>
    </row>
    <row r="90" spans="1:11" ht="14.25" x14ac:dyDescent="0.2">
      <c r="A90" s="51"/>
      <c r="B90" s="51"/>
      <c r="C90" s="51"/>
      <c r="D90" s="60"/>
      <c r="E90" s="51"/>
      <c r="F90" s="61" t="s">
        <v>1302</v>
      </c>
      <c r="G90" s="62"/>
      <c r="H90" s="61"/>
      <c r="I90" s="63">
        <v>390.84100999999998</v>
      </c>
      <c r="J90" s="63">
        <v>390.84100999999998</v>
      </c>
      <c r="K90" s="63">
        <f t="shared" si="1"/>
        <v>0</v>
      </c>
    </row>
    <row r="91" spans="1:11" x14ac:dyDescent="0.2">
      <c r="A91" s="51"/>
      <c r="B91" s="51"/>
      <c r="C91" s="51"/>
      <c r="D91" s="60"/>
      <c r="E91" s="51"/>
      <c r="F91" s="51"/>
      <c r="G91" s="64">
        <v>100</v>
      </c>
      <c r="H91" s="33" t="s">
        <v>1363</v>
      </c>
      <c r="I91" s="65">
        <v>23.630680999999999</v>
      </c>
      <c r="J91" s="65">
        <v>23.630680999999999</v>
      </c>
      <c r="K91" s="65">
        <f t="shared" si="1"/>
        <v>0</v>
      </c>
    </row>
    <row r="92" spans="1:11" x14ac:dyDescent="0.2">
      <c r="A92" s="51"/>
      <c r="B92" s="51"/>
      <c r="C92" s="51"/>
      <c r="D92" s="60"/>
      <c r="E92" s="51"/>
      <c r="F92" s="51"/>
      <c r="G92" s="64">
        <v>110</v>
      </c>
      <c r="H92" s="33" t="s">
        <v>1354</v>
      </c>
      <c r="I92" s="65">
        <v>14.496245999999999</v>
      </c>
      <c r="J92" s="65">
        <v>14.496245999999999</v>
      </c>
      <c r="K92" s="65">
        <f t="shared" si="1"/>
        <v>0</v>
      </c>
    </row>
    <row r="93" spans="1:11" x14ac:dyDescent="0.2">
      <c r="A93" s="51"/>
      <c r="B93" s="51"/>
      <c r="C93" s="51"/>
      <c r="D93" s="60"/>
      <c r="E93" s="51"/>
      <c r="F93" s="51"/>
      <c r="G93" s="64">
        <v>200</v>
      </c>
      <c r="H93" s="33" t="s">
        <v>1334</v>
      </c>
      <c r="I93" s="65">
        <v>10.635274000000001</v>
      </c>
      <c r="J93" s="65">
        <v>10.635274000000001</v>
      </c>
      <c r="K93" s="65">
        <f t="shared" si="1"/>
        <v>0</v>
      </c>
    </row>
    <row r="94" spans="1:11" x14ac:dyDescent="0.2">
      <c r="A94" s="51"/>
      <c r="B94" s="51"/>
      <c r="C94" s="51"/>
      <c r="D94" s="60"/>
      <c r="E94" s="51"/>
      <c r="F94" s="51"/>
      <c r="G94" s="64">
        <v>210</v>
      </c>
      <c r="H94" s="33" t="s">
        <v>1364</v>
      </c>
      <c r="I94" s="65">
        <v>4.1343990000000002</v>
      </c>
      <c r="J94" s="65">
        <v>4.1343990000000002</v>
      </c>
      <c r="K94" s="65">
        <f t="shared" si="1"/>
        <v>0</v>
      </c>
    </row>
    <row r="95" spans="1:11" x14ac:dyDescent="0.2">
      <c r="A95" s="51"/>
      <c r="B95" s="51"/>
      <c r="C95" s="51"/>
      <c r="D95" s="60"/>
      <c r="E95" s="51"/>
      <c r="F95" s="51"/>
      <c r="G95" s="64">
        <v>211</v>
      </c>
      <c r="H95" s="33" t="s">
        <v>1365</v>
      </c>
      <c r="I95" s="65">
        <v>2.3641930000000002</v>
      </c>
      <c r="J95" s="65">
        <v>2.3641930000000002</v>
      </c>
      <c r="K95" s="65">
        <f t="shared" si="1"/>
        <v>0</v>
      </c>
    </row>
    <row r="96" spans="1:11" x14ac:dyDescent="0.2">
      <c r="A96" s="51"/>
      <c r="B96" s="51"/>
      <c r="C96" s="51"/>
      <c r="D96" s="60"/>
      <c r="E96" s="51"/>
      <c r="F96" s="51"/>
      <c r="G96" s="64">
        <v>212</v>
      </c>
      <c r="H96" s="33" t="s">
        <v>1366</v>
      </c>
      <c r="I96" s="65">
        <v>5.2951600000000001</v>
      </c>
      <c r="J96" s="65">
        <v>5.2951600000000001</v>
      </c>
      <c r="K96" s="65">
        <f t="shared" si="1"/>
        <v>0</v>
      </c>
    </row>
    <row r="97" spans="1:11" x14ac:dyDescent="0.2">
      <c r="A97" s="51"/>
      <c r="B97" s="51"/>
      <c r="C97" s="51"/>
      <c r="D97" s="60"/>
      <c r="E97" s="51"/>
      <c r="F97" s="51"/>
      <c r="G97" s="64">
        <v>213</v>
      </c>
      <c r="H97" s="33" t="s">
        <v>1367</v>
      </c>
      <c r="I97" s="65">
        <v>5.5892410000000003</v>
      </c>
      <c r="J97" s="65">
        <v>5.5892410000000003</v>
      </c>
      <c r="K97" s="65">
        <f t="shared" si="1"/>
        <v>0</v>
      </c>
    </row>
    <row r="98" spans="1:11" x14ac:dyDescent="0.2">
      <c r="A98" s="51"/>
      <c r="B98" s="51"/>
      <c r="C98" s="51"/>
      <c r="D98" s="60"/>
      <c r="E98" s="51"/>
      <c r="F98" s="51"/>
      <c r="G98" s="64">
        <v>220</v>
      </c>
      <c r="H98" s="33" t="s">
        <v>1368</v>
      </c>
      <c r="I98" s="65">
        <v>1.840867</v>
      </c>
      <c r="J98" s="65">
        <v>1.840867</v>
      </c>
      <c r="K98" s="65">
        <f t="shared" si="1"/>
        <v>0</v>
      </c>
    </row>
    <row r="99" spans="1:11" x14ac:dyDescent="0.2">
      <c r="A99" s="51"/>
      <c r="B99" s="51"/>
      <c r="C99" s="51"/>
      <c r="D99" s="60"/>
      <c r="E99" s="51"/>
      <c r="F99" s="51"/>
      <c r="G99" s="64">
        <v>221</v>
      </c>
      <c r="H99" s="33" t="s">
        <v>1369</v>
      </c>
      <c r="I99" s="65">
        <v>60.777808999999998</v>
      </c>
      <c r="J99" s="65">
        <v>60.777808999999998</v>
      </c>
      <c r="K99" s="65">
        <f t="shared" si="1"/>
        <v>0</v>
      </c>
    </row>
    <row r="100" spans="1:11" x14ac:dyDescent="0.2">
      <c r="A100" s="51"/>
      <c r="B100" s="51"/>
      <c r="C100" s="51"/>
      <c r="D100" s="60"/>
      <c r="E100" s="51"/>
      <c r="F100" s="51"/>
      <c r="G100" s="64">
        <v>222</v>
      </c>
      <c r="H100" s="33" t="s">
        <v>1370</v>
      </c>
      <c r="I100" s="65">
        <v>15.884884</v>
      </c>
      <c r="J100" s="65">
        <v>15.884884</v>
      </c>
      <c r="K100" s="65">
        <f t="shared" si="1"/>
        <v>0</v>
      </c>
    </row>
    <row r="101" spans="1:11" x14ac:dyDescent="0.2">
      <c r="A101" s="51"/>
      <c r="B101" s="51"/>
      <c r="C101" s="51"/>
      <c r="D101" s="60"/>
      <c r="E101" s="51"/>
      <c r="F101" s="51"/>
      <c r="G101" s="64">
        <v>223</v>
      </c>
      <c r="H101" s="33" t="s">
        <v>1371</v>
      </c>
      <c r="I101" s="65">
        <v>26.227986000000001</v>
      </c>
      <c r="J101" s="65">
        <v>26.227986000000001</v>
      </c>
      <c r="K101" s="65">
        <f t="shared" si="1"/>
        <v>0</v>
      </c>
    </row>
    <row r="102" spans="1:11" x14ac:dyDescent="0.2">
      <c r="A102" s="51"/>
      <c r="B102" s="51"/>
      <c r="C102" s="51"/>
      <c r="D102" s="60"/>
      <c r="E102" s="51"/>
      <c r="F102" s="51"/>
      <c r="G102" s="64">
        <v>224</v>
      </c>
      <c r="H102" s="33" t="s">
        <v>1372</v>
      </c>
      <c r="I102" s="65">
        <v>64.595156000000003</v>
      </c>
      <c r="J102" s="65">
        <v>64.595156000000003</v>
      </c>
      <c r="K102" s="65">
        <f t="shared" si="1"/>
        <v>0</v>
      </c>
    </row>
    <row r="103" spans="1:11" x14ac:dyDescent="0.2">
      <c r="A103" s="51"/>
      <c r="B103" s="51"/>
      <c r="C103" s="51"/>
      <c r="D103" s="60"/>
      <c r="E103" s="51"/>
      <c r="F103" s="51"/>
      <c r="G103" s="64">
        <v>225</v>
      </c>
      <c r="H103" s="33" t="s">
        <v>1373</v>
      </c>
      <c r="I103" s="65">
        <v>52.199097999999999</v>
      </c>
      <c r="J103" s="65">
        <v>52.199097999999999</v>
      </c>
      <c r="K103" s="65">
        <f t="shared" si="1"/>
        <v>0</v>
      </c>
    </row>
    <row r="104" spans="1:11" x14ac:dyDescent="0.2">
      <c r="A104" s="51"/>
      <c r="B104" s="51"/>
      <c r="C104" s="51"/>
      <c r="D104" s="60"/>
      <c r="E104" s="51"/>
      <c r="F104" s="51"/>
      <c r="G104" s="64">
        <v>226</v>
      </c>
      <c r="H104" s="33" t="s">
        <v>1374</v>
      </c>
      <c r="I104" s="65">
        <v>17.469185</v>
      </c>
      <c r="J104" s="65">
        <v>17.469185</v>
      </c>
      <c r="K104" s="65">
        <f t="shared" si="1"/>
        <v>0</v>
      </c>
    </row>
    <row r="105" spans="1:11" x14ac:dyDescent="0.2">
      <c r="A105" s="51"/>
      <c r="B105" s="51"/>
      <c r="C105" s="51"/>
      <c r="D105" s="60"/>
      <c r="E105" s="51"/>
      <c r="F105" s="51"/>
      <c r="G105" s="64">
        <v>227</v>
      </c>
      <c r="H105" s="33" t="s">
        <v>1375</v>
      </c>
      <c r="I105" s="65">
        <v>18.639139</v>
      </c>
      <c r="J105" s="65">
        <v>18.639139</v>
      </c>
      <c r="K105" s="65">
        <f t="shared" si="1"/>
        <v>0</v>
      </c>
    </row>
    <row r="106" spans="1:11" x14ac:dyDescent="0.2">
      <c r="A106" s="51"/>
      <c r="B106" s="51"/>
      <c r="C106" s="51"/>
      <c r="D106" s="60"/>
      <c r="E106" s="51"/>
      <c r="F106" s="51"/>
      <c r="G106" s="64">
        <v>228</v>
      </c>
      <c r="H106" s="33" t="s">
        <v>1376</v>
      </c>
      <c r="I106" s="65">
        <v>2.5719110000000001</v>
      </c>
      <c r="J106" s="65">
        <v>2.5719110000000001</v>
      </c>
      <c r="K106" s="65">
        <f t="shared" si="1"/>
        <v>0</v>
      </c>
    </row>
    <row r="107" spans="1:11" x14ac:dyDescent="0.2">
      <c r="A107" s="51"/>
      <c r="B107" s="51"/>
      <c r="C107" s="51"/>
      <c r="D107" s="60"/>
      <c r="E107" s="51"/>
      <c r="F107" s="51"/>
      <c r="G107" s="64">
        <v>229</v>
      </c>
      <c r="H107" s="33" t="s">
        <v>1377</v>
      </c>
      <c r="I107" s="65">
        <v>6.0625629999999999</v>
      </c>
      <c r="J107" s="65">
        <v>6.0625629999999999</v>
      </c>
      <c r="K107" s="65">
        <f t="shared" si="1"/>
        <v>0</v>
      </c>
    </row>
    <row r="108" spans="1:11" x14ac:dyDescent="0.2">
      <c r="A108" s="51"/>
      <c r="B108" s="51"/>
      <c r="C108" s="51"/>
      <c r="D108" s="60"/>
      <c r="E108" s="51"/>
      <c r="F108" s="51"/>
      <c r="G108" s="64">
        <v>230</v>
      </c>
      <c r="H108" s="33" t="s">
        <v>1378</v>
      </c>
      <c r="I108" s="65">
        <v>4.8963000000000001</v>
      </c>
      <c r="J108" s="65">
        <v>4.8963000000000001</v>
      </c>
      <c r="K108" s="65">
        <f t="shared" si="1"/>
        <v>0</v>
      </c>
    </row>
    <row r="109" spans="1:11" x14ac:dyDescent="0.2">
      <c r="A109" s="51"/>
      <c r="B109" s="51"/>
      <c r="C109" s="51"/>
      <c r="D109" s="60"/>
      <c r="E109" s="51"/>
      <c r="F109" s="51"/>
      <c r="G109" s="64">
        <v>240</v>
      </c>
      <c r="H109" s="33" t="s">
        <v>1360</v>
      </c>
      <c r="I109" s="65">
        <v>45.519630999999997</v>
      </c>
      <c r="J109" s="65">
        <v>45.519630999999997</v>
      </c>
      <c r="K109" s="65">
        <f t="shared" si="1"/>
        <v>0</v>
      </c>
    </row>
    <row r="110" spans="1:11" x14ac:dyDescent="0.2">
      <c r="A110" s="51"/>
      <c r="B110" s="51"/>
      <c r="C110" s="51"/>
      <c r="D110" s="60"/>
      <c r="E110" s="51"/>
      <c r="F110" s="51"/>
      <c r="G110" s="64">
        <v>300</v>
      </c>
      <c r="H110" s="33" t="s">
        <v>7</v>
      </c>
      <c r="I110" s="65">
        <v>8.0112869999999994</v>
      </c>
      <c r="J110" s="65">
        <v>8.0112869999999994</v>
      </c>
      <c r="K110" s="65">
        <f t="shared" si="1"/>
        <v>0</v>
      </c>
    </row>
    <row r="111" spans="1:11" ht="14.25" x14ac:dyDescent="0.2">
      <c r="A111" s="51"/>
      <c r="B111" s="51"/>
      <c r="C111" s="51"/>
      <c r="D111" s="60"/>
      <c r="E111" s="51"/>
      <c r="F111" s="61" t="s">
        <v>1379</v>
      </c>
      <c r="G111" s="62"/>
      <c r="H111" s="61"/>
      <c r="I111" s="63">
        <v>0</v>
      </c>
      <c r="J111" s="63">
        <v>0</v>
      </c>
      <c r="K111" s="63">
        <f t="shared" si="1"/>
        <v>0</v>
      </c>
    </row>
    <row r="112" spans="1:11" x14ac:dyDescent="0.2">
      <c r="A112" s="51"/>
      <c r="B112" s="51"/>
      <c r="C112" s="51"/>
      <c r="D112" s="60"/>
      <c r="E112" s="51"/>
      <c r="F112" s="51"/>
      <c r="G112" s="64" t="s">
        <v>1380</v>
      </c>
      <c r="H112" s="33" t="s">
        <v>8</v>
      </c>
      <c r="I112" s="65">
        <v>0</v>
      </c>
      <c r="J112" s="65">
        <v>0</v>
      </c>
      <c r="K112" s="65">
        <f t="shared" si="1"/>
        <v>0</v>
      </c>
    </row>
    <row r="113" spans="1:11" ht="14.25" x14ac:dyDescent="0.2">
      <c r="A113" s="51"/>
      <c r="B113" s="51"/>
      <c r="C113" s="51"/>
      <c r="D113" s="56">
        <v>44</v>
      </c>
      <c r="E113" s="57" t="s">
        <v>1196</v>
      </c>
      <c r="F113" s="57"/>
      <c r="G113" s="58"/>
      <c r="H113" s="57"/>
      <c r="I113" s="59">
        <v>250.53532899999999</v>
      </c>
      <c r="J113" s="59">
        <v>250.53532899999999</v>
      </c>
      <c r="K113" s="59">
        <f t="shared" si="1"/>
        <v>0</v>
      </c>
    </row>
    <row r="114" spans="1:11" ht="14.25" x14ac:dyDescent="0.2">
      <c r="A114" s="51"/>
      <c r="B114" s="51"/>
      <c r="C114" s="51"/>
      <c r="D114" s="60"/>
      <c r="E114" s="51"/>
      <c r="F114" s="61" t="s">
        <v>1302</v>
      </c>
      <c r="G114" s="62"/>
      <c r="H114" s="61"/>
      <c r="I114" s="63">
        <v>250.53532899999999</v>
      </c>
      <c r="J114" s="63">
        <v>250.53532899999999</v>
      </c>
      <c r="K114" s="63">
        <f t="shared" si="1"/>
        <v>0</v>
      </c>
    </row>
    <row r="115" spans="1:11" x14ac:dyDescent="0.2">
      <c r="A115" s="51"/>
      <c r="B115" s="51"/>
      <c r="C115" s="51"/>
      <c r="D115" s="60"/>
      <c r="E115" s="51"/>
      <c r="F115" s="51"/>
      <c r="G115" s="64">
        <v>100</v>
      </c>
      <c r="H115" s="33" t="s">
        <v>1334</v>
      </c>
      <c r="I115" s="65">
        <v>58.551523000000003</v>
      </c>
      <c r="J115" s="65">
        <v>58.551523000000003</v>
      </c>
      <c r="K115" s="65">
        <f t="shared" si="1"/>
        <v>0</v>
      </c>
    </row>
    <row r="116" spans="1:11" x14ac:dyDescent="0.2">
      <c r="A116" s="51"/>
      <c r="B116" s="51"/>
      <c r="C116" s="51"/>
      <c r="D116" s="60"/>
      <c r="E116" s="51"/>
      <c r="F116" s="51"/>
      <c r="G116" s="64">
        <v>200</v>
      </c>
      <c r="H116" s="33" t="s">
        <v>1381</v>
      </c>
      <c r="I116" s="65">
        <v>114.09473</v>
      </c>
      <c r="J116" s="65">
        <v>114.09473</v>
      </c>
      <c r="K116" s="65">
        <f t="shared" si="1"/>
        <v>0</v>
      </c>
    </row>
    <row r="117" spans="1:11" x14ac:dyDescent="0.2">
      <c r="A117" s="51"/>
      <c r="B117" s="51"/>
      <c r="C117" s="51"/>
      <c r="D117" s="60"/>
      <c r="E117" s="51"/>
      <c r="F117" s="51"/>
      <c r="G117" s="64">
        <v>210</v>
      </c>
      <c r="H117" s="33" t="s">
        <v>1382</v>
      </c>
      <c r="I117" s="65">
        <v>6.2961330000000002</v>
      </c>
      <c r="J117" s="65">
        <v>6.2961330000000002</v>
      </c>
      <c r="K117" s="65">
        <f t="shared" si="1"/>
        <v>0</v>
      </c>
    </row>
    <row r="118" spans="1:11" x14ac:dyDescent="0.2">
      <c r="A118" s="51"/>
      <c r="B118" s="51"/>
      <c r="C118" s="51"/>
      <c r="D118" s="60"/>
      <c r="E118" s="51"/>
      <c r="F118" s="51"/>
      <c r="G118" s="64">
        <v>300</v>
      </c>
      <c r="H118" s="33" t="s">
        <v>1383</v>
      </c>
      <c r="I118" s="65">
        <v>45.883038999999997</v>
      </c>
      <c r="J118" s="65">
        <v>45.883038999999997</v>
      </c>
      <c r="K118" s="65">
        <f t="shared" si="1"/>
        <v>0</v>
      </c>
    </row>
    <row r="119" spans="1:11" x14ac:dyDescent="0.2">
      <c r="A119" s="51"/>
      <c r="B119" s="51"/>
      <c r="C119" s="51"/>
      <c r="D119" s="60"/>
      <c r="E119" s="51"/>
      <c r="F119" s="51"/>
      <c r="G119" s="64">
        <v>400</v>
      </c>
      <c r="H119" s="33" t="s">
        <v>1384</v>
      </c>
      <c r="I119" s="65">
        <v>23.270128</v>
      </c>
      <c r="J119" s="65">
        <v>23.270128</v>
      </c>
      <c r="K119" s="65">
        <f t="shared" si="1"/>
        <v>0</v>
      </c>
    </row>
    <row r="120" spans="1:11" x14ac:dyDescent="0.2">
      <c r="A120" s="51"/>
      <c r="B120" s="51"/>
      <c r="C120" s="51"/>
      <c r="D120" s="60"/>
      <c r="E120" s="51"/>
      <c r="F120" s="51"/>
      <c r="G120" s="64">
        <v>500</v>
      </c>
      <c r="H120" s="33" t="s">
        <v>7</v>
      </c>
      <c r="I120" s="65">
        <v>2.4397760000000002</v>
      </c>
      <c r="J120" s="65">
        <v>2.4397760000000002</v>
      </c>
      <c r="K120" s="65">
        <f t="shared" si="1"/>
        <v>0</v>
      </c>
    </row>
    <row r="121" spans="1:11" ht="14.25" x14ac:dyDescent="0.2">
      <c r="A121" s="51"/>
      <c r="B121" s="51"/>
      <c r="C121" s="52" t="s">
        <v>9</v>
      </c>
      <c r="D121" s="53"/>
      <c r="E121" s="52"/>
      <c r="F121" s="52"/>
      <c r="G121" s="54"/>
      <c r="H121" s="52"/>
      <c r="I121" s="55">
        <v>3625.6081829999998</v>
      </c>
      <c r="J121" s="55">
        <v>3625.6081829999998</v>
      </c>
      <c r="K121" s="55">
        <f t="shared" si="1"/>
        <v>0</v>
      </c>
    </row>
    <row r="122" spans="1:11" ht="14.25" x14ac:dyDescent="0.2">
      <c r="A122" s="51"/>
      <c r="B122" s="51"/>
      <c r="C122" s="51"/>
      <c r="D122" s="56">
        <v>40</v>
      </c>
      <c r="E122" s="57" t="s">
        <v>10</v>
      </c>
      <c r="F122" s="57"/>
      <c r="G122" s="58"/>
      <c r="H122" s="57"/>
      <c r="I122" s="59">
        <v>3625.6081829999998</v>
      </c>
      <c r="J122" s="59">
        <v>3625.6081829999998</v>
      </c>
      <c r="K122" s="59">
        <f t="shared" si="1"/>
        <v>0</v>
      </c>
    </row>
    <row r="123" spans="1:11" ht="14.25" x14ac:dyDescent="0.2">
      <c r="A123" s="51"/>
      <c r="B123" s="51"/>
      <c r="C123" s="51"/>
      <c r="D123" s="60"/>
      <c r="E123" s="51"/>
      <c r="F123" s="61" t="s">
        <v>1302</v>
      </c>
      <c r="G123" s="62"/>
      <c r="H123" s="61"/>
      <c r="I123" s="63">
        <v>3625.6081829999998</v>
      </c>
      <c r="J123" s="63">
        <v>3625.6081829999998</v>
      </c>
      <c r="K123" s="63">
        <f t="shared" si="1"/>
        <v>0</v>
      </c>
    </row>
    <row r="124" spans="1:11" x14ac:dyDescent="0.2">
      <c r="A124" s="51"/>
      <c r="B124" s="51"/>
      <c r="C124" s="51"/>
      <c r="D124" s="60"/>
      <c r="E124" s="51"/>
      <c r="F124" s="51"/>
      <c r="G124" s="64">
        <v>100</v>
      </c>
      <c r="H124" s="33" t="s">
        <v>1385</v>
      </c>
      <c r="I124" s="65">
        <v>3625.6081829999998</v>
      </c>
      <c r="J124" s="65">
        <v>3625.6081829999998</v>
      </c>
      <c r="K124" s="65">
        <f t="shared" si="1"/>
        <v>0</v>
      </c>
    </row>
    <row r="125" spans="1:11" ht="14.25" x14ac:dyDescent="0.2">
      <c r="A125" s="51"/>
      <c r="B125" s="51"/>
      <c r="C125" s="52" t="s">
        <v>11</v>
      </c>
      <c r="D125" s="53"/>
      <c r="E125" s="52"/>
      <c r="F125" s="52"/>
      <c r="G125" s="54"/>
      <c r="H125" s="52"/>
      <c r="I125" s="55">
        <v>759.56272799999999</v>
      </c>
      <c r="J125" s="55">
        <v>759.56272799999999</v>
      </c>
      <c r="K125" s="55">
        <f t="shared" si="1"/>
        <v>0</v>
      </c>
    </row>
    <row r="126" spans="1:11" ht="14.25" x14ac:dyDescent="0.2">
      <c r="A126" s="51"/>
      <c r="B126" s="51"/>
      <c r="C126" s="51"/>
      <c r="D126" s="56">
        <v>32</v>
      </c>
      <c r="E126" s="57" t="s">
        <v>11</v>
      </c>
      <c r="F126" s="57"/>
      <c r="G126" s="58"/>
      <c r="H126" s="57"/>
      <c r="I126" s="59">
        <v>759.56272799999999</v>
      </c>
      <c r="J126" s="59">
        <v>759.56272799999999</v>
      </c>
      <c r="K126" s="59">
        <f t="shared" si="1"/>
        <v>0</v>
      </c>
    </row>
    <row r="127" spans="1:11" ht="14.25" x14ac:dyDescent="0.2">
      <c r="A127" s="51"/>
      <c r="B127" s="51"/>
      <c r="C127" s="51"/>
      <c r="D127" s="60"/>
      <c r="E127" s="51"/>
      <c r="F127" s="61" t="s">
        <v>1302</v>
      </c>
      <c r="G127" s="62"/>
      <c r="H127" s="61"/>
      <c r="I127" s="63">
        <v>759.56272799999999</v>
      </c>
      <c r="J127" s="63">
        <v>759.56272799999999</v>
      </c>
      <c r="K127" s="63">
        <f t="shared" si="1"/>
        <v>0</v>
      </c>
    </row>
    <row r="128" spans="1:11" x14ac:dyDescent="0.2">
      <c r="A128" s="51"/>
      <c r="B128" s="51"/>
      <c r="C128" s="51"/>
      <c r="D128" s="60"/>
      <c r="E128" s="51"/>
      <c r="F128" s="51"/>
      <c r="G128" s="64">
        <v>100</v>
      </c>
      <c r="H128" s="33" t="s">
        <v>11</v>
      </c>
      <c r="I128" s="65">
        <v>0</v>
      </c>
      <c r="J128" s="65">
        <v>0</v>
      </c>
      <c r="K128" s="65">
        <f t="shared" si="1"/>
        <v>0</v>
      </c>
    </row>
    <row r="129" spans="1:11" ht="25.5" x14ac:dyDescent="0.2">
      <c r="A129" s="51"/>
      <c r="B129" s="51"/>
      <c r="C129" s="51"/>
      <c r="D129" s="60"/>
      <c r="E129" s="51"/>
      <c r="F129" s="51"/>
      <c r="G129" s="64">
        <v>110</v>
      </c>
      <c r="H129" s="33" t="s">
        <v>1386</v>
      </c>
      <c r="I129" s="65">
        <v>518.61213299999997</v>
      </c>
      <c r="J129" s="65">
        <v>518.61213299999997</v>
      </c>
      <c r="K129" s="65">
        <f t="shared" si="1"/>
        <v>0</v>
      </c>
    </row>
    <row r="130" spans="1:11" x14ac:dyDescent="0.2">
      <c r="A130" s="51"/>
      <c r="B130" s="51"/>
      <c r="C130" s="51"/>
      <c r="D130" s="60"/>
      <c r="E130" s="51"/>
      <c r="F130" s="51"/>
      <c r="G130" s="64">
        <v>111</v>
      </c>
      <c r="H130" s="33" t="s">
        <v>1387</v>
      </c>
      <c r="I130" s="65">
        <v>6.8354809999999997</v>
      </c>
      <c r="J130" s="65">
        <v>6.8354809999999997</v>
      </c>
      <c r="K130" s="65">
        <f t="shared" si="1"/>
        <v>0</v>
      </c>
    </row>
    <row r="131" spans="1:11" ht="25.5" x14ac:dyDescent="0.2">
      <c r="A131" s="51"/>
      <c r="B131" s="51"/>
      <c r="C131" s="51"/>
      <c r="D131" s="60"/>
      <c r="E131" s="51"/>
      <c r="F131" s="51"/>
      <c r="G131" s="64">
        <v>112</v>
      </c>
      <c r="H131" s="33" t="s">
        <v>1388</v>
      </c>
      <c r="I131" s="65">
        <v>6.0660749999999997</v>
      </c>
      <c r="J131" s="65">
        <v>6.0660749999999997</v>
      </c>
      <c r="K131" s="65">
        <f t="shared" si="1"/>
        <v>0</v>
      </c>
    </row>
    <row r="132" spans="1:11" x14ac:dyDescent="0.2">
      <c r="A132" s="51"/>
      <c r="B132" s="51"/>
      <c r="C132" s="51"/>
      <c r="D132" s="60"/>
      <c r="E132" s="51"/>
      <c r="F132" s="51"/>
      <c r="G132" s="64">
        <v>113</v>
      </c>
      <c r="H132" s="33" t="s">
        <v>1389</v>
      </c>
      <c r="I132" s="65">
        <v>8.9741660000000003</v>
      </c>
      <c r="J132" s="65">
        <v>8.9741660000000003</v>
      </c>
      <c r="K132" s="65">
        <f t="shared" si="1"/>
        <v>0</v>
      </c>
    </row>
    <row r="133" spans="1:11" x14ac:dyDescent="0.2">
      <c r="A133" s="51"/>
      <c r="B133" s="51"/>
      <c r="C133" s="51"/>
      <c r="D133" s="60"/>
      <c r="E133" s="51"/>
      <c r="F133" s="51"/>
      <c r="G133" s="64">
        <v>114</v>
      </c>
      <c r="H133" s="33" t="s">
        <v>1390</v>
      </c>
      <c r="I133" s="65">
        <v>6.7031650000000003</v>
      </c>
      <c r="J133" s="65">
        <v>6.7031650000000003</v>
      </c>
      <c r="K133" s="65">
        <f t="shared" si="1"/>
        <v>0</v>
      </c>
    </row>
    <row r="134" spans="1:11" x14ac:dyDescent="0.2">
      <c r="A134" s="51"/>
      <c r="B134" s="51"/>
      <c r="C134" s="51"/>
      <c r="D134" s="60"/>
      <c r="E134" s="51"/>
      <c r="F134" s="51"/>
      <c r="G134" s="64">
        <v>115</v>
      </c>
      <c r="H134" s="33" t="s">
        <v>1391</v>
      </c>
      <c r="I134" s="65">
        <v>6.7069340000000004</v>
      </c>
      <c r="J134" s="65">
        <v>6.7069340000000004</v>
      </c>
      <c r="K134" s="65">
        <f t="shared" si="1"/>
        <v>0</v>
      </c>
    </row>
    <row r="135" spans="1:11" x14ac:dyDescent="0.2">
      <c r="A135" s="51"/>
      <c r="B135" s="51"/>
      <c r="C135" s="51"/>
      <c r="D135" s="60"/>
      <c r="E135" s="51"/>
      <c r="F135" s="51"/>
      <c r="G135" s="64">
        <v>116</v>
      </c>
      <c r="H135" s="33" t="s">
        <v>1392</v>
      </c>
      <c r="I135" s="65">
        <v>8.1002340000000004</v>
      </c>
      <c r="J135" s="65">
        <v>8.1002340000000004</v>
      </c>
      <c r="K135" s="65">
        <f t="shared" si="1"/>
        <v>0</v>
      </c>
    </row>
    <row r="136" spans="1:11" ht="25.5" x14ac:dyDescent="0.2">
      <c r="A136" s="51"/>
      <c r="B136" s="51"/>
      <c r="C136" s="51"/>
      <c r="D136" s="60"/>
      <c r="E136" s="51"/>
      <c r="F136" s="51"/>
      <c r="G136" s="64">
        <v>117</v>
      </c>
      <c r="H136" s="33" t="s">
        <v>1393</v>
      </c>
      <c r="I136" s="65">
        <v>7.4038979999999999</v>
      </c>
      <c r="J136" s="65">
        <v>7.4038979999999999</v>
      </c>
      <c r="K136" s="65">
        <f t="shared" si="1"/>
        <v>0</v>
      </c>
    </row>
    <row r="137" spans="1:11" x14ac:dyDescent="0.2">
      <c r="A137" s="51"/>
      <c r="B137" s="51"/>
      <c r="C137" s="51"/>
      <c r="D137" s="60"/>
      <c r="E137" s="51"/>
      <c r="F137" s="51"/>
      <c r="G137" s="64">
        <v>118</v>
      </c>
      <c r="H137" s="33" t="s">
        <v>1394</v>
      </c>
      <c r="I137" s="65">
        <v>7.0370210000000002</v>
      </c>
      <c r="J137" s="65">
        <v>7.0370210000000002</v>
      </c>
      <c r="K137" s="65">
        <f t="shared" ref="K137:K200" si="2">+J137-I137</f>
        <v>0</v>
      </c>
    </row>
    <row r="138" spans="1:11" x14ac:dyDescent="0.2">
      <c r="A138" s="51"/>
      <c r="B138" s="51"/>
      <c r="C138" s="51"/>
      <c r="D138" s="60"/>
      <c r="E138" s="51"/>
      <c r="F138" s="51"/>
      <c r="G138" s="64">
        <v>119</v>
      </c>
      <c r="H138" s="33" t="s">
        <v>1395</v>
      </c>
      <c r="I138" s="65">
        <v>6.8575419999999996</v>
      </c>
      <c r="J138" s="65">
        <v>6.8575419999999996</v>
      </c>
      <c r="K138" s="65">
        <f t="shared" si="2"/>
        <v>0</v>
      </c>
    </row>
    <row r="139" spans="1:11" x14ac:dyDescent="0.2">
      <c r="A139" s="51"/>
      <c r="B139" s="51"/>
      <c r="C139" s="51"/>
      <c r="D139" s="60"/>
      <c r="E139" s="51"/>
      <c r="F139" s="51"/>
      <c r="G139" s="64">
        <v>120</v>
      </c>
      <c r="H139" s="33" t="s">
        <v>1396</v>
      </c>
      <c r="I139" s="65">
        <v>7.5824429999999996</v>
      </c>
      <c r="J139" s="65">
        <v>7.5824429999999996</v>
      </c>
      <c r="K139" s="65">
        <f t="shared" si="2"/>
        <v>0</v>
      </c>
    </row>
    <row r="140" spans="1:11" ht="25.5" x14ac:dyDescent="0.2">
      <c r="A140" s="51"/>
      <c r="B140" s="51"/>
      <c r="C140" s="51"/>
      <c r="D140" s="60"/>
      <c r="E140" s="51"/>
      <c r="F140" s="51"/>
      <c r="G140" s="64">
        <v>121</v>
      </c>
      <c r="H140" s="33" t="s">
        <v>1397</v>
      </c>
      <c r="I140" s="65">
        <v>8.0880869999999998</v>
      </c>
      <c r="J140" s="65">
        <v>8.0880869999999998</v>
      </c>
      <c r="K140" s="65">
        <f t="shared" si="2"/>
        <v>0</v>
      </c>
    </row>
    <row r="141" spans="1:11" ht="25.5" x14ac:dyDescent="0.2">
      <c r="A141" s="51"/>
      <c r="B141" s="51"/>
      <c r="C141" s="51"/>
      <c r="D141" s="60"/>
      <c r="E141" s="51"/>
      <c r="F141" s="51"/>
      <c r="G141" s="64">
        <v>122</v>
      </c>
      <c r="H141" s="33" t="s">
        <v>1398</v>
      </c>
      <c r="I141" s="65">
        <v>7.1044980000000004</v>
      </c>
      <c r="J141" s="65">
        <v>7.1044980000000004</v>
      </c>
      <c r="K141" s="65">
        <f t="shared" si="2"/>
        <v>0</v>
      </c>
    </row>
    <row r="142" spans="1:11" ht="25.5" x14ac:dyDescent="0.2">
      <c r="A142" s="51"/>
      <c r="B142" s="51"/>
      <c r="C142" s="51"/>
      <c r="D142" s="60"/>
      <c r="E142" s="51"/>
      <c r="F142" s="51"/>
      <c r="G142" s="64">
        <v>201</v>
      </c>
      <c r="H142" s="33" t="s">
        <v>1399</v>
      </c>
      <c r="I142" s="65">
        <v>7.0456479999999999</v>
      </c>
      <c r="J142" s="65">
        <v>7.0456479999999999</v>
      </c>
      <c r="K142" s="65">
        <f t="shared" si="2"/>
        <v>0</v>
      </c>
    </row>
    <row r="143" spans="1:11" x14ac:dyDescent="0.2">
      <c r="A143" s="51"/>
      <c r="B143" s="51"/>
      <c r="C143" s="51"/>
      <c r="D143" s="60"/>
      <c r="E143" s="51"/>
      <c r="F143" s="51"/>
      <c r="G143" s="64">
        <v>202</v>
      </c>
      <c r="H143" s="33" t="s">
        <v>1400</v>
      </c>
      <c r="I143" s="65">
        <v>6.8763810000000003</v>
      </c>
      <c r="J143" s="65">
        <v>6.8763810000000003</v>
      </c>
      <c r="K143" s="65">
        <f t="shared" si="2"/>
        <v>0</v>
      </c>
    </row>
    <row r="144" spans="1:11" x14ac:dyDescent="0.2">
      <c r="A144" s="51"/>
      <c r="B144" s="51"/>
      <c r="C144" s="51"/>
      <c r="D144" s="60"/>
      <c r="E144" s="51"/>
      <c r="F144" s="51"/>
      <c r="G144" s="64">
        <v>203</v>
      </c>
      <c r="H144" s="33" t="s">
        <v>1401</v>
      </c>
      <c r="I144" s="65">
        <v>7.6829479999999997</v>
      </c>
      <c r="J144" s="65">
        <v>7.6829479999999997</v>
      </c>
      <c r="K144" s="65">
        <f t="shared" si="2"/>
        <v>0</v>
      </c>
    </row>
    <row r="145" spans="1:11" x14ac:dyDescent="0.2">
      <c r="A145" s="51"/>
      <c r="B145" s="51"/>
      <c r="C145" s="51"/>
      <c r="D145" s="60"/>
      <c r="E145" s="51"/>
      <c r="F145" s="51"/>
      <c r="G145" s="64">
        <v>204</v>
      </c>
      <c r="H145" s="33" t="s">
        <v>1402</v>
      </c>
      <c r="I145" s="65">
        <v>8.2606110000000008</v>
      </c>
      <c r="J145" s="65">
        <v>8.2606110000000008</v>
      </c>
      <c r="K145" s="65">
        <f t="shared" si="2"/>
        <v>0</v>
      </c>
    </row>
    <row r="146" spans="1:11" x14ac:dyDescent="0.2">
      <c r="A146" s="51"/>
      <c r="B146" s="51"/>
      <c r="C146" s="51"/>
      <c r="D146" s="60"/>
      <c r="E146" s="51"/>
      <c r="F146" s="51"/>
      <c r="G146" s="64">
        <v>205</v>
      </c>
      <c r="H146" s="33" t="s">
        <v>1403</v>
      </c>
      <c r="I146" s="65">
        <v>5.9782140000000004</v>
      </c>
      <c r="J146" s="65">
        <v>5.9782140000000004</v>
      </c>
      <c r="K146" s="65">
        <f t="shared" si="2"/>
        <v>0</v>
      </c>
    </row>
    <row r="147" spans="1:11" x14ac:dyDescent="0.2">
      <c r="A147" s="51"/>
      <c r="B147" s="51"/>
      <c r="C147" s="51"/>
      <c r="D147" s="60"/>
      <c r="E147" s="51"/>
      <c r="F147" s="51"/>
      <c r="G147" s="64">
        <v>206</v>
      </c>
      <c r="H147" s="33" t="s">
        <v>1404</v>
      </c>
      <c r="I147" s="65">
        <v>6.7186959999999996</v>
      </c>
      <c r="J147" s="65">
        <v>6.7186959999999996</v>
      </c>
      <c r="K147" s="65">
        <f t="shared" si="2"/>
        <v>0</v>
      </c>
    </row>
    <row r="148" spans="1:11" ht="25.5" x14ac:dyDescent="0.2">
      <c r="A148" s="51"/>
      <c r="B148" s="51"/>
      <c r="C148" s="51"/>
      <c r="D148" s="60"/>
      <c r="E148" s="51"/>
      <c r="F148" s="51"/>
      <c r="G148" s="64">
        <v>208</v>
      </c>
      <c r="H148" s="33" t="s">
        <v>1405</v>
      </c>
      <c r="I148" s="65">
        <v>6.6818369999999998</v>
      </c>
      <c r="J148" s="65">
        <v>6.6818369999999998</v>
      </c>
      <c r="K148" s="65">
        <f t="shared" si="2"/>
        <v>0</v>
      </c>
    </row>
    <row r="149" spans="1:11" ht="25.5" x14ac:dyDescent="0.2">
      <c r="A149" s="51"/>
      <c r="B149" s="51"/>
      <c r="C149" s="51"/>
      <c r="D149" s="60"/>
      <c r="E149" s="51"/>
      <c r="F149" s="51"/>
      <c r="G149" s="64">
        <v>209</v>
      </c>
      <c r="H149" s="33" t="s">
        <v>1406</v>
      </c>
      <c r="I149" s="65">
        <v>6.7618470000000004</v>
      </c>
      <c r="J149" s="65">
        <v>6.7618470000000004</v>
      </c>
      <c r="K149" s="65">
        <f t="shared" si="2"/>
        <v>0</v>
      </c>
    </row>
    <row r="150" spans="1:11" ht="25.5" x14ac:dyDescent="0.2">
      <c r="A150" s="51"/>
      <c r="B150" s="51"/>
      <c r="C150" s="51"/>
      <c r="D150" s="60"/>
      <c r="E150" s="51"/>
      <c r="F150" s="51"/>
      <c r="G150" s="64">
        <v>210</v>
      </c>
      <c r="H150" s="33" t="s">
        <v>1407</v>
      </c>
      <c r="I150" s="65">
        <v>6.946898</v>
      </c>
      <c r="J150" s="65">
        <v>6.946898</v>
      </c>
      <c r="K150" s="65">
        <f t="shared" si="2"/>
        <v>0</v>
      </c>
    </row>
    <row r="151" spans="1:11" ht="25.5" x14ac:dyDescent="0.2">
      <c r="A151" s="51"/>
      <c r="B151" s="51"/>
      <c r="C151" s="51"/>
      <c r="D151" s="60"/>
      <c r="E151" s="51"/>
      <c r="F151" s="51"/>
      <c r="G151" s="64">
        <v>211</v>
      </c>
      <c r="H151" s="33" t="s">
        <v>1408</v>
      </c>
      <c r="I151" s="65">
        <v>4.7564799999999998</v>
      </c>
      <c r="J151" s="65">
        <v>4.7564799999999998</v>
      </c>
      <c r="K151" s="65">
        <f t="shared" si="2"/>
        <v>0</v>
      </c>
    </row>
    <row r="152" spans="1:11" x14ac:dyDescent="0.2">
      <c r="A152" s="51"/>
      <c r="B152" s="51"/>
      <c r="C152" s="51"/>
      <c r="D152" s="60"/>
      <c r="E152" s="51"/>
      <c r="F152" s="51"/>
      <c r="G152" s="64">
        <v>301</v>
      </c>
      <c r="H152" s="33" t="s">
        <v>1409</v>
      </c>
      <c r="I152" s="65">
        <v>6.8950449999999996</v>
      </c>
      <c r="J152" s="65">
        <v>6.8950449999999996</v>
      </c>
      <c r="K152" s="65">
        <f t="shared" si="2"/>
        <v>0</v>
      </c>
    </row>
    <row r="153" spans="1:11" x14ac:dyDescent="0.2">
      <c r="A153" s="51"/>
      <c r="B153" s="51"/>
      <c r="C153" s="51"/>
      <c r="D153" s="60"/>
      <c r="E153" s="51"/>
      <c r="F153" s="51"/>
      <c r="G153" s="64">
        <v>302</v>
      </c>
      <c r="H153" s="33" t="s">
        <v>1410</v>
      </c>
      <c r="I153" s="65">
        <v>6.3596120000000003</v>
      </c>
      <c r="J153" s="65">
        <v>6.3596120000000003</v>
      </c>
      <c r="K153" s="65">
        <f t="shared" si="2"/>
        <v>0</v>
      </c>
    </row>
    <row r="154" spans="1:11" x14ac:dyDescent="0.2">
      <c r="A154" s="51"/>
      <c r="B154" s="51"/>
      <c r="C154" s="51"/>
      <c r="D154" s="60"/>
      <c r="E154" s="51"/>
      <c r="F154" s="51"/>
      <c r="G154" s="64">
        <v>303</v>
      </c>
      <c r="H154" s="33" t="s">
        <v>1411</v>
      </c>
      <c r="I154" s="65">
        <v>6.5470379999999997</v>
      </c>
      <c r="J154" s="65">
        <v>6.5470379999999997</v>
      </c>
      <c r="K154" s="65">
        <f t="shared" si="2"/>
        <v>0</v>
      </c>
    </row>
    <row r="155" spans="1:11" ht="25.5" x14ac:dyDescent="0.2">
      <c r="A155" s="51"/>
      <c r="B155" s="51"/>
      <c r="C155" s="51"/>
      <c r="D155" s="60"/>
      <c r="E155" s="51"/>
      <c r="F155" s="51"/>
      <c r="G155" s="64">
        <v>304</v>
      </c>
      <c r="H155" s="33" t="s">
        <v>1412</v>
      </c>
      <c r="I155" s="65">
        <v>6.0675610000000004</v>
      </c>
      <c r="J155" s="65">
        <v>6.0675610000000004</v>
      </c>
      <c r="K155" s="65">
        <f t="shared" si="2"/>
        <v>0</v>
      </c>
    </row>
    <row r="156" spans="1:11" ht="25.5" x14ac:dyDescent="0.2">
      <c r="A156" s="51"/>
      <c r="B156" s="51"/>
      <c r="C156" s="51"/>
      <c r="D156" s="60"/>
      <c r="E156" s="51"/>
      <c r="F156" s="51"/>
      <c r="G156" s="64">
        <v>305</v>
      </c>
      <c r="H156" s="33" t="s">
        <v>1413</v>
      </c>
      <c r="I156" s="65">
        <v>7.0225400000000002</v>
      </c>
      <c r="J156" s="65">
        <v>7.0225400000000002</v>
      </c>
      <c r="K156" s="65">
        <f t="shared" si="2"/>
        <v>0</v>
      </c>
    </row>
    <row r="157" spans="1:11" ht="25.5" x14ac:dyDescent="0.2">
      <c r="A157" s="51"/>
      <c r="B157" s="51"/>
      <c r="C157" s="51"/>
      <c r="D157" s="60"/>
      <c r="E157" s="51"/>
      <c r="F157" s="51"/>
      <c r="G157" s="64">
        <v>306</v>
      </c>
      <c r="H157" s="33" t="s">
        <v>1414</v>
      </c>
      <c r="I157" s="65">
        <v>7.1495930000000003</v>
      </c>
      <c r="J157" s="65">
        <v>7.1495930000000003</v>
      </c>
      <c r="K157" s="65">
        <f t="shared" si="2"/>
        <v>0</v>
      </c>
    </row>
    <row r="158" spans="1:11" ht="25.5" x14ac:dyDescent="0.2">
      <c r="A158" s="51"/>
      <c r="B158" s="51"/>
      <c r="C158" s="51"/>
      <c r="D158" s="60"/>
      <c r="E158" s="51"/>
      <c r="F158" s="51"/>
      <c r="G158" s="64">
        <v>307</v>
      </c>
      <c r="H158" s="33" t="s">
        <v>1415</v>
      </c>
      <c r="I158" s="65">
        <v>6.1349840000000002</v>
      </c>
      <c r="J158" s="65">
        <v>6.1349840000000002</v>
      </c>
      <c r="K158" s="65">
        <f t="shared" si="2"/>
        <v>0</v>
      </c>
    </row>
    <row r="159" spans="1:11" x14ac:dyDescent="0.2">
      <c r="A159" s="51"/>
      <c r="B159" s="51"/>
      <c r="C159" s="51"/>
      <c r="D159" s="60"/>
      <c r="E159" s="51"/>
      <c r="F159" s="51"/>
      <c r="G159" s="64">
        <v>308</v>
      </c>
      <c r="H159" s="33" t="s">
        <v>1416</v>
      </c>
      <c r="I159" s="65">
        <v>6.591634</v>
      </c>
      <c r="J159" s="65">
        <v>6.591634</v>
      </c>
      <c r="K159" s="65">
        <f t="shared" si="2"/>
        <v>0</v>
      </c>
    </row>
    <row r="160" spans="1:11" ht="25.5" x14ac:dyDescent="0.2">
      <c r="A160" s="51"/>
      <c r="B160" s="51"/>
      <c r="C160" s="51"/>
      <c r="D160" s="60"/>
      <c r="E160" s="51"/>
      <c r="F160" s="51"/>
      <c r="G160" s="64">
        <v>309</v>
      </c>
      <c r="H160" s="33" t="s">
        <v>1417</v>
      </c>
      <c r="I160" s="65">
        <v>6.3709569999999998</v>
      </c>
      <c r="J160" s="65">
        <v>6.3709569999999998</v>
      </c>
      <c r="K160" s="65">
        <f t="shared" si="2"/>
        <v>0</v>
      </c>
    </row>
    <row r="161" spans="1:11" ht="25.5" x14ac:dyDescent="0.2">
      <c r="A161" s="51"/>
      <c r="B161" s="51"/>
      <c r="C161" s="51"/>
      <c r="D161" s="60"/>
      <c r="E161" s="51"/>
      <c r="F161" s="51"/>
      <c r="G161" s="64">
        <v>310</v>
      </c>
      <c r="H161" s="33" t="s">
        <v>1418</v>
      </c>
      <c r="I161" s="65">
        <v>6.418145</v>
      </c>
      <c r="J161" s="65">
        <v>6.418145</v>
      </c>
      <c r="K161" s="65">
        <f t="shared" si="2"/>
        <v>0</v>
      </c>
    </row>
    <row r="162" spans="1:11" x14ac:dyDescent="0.2">
      <c r="A162" s="51"/>
      <c r="B162" s="51"/>
      <c r="C162" s="51"/>
      <c r="D162" s="60"/>
      <c r="E162" s="51"/>
      <c r="F162" s="51"/>
      <c r="G162" s="64">
        <v>400</v>
      </c>
      <c r="H162" s="33" t="s">
        <v>1419</v>
      </c>
      <c r="I162" s="65">
        <v>2.1186219999999998</v>
      </c>
      <c r="J162" s="65">
        <v>2.1186219999999998</v>
      </c>
      <c r="K162" s="65">
        <f t="shared" si="2"/>
        <v>0</v>
      </c>
    </row>
    <row r="163" spans="1:11" x14ac:dyDescent="0.2">
      <c r="A163" s="51"/>
      <c r="B163" s="51"/>
      <c r="C163" s="51"/>
      <c r="D163" s="60"/>
      <c r="E163" s="51"/>
      <c r="F163" s="51"/>
      <c r="G163" s="64">
        <v>410</v>
      </c>
      <c r="H163" s="33" t="s">
        <v>1420</v>
      </c>
      <c r="I163" s="65">
        <v>9.4997430000000005</v>
      </c>
      <c r="J163" s="65">
        <v>9.4997430000000005</v>
      </c>
      <c r="K163" s="65">
        <f t="shared" si="2"/>
        <v>0</v>
      </c>
    </row>
    <row r="164" spans="1:11" x14ac:dyDescent="0.2">
      <c r="A164" s="51"/>
      <c r="B164" s="51"/>
      <c r="C164" s="51"/>
      <c r="D164" s="60"/>
      <c r="E164" s="51"/>
      <c r="F164" s="51"/>
      <c r="G164" s="64">
        <v>411</v>
      </c>
      <c r="H164" s="33" t="s">
        <v>1421</v>
      </c>
      <c r="I164" s="65">
        <v>3.4193579999999999</v>
      </c>
      <c r="J164" s="65">
        <v>3.4193579999999999</v>
      </c>
      <c r="K164" s="65">
        <f t="shared" si="2"/>
        <v>0</v>
      </c>
    </row>
    <row r="165" spans="1:11" x14ac:dyDescent="0.2">
      <c r="A165" s="51"/>
      <c r="B165" s="51"/>
      <c r="C165" s="51"/>
      <c r="D165" s="60"/>
      <c r="E165" s="51"/>
      <c r="F165" s="51"/>
      <c r="G165" s="64">
        <v>412</v>
      </c>
      <c r="H165" s="33" t="s">
        <v>1422</v>
      </c>
      <c r="I165" s="65">
        <v>5.1866589999999997</v>
      </c>
      <c r="J165" s="65">
        <v>5.1866589999999997</v>
      </c>
      <c r="K165" s="65">
        <f t="shared" si="2"/>
        <v>0</v>
      </c>
    </row>
    <row r="166" spans="1:11" ht="14.25" x14ac:dyDescent="0.2">
      <c r="A166" s="51"/>
      <c r="B166" s="51"/>
      <c r="C166" s="52" t="s">
        <v>12</v>
      </c>
      <c r="D166" s="53"/>
      <c r="E166" s="52"/>
      <c r="F166" s="52"/>
      <c r="G166" s="54"/>
      <c r="H166" s="52"/>
      <c r="I166" s="55">
        <v>249894.34856099999</v>
      </c>
      <c r="J166" s="55">
        <v>295663.04034161015</v>
      </c>
      <c r="K166" s="55">
        <f t="shared" si="2"/>
        <v>45768.691780610156</v>
      </c>
    </row>
    <row r="167" spans="1:11" ht="14.25" x14ac:dyDescent="0.2">
      <c r="A167" s="51"/>
      <c r="B167" s="51"/>
      <c r="C167" s="51"/>
      <c r="D167" s="56">
        <v>2</v>
      </c>
      <c r="E167" s="57" t="s">
        <v>13</v>
      </c>
      <c r="F167" s="57"/>
      <c r="G167" s="58"/>
      <c r="H167" s="57"/>
      <c r="I167" s="59">
        <v>910.33989399999996</v>
      </c>
      <c r="J167" s="59">
        <v>1214.5549430000001</v>
      </c>
      <c r="K167" s="59">
        <f t="shared" si="2"/>
        <v>304.21504900000014</v>
      </c>
    </row>
    <row r="168" spans="1:11" ht="14.25" x14ac:dyDescent="0.2">
      <c r="A168" s="51"/>
      <c r="B168" s="51"/>
      <c r="C168" s="51"/>
      <c r="D168" s="60"/>
      <c r="E168" s="51"/>
      <c r="F168" s="61" t="s">
        <v>1302</v>
      </c>
      <c r="G168" s="62"/>
      <c r="H168" s="61"/>
      <c r="I168" s="63">
        <v>910.33989399999996</v>
      </c>
      <c r="J168" s="63">
        <v>1214.5549430000001</v>
      </c>
      <c r="K168" s="63">
        <f t="shared" si="2"/>
        <v>304.21504900000014</v>
      </c>
    </row>
    <row r="169" spans="1:11" x14ac:dyDescent="0.2">
      <c r="A169" s="51"/>
      <c r="B169" s="51"/>
      <c r="C169" s="51"/>
      <c r="D169" s="60"/>
      <c r="E169" s="51"/>
      <c r="F169" s="51"/>
      <c r="G169" s="64">
        <v>112</v>
      </c>
      <c r="H169" s="33" t="s">
        <v>1423</v>
      </c>
      <c r="I169" s="65">
        <v>45.580677999999999</v>
      </c>
      <c r="J169" s="65">
        <v>52.125373629999977</v>
      </c>
      <c r="K169" s="65">
        <f t="shared" si="2"/>
        <v>6.5446956299999783</v>
      </c>
    </row>
    <row r="170" spans="1:11" x14ac:dyDescent="0.2">
      <c r="A170" s="51"/>
      <c r="B170" s="51"/>
      <c r="C170" s="51"/>
      <c r="D170" s="60"/>
      <c r="E170" s="51"/>
      <c r="F170" s="51"/>
      <c r="G170" s="64">
        <v>113</v>
      </c>
      <c r="H170" s="33" t="s">
        <v>1424</v>
      </c>
      <c r="I170" s="65">
        <v>194.00380899999999</v>
      </c>
      <c r="J170" s="65">
        <v>236.69328899999999</v>
      </c>
      <c r="K170" s="65">
        <f t="shared" si="2"/>
        <v>42.689480000000003</v>
      </c>
    </row>
    <row r="171" spans="1:11" x14ac:dyDescent="0.2">
      <c r="A171" s="51"/>
      <c r="B171" s="51"/>
      <c r="C171" s="51"/>
      <c r="D171" s="60"/>
      <c r="E171" s="51"/>
      <c r="F171" s="51"/>
      <c r="G171" s="64">
        <v>114</v>
      </c>
      <c r="H171" s="33" t="s">
        <v>1425</v>
      </c>
      <c r="I171" s="65">
        <v>7.7499510000000003</v>
      </c>
      <c r="J171" s="65">
        <v>40.369057100000006</v>
      </c>
      <c r="K171" s="65">
        <f t="shared" si="2"/>
        <v>32.619106100000003</v>
      </c>
    </row>
    <row r="172" spans="1:11" x14ac:dyDescent="0.2">
      <c r="A172" s="51"/>
      <c r="B172" s="51"/>
      <c r="C172" s="51"/>
      <c r="D172" s="60"/>
      <c r="E172" s="51"/>
      <c r="F172" s="51"/>
      <c r="G172" s="64">
        <v>115</v>
      </c>
      <c r="H172" s="33" t="s">
        <v>1426</v>
      </c>
      <c r="I172" s="65">
        <v>25.953868</v>
      </c>
      <c r="J172" s="65">
        <v>39.232626360000012</v>
      </c>
      <c r="K172" s="65">
        <f t="shared" si="2"/>
        <v>13.278758360000012</v>
      </c>
    </row>
    <row r="173" spans="1:11" x14ac:dyDescent="0.2">
      <c r="A173" s="51"/>
      <c r="B173" s="51"/>
      <c r="C173" s="51"/>
      <c r="D173" s="60"/>
      <c r="E173" s="51"/>
      <c r="F173" s="51"/>
      <c r="G173" s="64">
        <v>127</v>
      </c>
      <c r="H173" s="33" t="s">
        <v>1427</v>
      </c>
      <c r="I173" s="65">
        <v>10.488403</v>
      </c>
      <c r="J173" s="65">
        <v>12.348756460000001</v>
      </c>
      <c r="K173" s="65">
        <f t="shared" si="2"/>
        <v>1.8603534600000007</v>
      </c>
    </row>
    <row r="174" spans="1:11" x14ac:dyDescent="0.2">
      <c r="A174" s="51"/>
      <c r="B174" s="51"/>
      <c r="C174" s="51"/>
      <c r="D174" s="60"/>
      <c r="E174" s="51"/>
      <c r="F174" s="51"/>
      <c r="G174" s="64">
        <v>128</v>
      </c>
      <c r="H174" s="33" t="s">
        <v>1428</v>
      </c>
      <c r="I174" s="65">
        <v>13.456605</v>
      </c>
      <c r="J174" s="65">
        <v>15.891996249999998</v>
      </c>
      <c r="K174" s="65">
        <f t="shared" si="2"/>
        <v>2.4353912499999986</v>
      </c>
    </row>
    <row r="175" spans="1:11" x14ac:dyDescent="0.2">
      <c r="A175" s="51"/>
      <c r="B175" s="51"/>
      <c r="C175" s="51"/>
      <c r="D175" s="60"/>
      <c r="E175" s="51"/>
      <c r="F175" s="51"/>
      <c r="G175" s="64">
        <v>129</v>
      </c>
      <c r="H175" s="33" t="s">
        <v>1429</v>
      </c>
      <c r="I175" s="65">
        <v>14.995316000000001</v>
      </c>
      <c r="J175" s="65">
        <v>17.397936580000003</v>
      </c>
      <c r="K175" s="65">
        <f t="shared" si="2"/>
        <v>2.4026205800000024</v>
      </c>
    </row>
    <row r="176" spans="1:11" x14ac:dyDescent="0.2">
      <c r="A176" s="51"/>
      <c r="B176" s="51"/>
      <c r="C176" s="51"/>
      <c r="D176" s="60"/>
      <c r="E176" s="51"/>
      <c r="F176" s="51"/>
      <c r="G176" s="64">
        <v>130</v>
      </c>
      <c r="H176" s="33" t="s">
        <v>1430</v>
      </c>
      <c r="I176" s="65">
        <v>12.966329999999999</v>
      </c>
      <c r="J176" s="65">
        <v>18.926699629999998</v>
      </c>
      <c r="K176" s="65">
        <f t="shared" si="2"/>
        <v>5.9603696299999989</v>
      </c>
    </row>
    <row r="177" spans="1:11" x14ac:dyDescent="0.2">
      <c r="A177" s="51"/>
      <c r="B177" s="51"/>
      <c r="C177" s="51"/>
      <c r="D177" s="60"/>
      <c r="E177" s="51"/>
      <c r="F177" s="51"/>
      <c r="G177" s="64">
        <v>132</v>
      </c>
      <c r="H177" s="33" t="s">
        <v>1346</v>
      </c>
      <c r="I177" s="65">
        <v>4.1865969999999999</v>
      </c>
      <c r="J177" s="65">
        <v>5.5998193399999989</v>
      </c>
      <c r="K177" s="65">
        <f t="shared" si="2"/>
        <v>1.413222339999999</v>
      </c>
    </row>
    <row r="178" spans="1:11" x14ac:dyDescent="0.2">
      <c r="A178" s="51"/>
      <c r="B178" s="51"/>
      <c r="C178" s="51"/>
      <c r="D178" s="60"/>
      <c r="E178" s="51"/>
      <c r="F178" s="51"/>
      <c r="G178" s="64">
        <v>133</v>
      </c>
      <c r="H178" s="33" t="s">
        <v>1431</v>
      </c>
      <c r="I178" s="65">
        <v>6.1384480000000003</v>
      </c>
      <c r="J178" s="65">
        <v>8.0831766199999997</v>
      </c>
      <c r="K178" s="65">
        <f t="shared" si="2"/>
        <v>1.9447286199999994</v>
      </c>
    </row>
    <row r="179" spans="1:11" x14ac:dyDescent="0.2">
      <c r="A179" s="51"/>
      <c r="B179" s="51"/>
      <c r="C179" s="51"/>
      <c r="D179" s="60"/>
      <c r="E179" s="51"/>
      <c r="F179" s="51"/>
      <c r="G179" s="64">
        <v>134</v>
      </c>
      <c r="H179" s="33" t="s">
        <v>1432</v>
      </c>
      <c r="I179" s="65">
        <v>1.587467</v>
      </c>
      <c r="J179" s="65">
        <v>1.6223204899999999</v>
      </c>
      <c r="K179" s="65">
        <f t="shared" si="2"/>
        <v>3.4853489999999931E-2</v>
      </c>
    </row>
    <row r="180" spans="1:11" x14ac:dyDescent="0.2">
      <c r="A180" s="51"/>
      <c r="B180" s="51"/>
      <c r="C180" s="51"/>
      <c r="D180" s="60"/>
      <c r="E180" s="51"/>
      <c r="F180" s="51"/>
      <c r="G180" s="64">
        <v>135</v>
      </c>
      <c r="H180" s="33" t="s">
        <v>1433</v>
      </c>
      <c r="I180" s="65">
        <v>5.7577959999999999</v>
      </c>
      <c r="J180" s="65">
        <v>14.751348280000002</v>
      </c>
      <c r="K180" s="65">
        <f t="shared" si="2"/>
        <v>8.993552280000003</v>
      </c>
    </row>
    <row r="181" spans="1:11" x14ac:dyDescent="0.2">
      <c r="A181" s="51"/>
      <c r="B181" s="51"/>
      <c r="C181" s="51"/>
      <c r="D181" s="60"/>
      <c r="E181" s="51"/>
      <c r="F181" s="51"/>
      <c r="G181" s="64">
        <v>136</v>
      </c>
      <c r="H181" s="33" t="s">
        <v>1434</v>
      </c>
      <c r="I181" s="65">
        <v>3.0915720000000002</v>
      </c>
      <c r="J181" s="65">
        <v>4.2934612899999998</v>
      </c>
      <c r="K181" s="65">
        <f t="shared" si="2"/>
        <v>1.2018892899999996</v>
      </c>
    </row>
    <row r="182" spans="1:11" x14ac:dyDescent="0.2">
      <c r="A182" s="51"/>
      <c r="B182" s="51"/>
      <c r="C182" s="51"/>
      <c r="D182" s="60"/>
      <c r="E182" s="51"/>
      <c r="F182" s="51"/>
      <c r="G182" s="64">
        <v>137</v>
      </c>
      <c r="H182" s="33" t="s">
        <v>1435</v>
      </c>
      <c r="I182" s="65">
        <v>2.265822</v>
      </c>
      <c r="J182" s="65">
        <v>1.62185969</v>
      </c>
      <c r="K182" s="65">
        <f t="shared" si="2"/>
        <v>-0.64396231000000004</v>
      </c>
    </row>
    <row r="183" spans="1:11" x14ac:dyDescent="0.2">
      <c r="A183" s="51"/>
      <c r="B183" s="51"/>
      <c r="C183" s="51"/>
      <c r="D183" s="60"/>
      <c r="E183" s="51"/>
      <c r="F183" s="51"/>
      <c r="G183" s="64">
        <v>210</v>
      </c>
      <c r="H183" s="33" t="s">
        <v>1436</v>
      </c>
      <c r="I183" s="65">
        <v>216.890567</v>
      </c>
      <c r="J183" s="65">
        <v>294.55735712000001</v>
      </c>
      <c r="K183" s="65">
        <f t="shared" si="2"/>
        <v>77.666790120000002</v>
      </c>
    </row>
    <row r="184" spans="1:11" x14ac:dyDescent="0.2">
      <c r="A184" s="51"/>
      <c r="B184" s="51"/>
      <c r="C184" s="51"/>
      <c r="D184" s="60"/>
      <c r="E184" s="51"/>
      <c r="F184" s="51"/>
      <c r="G184" s="64">
        <v>211</v>
      </c>
      <c r="H184" s="33" t="s">
        <v>1437</v>
      </c>
      <c r="I184" s="65">
        <v>345.22666500000003</v>
      </c>
      <c r="J184" s="65">
        <v>451.03986515999998</v>
      </c>
      <c r="K184" s="65">
        <f t="shared" si="2"/>
        <v>105.81320015999995</v>
      </c>
    </row>
    <row r="185" spans="1:11" ht="14.25" x14ac:dyDescent="0.2">
      <c r="A185" s="51"/>
      <c r="B185" s="51"/>
      <c r="C185" s="51"/>
      <c r="D185" s="56">
        <v>4</v>
      </c>
      <c r="E185" s="57" t="s">
        <v>14</v>
      </c>
      <c r="F185" s="57"/>
      <c r="G185" s="58"/>
      <c r="H185" s="57"/>
      <c r="I185" s="59">
        <v>10984.355866</v>
      </c>
      <c r="J185" s="59">
        <v>17361.39706648</v>
      </c>
      <c r="K185" s="59">
        <f t="shared" si="2"/>
        <v>6377.04120048</v>
      </c>
    </row>
    <row r="186" spans="1:11" ht="14.25" x14ac:dyDescent="0.2">
      <c r="A186" s="51"/>
      <c r="B186" s="51"/>
      <c r="C186" s="51"/>
      <c r="D186" s="60"/>
      <c r="E186" s="51"/>
      <c r="F186" s="61" t="s">
        <v>1302</v>
      </c>
      <c r="G186" s="62"/>
      <c r="H186" s="61"/>
      <c r="I186" s="63">
        <v>1234.788712</v>
      </c>
      <c r="J186" s="63">
        <v>1045.1414301599998</v>
      </c>
      <c r="K186" s="63">
        <f t="shared" si="2"/>
        <v>-189.64728184000023</v>
      </c>
    </row>
    <row r="187" spans="1:11" x14ac:dyDescent="0.2">
      <c r="A187" s="51"/>
      <c r="B187" s="51"/>
      <c r="C187" s="51"/>
      <c r="D187" s="60"/>
      <c r="E187" s="51"/>
      <c r="F187" s="51"/>
      <c r="G187" s="64">
        <v>100</v>
      </c>
      <c r="H187" s="33" t="s">
        <v>1438</v>
      </c>
      <c r="I187" s="65">
        <v>23.588422999999999</v>
      </c>
      <c r="J187" s="65">
        <v>24.666845700000003</v>
      </c>
      <c r="K187" s="65">
        <f t="shared" si="2"/>
        <v>1.0784227000000044</v>
      </c>
    </row>
    <row r="188" spans="1:11" x14ac:dyDescent="0.2">
      <c r="A188" s="51"/>
      <c r="B188" s="51"/>
      <c r="C188" s="51"/>
      <c r="D188" s="60"/>
      <c r="E188" s="51"/>
      <c r="F188" s="51"/>
      <c r="G188" s="64">
        <v>101</v>
      </c>
      <c r="H188" s="33" t="s">
        <v>1439</v>
      </c>
      <c r="I188" s="65">
        <v>6.1840979999999997</v>
      </c>
      <c r="J188" s="65">
        <v>4.7263467599999984</v>
      </c>
      <c r="K188" s="65">
        <f t="shared" si="2"/>
        <v>-1.4577512400000012</v>
      </c>
    </row>
    <row r="189" spans="1:11" x14ac:dyDescent="0.2">
      <c r="A189" s="51"/>
      <c r="B189" s="51"/>
      <c r="C189" s="51"/>
      <c r="D189" s="60"/>
      <c r="E189" s="51"/>
      <c r="F189" s="51"/>
      <c r="G189" s="64">
        <v>111</v>
      </c>
      <c r="H189" s="33" t="s">
        <v>1440</v>
      </c>
      <c r="I189" s="65">
        <v>12.543736000000001</v>
      </c>
      <c r="J189" s="65">
        <v>11.487725850000002</v>
      </c>
      <c r="K189" s="65">
        <f t="shared" si="2"/>
        <v>-1.0560101499999988</v>
      </c>
    </row>
    <row r="190" spans="1:11" x14ac:dyDescent="0.2">
      <c r="A190" s="51"/>
      <c r="B190" s="51"/>
      <c r="C190" s="51"/>
      <c r="D190" s="60"/>
      <c r="E190" s="51"/>
      <c r="F190" s="51"/>
      <c r="G190" s="64">
        <v>114</v>
      </c>
      <c r="H190" s="33" t="s">
        <v>1346</v>
      </c>
      <c r="I190" s="65">
        <v>14.173978</v>
      </c>
      <c r="J190" s="65">
        <v>14.128610690000002</v>
      </c>
      <c r="K190" s="65">
        <f t="shared" si="2"/>
        <v>-4.5367309999997829E-2</v>
      </c>
    </row>
    <row r="191" spans="1:11" x14ac:dyDescent="0.2">
      <c r="A191" s="51"/>
      <c r="B191" s="51"/>
      <c r="C191" s="51"/>
      <c r="D191" s="60"/>
      <c r="E191" s="51"/>
      <c r="F191" s="51"/>
      <c r="G191" s="64">
        <v>120</v>
      </c>
      <c r="H191" s="33" t="s">
        <v>1441</v>
      </c>
      <c r="I191" s="65">
        <v>4.7649569999999999</v>
      </c>
      <c r="J191" s="65">
        <v>4.4433726900000003</v>
      </c>
      <c r="K191" s="65">
        <f t="shared" si="2"/>
        <v>-0.32158430999999954</v>
      </c>
    </row>
    <row r="192" spans="1:11" x14ac:dyDescent="0.2">
      <c r="A192" s="51"/>
      <c r="B192" s="51"/>
      <c r="C192" s="51"/>
      <c r="D192" s="60"/>
      <c r="E192" s="51"/>
      <c r="F192" s="51"/>
      <c r="G192" s="64">
        <v>121</v>
      </c>
      <c r="H192" s="33" t="s">
        <v>1442</v>
      </c>
      <c r="I192" s="65">
        <v>8.2444930000000003</v>
      </c>
      <c r="J192" s="65">
        <v>8.2941532500000008</v>
      </c>
      <c r="K192" s="65">
        <f t="shared" si="2"/>
        <v>4.9660250000000516E-2</v>
      </c>
    </row>
    <row r="193" spans="1:11" x14ac:dyDescent="0.2">
      <c r="A193" s="51"/>
      <c r="B193" s="51"/>
      <c r="C193" s="51"/>
      <c r="D193" s="60"/>
      <c r="E193" s="51"/>
      <c r="F193" s="51"/>
      <c r="G193" s="64">
        <v>122</v>
      </c>
      <c r="H193" s="33" t="s">
        <v>1443</v>
      </c>
      <c r="I193" s="65">
        <v>4.5175099999999997</v>
      </c>
      <c r="J193" s="65">
        <v>3.78173154</v>
      </c>
      <c r="K193" s="65">
        <f t="shared" si="2"/>
        <v>-0.73577845999999969</v>
      </c>
    </row>
    <row r="194" spans="1:11" ht="25.5" x14ac:dyDescent="0.2">
      <c r="A194" s="51"/>
      <c r="B194" s="51"/>
      <c r="C194" s="51"/>
      <c r="D194" s="60"/>
      <c r="E194" s="51"/>
      <c r="F194" s="51"/>
      <c r="G194" s="64">
        <v>123</v>
      </c>
      <c r="H194" s="33" t="s">
        <v>1444</v>
      </c>
      <c r="I194" s="65">
        <v>3.65402</v>
      </c>
      <c r="J194" s="65">
        <v>3.9074589799999999</v>
      </c>
      <c r="K194" s="65">
        <f t="shared" si="2"/>
        <v>0.25343897999999987</v>
      </c>
    </row>
    <row r="195" spans="1:11" x14ac:dyDescent="0.2">
      <c r="A195" s="51"/>
      <c r="B195" s="51"/>
      <c r="C195" s="51"/>
      <c r="D195" s="60"/>
      <c r="E195" s="51"/>
      <c r="F195" s="51"/>
      <c r="G195" s="64">
        <v>130</v>
      </c>
      <c r="H195" s="33" t="s">
        <v>1445</v>
      </c>
      <c r="I195" s="65">
        <v>15.377231999999999</v>
      </c>
      <c r="J195" s="65">
        <v>12.769060099999999</v>
      </c>
      <c r="K195" s="65">
        <f t="shared" si="2"/>
        <v>-2.6081719000000003</v>
      </c>
    </row>
    <row r="196" spans="1:11" x14ac:dyDescent="0.2">
      <c r="A196" s="51"/>
      <c r="B196" s="51"/>
      <c r="C196" s="51"/>
      <c r="D196" s="60"/>
      <c r="E196" s="51"/>
      <c r="F196" s="51"/>
      <c r="G196" s="64">
        <v>131</v>
      </c>
      <c r="H196" s="33" t="s">
        <v>1446</v>
      </c>
      <c r="I196" s="65">
        <v>6.9468949999999996</v>
      </c>
      <c r="J196" s="65">
        <v>5.3660584300000007</v>
      </c>
      <c r="K196" s="65">
        <f t="shared" si="2"/>
        <v>-1.5808365699999989</v>
      </c>
    </row>
    <row r="197" spans="1:11" x14ac:dyDescent="0.2">
      <c r="A197" s="51"/>
      <c r="B197" s="51"/>
      <c r="C197" s="51"/>
      <c r="D197" s="60"/>
      <c r="E197" s="51"/>
      <c r="F197" s="51"/>
      <c r="G197" s="64">
        <v>132</v>
      </c>
      <c r="H197" s="33" t="s">
        <v>1447</v>
      </c>
      <c r="I197" s="65">
        <v>3.412903</v>
      </c>
      <c r="J197" s="65">
        <v>2.73860079</v>
      </c>
      <c r="K197" s="65">
        <f t="shared" si="2"/>
        <v>-0.67430221000000001</v>
      </c>
    </row>
    <row r="198" spans="1:11" x14ac:dyDescent="0.2">
      <c r="A198" s="51"/>
      <c r="B198" s="51"/>
      <c r="C198" s="51"/>
      <c r="D198" s="60"/>
      <c r="E198" s="51"/>
      <c r="F198" s="51"/>
      <c r="G198" s="64">
        <v>133</v>
      </c>
      <c r="H198" s="33" t="s">
        <v>1448</v>
      </c>
      <c r="I198" s="65">
        <v>2.6405530000000002</v>
      </c>
      <c r="J198" s="65">
        <v>1.6739579599999999</v>
      </c>
      <c r="K198" s="65">
        <f t="shared" si="2"/>
        <v>-0.96659504000000029</v>
      </c>
    </row>
    <row r="199" spans="1:11" x14ac:dyDescent="0.2">
      <c r="A199" s="51"/>
      <c r="B199" s="51"/>
      <c r="C199" s="51"/>
      <c r="D199" s="60"/>
      <c r="E199" s="51"/>
      <c r="F199" s="51"/>
      <c r="G199" s="64">
        <v>200</v>
      </c>
      <c r="H199" s="33" t="s">
        <v>1449</v>
      </c>
      <c r="I199" s="65">
        <v>12.233459999999999</v>
      </c>
      <c r="J199" s="65">
        <v>11.564807819999997</v>
      </c>
      <c r="K199" s="65">
        <f t="shared" si="2"/>
        <v>-0.66865218000000226</v>
      </c>
    </row>
    <row r="200" spans="1:11" x14ac:dyDescent="0.2">
      <c r="A200" s="51"/>
      <c r="B200" s="51"/>
      <c r="C200" s="51"/>
      <c r="D200" s="60"/>
      <c r="E200" s="51"/>
      <c r="F200" s="51"/>
      <c r="G200" s="64">
        <v>211</v>
      </c>
      <c r="H200" s="33" t="s">
        <v>1450</v>
      </c>
      <c r="I200" s="65">
        <v>18.581607000000002</v>
      </c>
      <c r="J200" s="65">
        <v>15.674105910000002</v>
      </c>
      <c r="K200" s="65">
        <f t="shared" si="2"/>
        <v>-2.9075010900000002</v>
      </c>
    </row>
    <row r="201" spans="1:11" x14ac:dyDescent="0.2">
      <c r="A201" s="51"/>
      <c r="B201" s="51"/>
      <c r="C201" s="51"/>
      <c r="D201" s="60"/>
      <c r="E201" s="51"/>
      <c r="F201" s="51"/>
      <c r="G201" s="64">
        <v>212</v>
      </c>
      <c r="H201" s="33" t="s">
        <v>1451</v>
      </c>
      <c r="I201" s="65">
        <v>5.1445299999999996</v>
      </c>
      <c r="J201" s="65">
        <v>3.1318580999999996</v>
      </c>
      <c r="K201" s="65">
        <f t="shared" ref="K201:K264" si="3">+J201-I201</f>
        <v>-2.0126719</v>
      </c>
    </row>
    <row r="202" spans="1:11" ht="25.5" x14ac:dyDescent="0.2">
      <c r="A202" s="51"/>
      <c r="B202" s="51"/>
      <c r="C202" s="51"/>
      <c r="D202" s="60"/>
      <c r="E202" s="51"/>
      <c r="F202" s="51"/>
      <c r="G202" s="64">
        <v>214</v>
      </c>
      <c r="H202" s="33" t="s">
        <v>1452</v>
      </c>
      <c r="I202" s="65">
        <v>34.314436999999998</v>
      </c>
      <c r="J202" s="65">
        <v>34.682068960000002</v>
      </c>
      <c r="K202" s="65">
        <f t="shared" si="3"/>
        <v>0.3676319600000042</v>
      </c>
    </row>
    <row r="203" spans="1:11" x14ac:dyDescent="0.2">
      <c r="A203" s="51"/>
      <c r="B203" s="51"/>
      <c r="C203" s="51"/>
      <c r="D203" s="60"/>
      <c r="E203" s="51"/>
      <c r="F203" s="51"/>
      <c r="G203" s="64">
        <v>215</v>
      </c>
      <c r="H203" s="33" t="s">
        <v>1453</v>
      </c>
      <c r="I203" s="65">
        <v>18.414086999999999</v>
      </c>
      <c r="J203" s="65">
        <v>16.019703610000001</v>
      </c>
      <c r="K203" s="65">
        <f t="shared" si="3"/>
        <v>-2.394383389999998</v>
      </c>
    </row>
    <row r="204" spans="1:11" x14ac:dyDescent="0.2">
      <c r="A204" s="51"/>
      <c r="B204" s="51"/>
      <c r="C204" s="51"/>
      <c r="D204" s="60"/>
      <c r="E204" s="51"/>
      <c r="F204" s="51"/>
      <c r="G204" s="64">
        <v>216</v>
      </c>
      <c r="H204" s="33" t="s">
        <v>1454</v>
      </c>
      <c r="I204" s="65">
        <v>3.0226540000000002</v>
      </c>
      <c r="J204" s="65">
        <v>1.02309462</v>
      </c>
      <c r="K204" s="65">
        <f t="shared" si="3"/>
        <v>-1.9995593800000002</v>
      </c>
    </row>
    <row r="205" spans="1:11" x14ac:dyDescent="0.2">
      <c r="A205" s="51"/>
      <c r="B205" s="51"/>
      <c r="C205" s="51"/>
      <c r="D205" s="60"/>
      <c r="E205" s="51"/>
      <c r="F205" s="51"/>
      <c r="G205" s="64">
        <v>217</v>
      </c>
      <c r="H205" s="33" t="s">
        <v>1455</v>
      </c>
      <c r="I205" s="65">
        <v>4.6406960000000002</v>
      </c>
      <c r="J205" s="65">
        <v>3.3739990499999988</v>
      </c>
      <c r="K205" s="65">
        <f t="shared" si="3"/>
        <v>-1.2666969500000014</v>
      </c>
    </row>
    <row r="206" spans="1:11" x14ac:dyDescent="0.2">
      <c r="A206" s="51"/>
      <c r="B206" s="51"/>
      <c r="C206" s="51"/>
      <c r="D206" s="60"/>
      <c r="E206" s="51"/>
      <c r="F206" s="51"/>
      <c r="G206" s="64">
        <v>300</v>
      </c>
      <c r="H206" s="33" t="s">
        <v>1456</v>
      </c>
      <c r="I206" s="65">
        <v>4.0036899999999997</v>
      </c>
      <c r="J206" s="65">
        <v>5.3531212199999993</v>
      </c>
      <c r="K206" s="65">
        <f t="shared" si="3"/>
        <v>1.3494312199999996</v>
      </c>
    </row>
    <row r="207" spans="1:11" x14ac:dyDescent="0.2">
      <c r="A207" s="51"/>
      <c r="B207" s="51"/>
      <c r="C207" s="51"/>
      <c r="D207" s="60"/>
      <c r="E207" s="51"/>
      <c r="F207" s="51"/>
      <c r="G207" s="64">
        <v>310</v>
      </c>
      <c r="H207" s="33" t="s">
        <v>1457</v>
      </c>
      <c r="I207" s="65">
        <v>2.7847390000000001</v>
      </c>
      <c r="J207" s="65">
        <v>2.0734965399999998</v>
      </c>
      <c r="K207" s="65">
        <f t="shared" si="3"/>
        <v>-0.71124246000000024</v>
      </c>
    </row>
    <row r="208" spans="1:11" x14ac:dyDescent="0.2">
      <c r="A208" s="51"/>
      <c r="B208" s="51"/>
      <c r="C208" s="51"/>
      <c r="D208" s="60"/>
      <c r="E208" s="51"/>
      <c r="F208" s="51"/>
      <c r="G208" s="64">
        <v>311</v>
      </c>
      <c r="H208" s="33" t="s">
        <v>1458</v>
      </c>
      <c r="I208" s="65">
        <v>6.777768</v>
      </c>
      <c r="J208" s="65">
        <v>6.1741633299999998</v>
      </c>
      <c r="K208" s="65">
        <f t="shared" si="3"/>
        <v>-0.60360467000000018</v>
      </c>
    </row>
    <row r="209" spans="1:11" x14ac:dyDescent="0.2">
      <c r="A209" s="51"/>
      <c r="B209" s="51"/>
      <c r="C209" s="51"/>
      <c r="D209" s="60"/>
      <c r="E209" s="51"/>
      <c r="F209" s="51"/>
      <c r="G209" s="64">
        <v>312</v>
      </c>
      <c r="H209" s="33" t="s">
        <v>1459</v>
      </c>
      <c r="I209" s="65">
        <v>3.6036779999999999</v>
      </c>
      <c r="J209" s="65">
        <v>2.8260081100000001</v>
      </c>
      <c r="K209" s="65">
        <f t="shared" si="3"/>
        <v>-0.77766988999999986</v>
      </c>
    </row>
    <row r="210" spans="1:11" x14ac:dyDescent="0.2">
      <c r="A210" s="51"/>
      <c r="B210" s="51"/>
      <c r="C210" s="51"/>
      <c r="D210" s="60"/>
      <c r="E210" s="51"/>
      <c r="F210" s="51"/>
      <c r="G210" s="64">
        <v>313</v>
      </c>
      <c r="H210" s="33" t="s">
        <v>1460</v>
      </c>
      <c r="I210" s="65">
        <v>2.562729</v>
      </c>
      <c r="J210" s="65">
        <v>1.6096083799999996</v>
      </c>
      <c r="K210" s="65">
        <f t="shared" si="3"/>
        <v>-0.95312062000000042</v>
      </c>
    </row>
    <row r="211" spans="1:11" x14ac:dyDescent="0.2">
      <c r="A211" s="51"/>
      <c r="B211" s="51"/>
      <c r="C211" s="51"/>
      <c r="D211" s="60"/>
      <c r="E211" s="51"/>
      <c r="F211" s="51"/>
      <c r="G211" s="64">
        <v>400</v>
      </c>
      <c r="H211" s="33" t="s">
        <v>1461</v>
      </c>
      <c r="I211" s="65">
        <v>5.1789399999999999</v>
      </c>
      <c r="J211" s="65">
        <v>3.8978445100000001</v>
      </c>
      <c r="K211" s="65">
        <f t="shared" si="3"/>
        <v>-1.2810954899999998</v>
      </c>
    </row>
    <row r="212" spans="1:11" ht="25.5" x14ac:dyDescent="0.2">
      <c r="A212" s="51"/>
      <c r="B212" s="51"/>
      <c r="C212" s="51"/>
      <c r="D212" s="60"/>
      <c r="E212" s="51"/>
      <c r="F212" s="51"/>
      <c r="G212" s="64">
        <v>410</v>
      </c>
      <c r="H212" s="33" t="s">
        <v>1462</v>
      </c>
      <c r="I212" s="65">
        <v>37.696817000000003</v>
      </c>
      <c r="J212" s="65">
        <v>16.617857930000003</v>
      </c>
      <c r="K212" s="65">
        <f t="shared" si="3"/>
        <v>-21.07895907</v>
      </c>
    </row>
    <row r="213" spans="1:11" x14ac:dyDescent="0.2">
      <c r="A213" s="51"/>
      <c r="B213" s="51"/>
      <c r="C213" s="51"/>
      <c r="D213" s="60"/>
      <c r="E213" s="51"/>
      <c r="F213" s="51"/>
      <c r="G213" s="64">
        <v>411</v>
      </c>
      <c r="H213" s="33" t="s">
        <v>1463</v>
      </c>
      <c r="I213" s="65">
        <v>4.8750260000000001</v>
      </c>
      <c r="J213" s="65">
        <v>3.9454597899999997</v>
      </c>
      <c r="K213" s="65">
        <f t="shared" si="3"/>
        <v>-0.92956621000000039</v>
      </c>
    </row>
    <row r="214" spans="1:11" x14ac:dyDescent="0.2">
      <c r="A214" s="51"/>
      <c r="B214" s="51"/>
      <c r="C214" s="51"/>
      <c r="D214" s="60"/>
      <c r="E214" s="51"/>
      <c r="F214" s="51"/>
      <c r="G214" s="64">
        <v>412</v>
      </c>
      <c r="H214" s="33" t="s">
        <v>1464</v>
      </c>
      <c r="I214" s="65">
        <v>44.172387999999998</v>
      </c>
      <c r="J214" s="65">
        <v>6.46764692</v>
      </c>
      <c r="K214" s="65">
        <f t="shared" si="3"/>
        <v>-37.704741079999998</v>
      </c>
    </row>
    <row r="215" spans="1:11" x14ac:dyDescent="0.2">
      <c r="A215" s="51"/>
      <c r="B215" s="51"/>
      <c r="C215" s="51"/>
      <c r="D215" s="60"/>
      <c r="E215" s="51"/>
      <c r="F215" s="51"/>
      <c r="G215" s="64">
        <v>500</v>
      </c>
      <c r="H215" s="33" t="s">
        <v>1465</v>
      </c>
      <c r="I215" s="65">
        <v>406.79538700000001</v>
      </c>
      <c r="J215" s="65">
        <v>284.50565218000003</v>
      </c>
      <c r="K215" s="65">
        <f t="shared" si="3"/>
        <v>-122.28973481999998</v>
      </c>
    </row>
    <row r="216" spans="1:11" x14ac:dyDescent="0.2">
      <c r="A216" s="51"/>
      <c r="B216" s="51"/>
      <c r="C216" s="51"/>
      <c r="D216" s="60"/>
      <c r="E216" s="51"/>
      <c r="F216" s="51"/>
      <c r="G216" s="64">
        <v>510</v>
      </c>
      <c r="H216" s="33" t="s">
        <v>1466</v>
      </c>
      <c r="I216" s="65">
        <v>10.398004</v>
      </c>
      <c r="J216" s="65">
        <v>11.888252660000003</v>
      </c>
      <c r="K216" s="65">
        <f t="shared" si="3"/>
        <v>1.4902486600000024</v>
      </c>
    </row>
    <row r="217" spans="1:11" ht="25.5" x14ac:dyDescent="0.2">
      <c r="A217" s="51"/>
      <c r="B217" s="51"/>
      <c r="C217" s="51"/>
      <c r="D217" s="60"/>
      <c r="E217" s="51"/>
      <c r="F217" s="51"/>
      <c r="G217" s="64">
        <v>511</v>
      </c>
      <c r="H217" s="33" t="s">
        <v>1467</v>
      </c>
      <c r="I217" s="65">
        <v>7.738804</v>
      </c>
      <c r="J217" s="65">
        <v>5.7584806200000003</v>
      </c>
      <c r="K217" s="65">
        <f t="shared" si="3"/>
        <v>-1.9803233799999997</v>
      </c>
    </row>
    <row r="218" spans="1:11" x14ac:dyDescent="0.2">
      <c r="A218" s="51"/>
      <c r="B218" s="51"/>
      <c r="C218" s="51"/>
      <c r="D218" s="60"/>
      <c r="E218" s="51"/>
      <c r="F218" s="51"/>
      <c r="G218" s="64">
        <v>512</v>
      </c>
      <c r="H218" s="33" t="s">
        <v>1468</v>
      </c>
      <c r="I218" s="65">
        <v>7.3883619999999999</v>
      </c>
      <c r="J218" s="65">
        <v>6.7049230099999999</v>
      </c>
      <c r="K218" s="65">
        <f t="shared" si="3"/>
        <v>-0.68343898999999997</v>
      </c>
    </row>
    <row r="219" spans="1:11" x14ac:dyDescent="0.2">
      <c r="A219" s="51"/>
      <c r="B219" s="51"/>
      <c r="C219" s="51"/>
      <c r="D219" s="60"/>
      <c r="E219" s="51"/>
      <c r="F219" s="51"/>
      <c r="G219" s="64">
        <v>513</v>
      </c>
      <c r="H219" s="33" t="s">
        <v>1469</v>
      </c>
      <c r="I219" s="65">
        <v>6.3219529999999997</v>
      </c>
      <c r="J219" s="65">
        <v>5.9546331000000006</v>
      </c>
      <c r="K219" s="65">
        <f t="shared" si="3"/>
        <v>-0.36731989999999914</v>
      </c>
    </row>
    <row r="220" spans="1:11" ht="25.5" x14ac:dyDescent="0.2">
      <c r="A220" s="51"/>
      <c r="B220" s="51"/>
      <c r="C220" s="51"/>
      <c r="D220" s="60"/>
      <c r="E220" s="51"/>
      <c r="F220" s="51"/>
      <c r="G220" s="64">
        <v>514</v>
      </c>
      <c r="H220" s="33" t="s">
        <v>1470</v>
      </c>
      <c r="I220" s="65">
        <v>6.4004089999999998</v>
      </c>
      <c r="J220" s="65">
        <v>5.3051815099999997</v>
      </c>
      <c r="K220" s="65">
        <f t="shared" si="3"/>
        <v>-1.0952274900000001</v>
      </c>
    </row>
    <row r="221" spans="1:11" x14ac:dyDescent="0.2">
      <c r="A221" s="51"/>
      <c r="B221" s="51"/>
      <c r="C221" s="51"/>
      <c r="D221" s="60"/>
      <c r="E221" s="51"/>
      <c r="F221" s="51"/>
      <c r="G221" s="64">
        <v>600</v>
      </c>
      <c r="H221" s="33" t="s">
        <v>1471</v>
      </c>
      <c r="I221" s="65">
        <v>26.936620000000001</v>
      </c>
      <c r="J221" s="65">
        <v>25.922404359999998</v>
      </c>
      <c r="K221" s="65">
        <f t="shared" si="3"/>
        <v>-1.0142156400000033</v>
      </c>
    </row>
    <row r="222" spans="1:11" x14ac:dyDescent="0.2">
      <c r="A222" s="51"/>
      <c r="B222" s="51"/>
      <c r="C222" s="51"/>
      <c r="D222" s="60"/>
      <c r="E222" s="51"/>
      <c r="F222" s="51"/>
      <c r="G222" s="64">
        <v>610</v>
      </c>
      <c r="H222" s="33" t="s">
        <v>1472</v>
      </c>
      <c r="I222" s="65">
        <v>3.6107230000000001</v>
      </c>
      <c r="J222" s="65">
        <v>2.5752774000000005</v>
      </c>
      <c r="K222" s="65">
        <f t="shared" si="3"/>
        <v>-1.0354455999999996</v>
      </c>
    </row>
    <row r="223" spans="1:11" x14ac:dyDescent="0.2">
      <c r="A223" s="51"/>
      <c r="B223" s="51"/>
      <c r="C223" s="51"/>
      <c r="D223" s="60"/>
      <c r="E223" s="51"/>
      <c r="F223" s="51"/>
      <c r="G223" s="64">
        <v>611</v>
      </c>
      <c r="H223" s="33" t="s">
        <v>1473</v>
      </c>
      <c r="I223" s="65">
        <v>5.5711219999999999</v>
      </c>
      <c r="J223" s="65">
        <v>6.1902474399999994</v>
      </c>
      <c r="K223" s="65">
        <f t="shared" si="3"/>
        <v>0.61912543999999947</v>
      </c>
    </row>
    <row r="224" spans="1:11" x14ac:dyDescent="0.2">
      <c r="A224" s="51"/>
      <c r="B224" s="51"/>
      <c r="C224" s="51"/>
      <c r="D224" s="60"/>
      <c r="E224" s="51"/>
      <c r="F224" s="51"/>
      <c r="G224" s="64">
        <v>612</v>
      </c>
      <c r="H224" s="33" t="s">
        <v>1474</v>
      </c>
      <c r="I224" s="65">
        <v>10.396074</v>
      </c>
      <c r="J224" s="65">
        <v>9.7737086800000004</v>
      </c>
      <c r="K224" s="65">
        <f t="shared" si="3"/>
        <v>-0.62236532000000011</v>
      </c>
    </row>
    <row r="225" spans="1:11" x14ac:dyDescent="0.2">
      <c r="A225" s="51"/>
      <c r="B225" s="51"/>
      <c r="C225" s="51"/>
      <c r="D225" s="60"/>
      <c r="E225" s="51"/>
      <c r="F225" s="51"/>
      <c r="G225" s="64">
        <v>620</v>
      </c>
      <c r="H225" s="33" t="s">
        <v>1475</v>
      </c>
      <c r="I225" s="65">
        <v>3.0508109999999999</v>
      </c>
      <c r="J225" s="65">
        <v>2.3031351999999998</v>
      </c>
      <c r="K225" s="65">
        <f t="shared" si="3"/>
        <v>-0.74767580000000011</v>
      </c>
    </row>
    <row r="226" spans="1:11" x14ac:dyDescent="0.2">
      <c r="A226" s="51"/>
      <c r="B226" s="51"/>
      <c r="C226" s="51"/>
      <c r="D226" s="60"/>
      <c r="E226" s="51"/>
      <c r="F226" s="51"/>
      <c r="G226" s="64">
        <v>621</v>
      </c>
      <c r="H226" s="33" t="s">
        <v>1476</v>
      </c>
      <c r="I226" s="65">
        <v>4.0693799999999998</v>
      </c>
      <c r="J226" s="65">
        <v>1.8603413700000002</v>
      </c>
      <c r="K226" s="65">
        <f t="shared" si="3"/>
        <v>-2.2090386299999993</v>
      </c>
    </row>
    <row r="227" spans="1:11" x14ac:dyDescent="0.2">
      <c r="A227" s="51"/>
      <c r="B227" s="51"/>
      <c r="C227" s="51"/>
      <c r="D227" s="60"/>
      <c r="E227" s="51"/>
      <c r="F227" s="51"/>
      <c r="G227" s="64">
        <v>622</v>
      </c>
      <c r="H227" s="33" t="s">
        <v>1477</v>
      </c>
      <c r="I227" s="65">
        <v>1.77993</v>
      </c>
      <c r="J227" s="65">
        <v>0.78396127999999998</v>
      </c>
      <c r="K227" s="65">
        <f t="shared" si="3"/>
        <v>-0.99596872000000003</v>
      </c>
    </row>
    <row r="228" spans="1:11" x14ac:dyDescent="0.2">
      <c r="A228" s="51"/>
      <c r="B228" s="51"/>
      <c r="C228" s="51"/>
      <c r="D228" s="60"/>
      <c r="E228" s="51"/>
      <c r="F228" s="51"/>
      <c r="G228" s="64">
        <v>623</v>
      </c>
      <c r="H228" s="33" t="s">
        <v>1478</v>
      </c>
      <c r="I228" s="65">
        <v>1.7284600000000001</v>
      </c>
      <c r="J228" s="65">
        <v>0.38612416999999999</v>
      </c>
      <c r="K228" s="65">
        <f t="shared" si="3"/>
        <v>-1.3423358300000001</v>
      </c>
    </row>
    <row r="229" spans="1:11" x14ac:dyDescent="0.2">
      <c r="A229" s="51"/>
      <c r="B229" s="51"/>
      <c r="C229" s="51"/>
      <c r="D229" s="60"/>
      <c r="E229" s="51"/>
      <c r="F229" s="51"/>
      <c r="G229" s="64">
        <v>630</v>
      </c>
      <c r="H229" s="33" t="s">
        <v>1479</v>
      </c>
      <c r="I229" s="65">
        <v>4.5298870000000004</v>
      </c>
      <c r="J229" s="65">
        <v>3.5616656300000007</v>
      </c>
      <c r="K229" s="65">
        <f t="shared" si="3"/>
        <v>-0.96822136999999975</v>
      </c>
    </row>
    <row r="230" spans="1:11" x14ac:dyDescent="0.2">
      <c r="A230" s="51"/>
      <c r="B230" s="51"/>
      <c r="C230" s="51"/>
      <c r="D230" s="60"/>
      <c r="E230" s="51"/>
      <c r="F230" s="51"/>
      <c r="G230" s="64">
        <v>631</v>
      </c>
      <c r="H230" s="33" t="s">
        <v>1480</v>
      </c>
      <c r="I230" s="65">
        <v>152.16442499999999</v>
      </c>
      <c r="J230" s="65">
        <v>23.683473349999996</v>
      </c>
      <c r="K230" s="65">
        <f t="shared" si="3"/>
        <v>-128.48095165000001</v>
      </c>
    </row>
    <row r="231" spans="1:11" ht="25.5" x14ac:dyDescent="0.2">
      <c r="A231" s="51"/>
      <c r="B231" s="51"/>
      <c r="C231" s="51"/>
      <c r="D231" s="60"/>
      <c r="E231" s="51"/>
      <c r="F231" s="51"/>
      <c r="G231" s="64">
        <v>632</v>
      </c>
      <c r="H231" s="33" t="s">
        <v>1481</v>
      </c>
      <c r="I231" s="65">
        <v>19.339568</v>
      </c>
      <c r="J231" s="65">
        <v>11.947447050000001</v>
      </c>
      <c r="K231" s="65">
        <f t="shared" si="3"/>
        <v>-7.3921209499999989</v>
      </c>
    </row>
    <row r="232" spans="1:11" x14ac:dyDescent="0.2">
      <c r="A232" s="51"/>
      <c r="B232" s="51"/>
      <c r="C232" s="51"/>
      <c r="D232" s="60"/>
      <c r="E232" s="51"/>
      <c r="F232" s="51"/>
      <c r="G232" s="64">
        <v>640</v>
      </c>
      <c r="H232" s="33" t="s">
        <v>1482</v>
      </c>
      <c r="I232" s="65">
        <v>6.699681</v>
      </c>
      <c r="J232" s="65">
        <v>5.5709431299999999</v>
      </c>
      <c r="K232" s="65">
        <f t="shared" si="3"/>
        <v>-1.1287378700000001</v>
      </c>
    </row>
    <row r="233" spans="1:11" x14ac:dyDescent="0.2">
      <c r="A233" s="51"/>
      <c r="B233" s="51"/>
      <c r="C233" s="51"/>
      <c r="D233" s="60"/>
      <c r="E233" s="51"/>
      <c r="F233" s="51"/>
      <c r="G233" s="64">
        <v>641</v>
      </c>
      <c r="H233" s="33" t="s">
        <v>1483</v>
      </c>
      <c r="I233" s="65">
        <v>8.7748939999999997</v>
      </c>
      <c r="J233" s="65">
        <v>7.2633978399999997</v>
      </c>
      <c r="K233" s="65">
        <f t="shared" si="3"/>
        <v>-1.5114961600000001</v>
      </c>
    </row>
    <row r="234" spans="1:11" x14ac:dyDescent="0.2">
      <c r="A234" s="51"/>
      <c r="B234" s="51"/>
      <c r="C234" s="51"/>
      <c r="D234" s="60"/>
      <c r="E234" s="51"/>
      <c r="F234" s="51"/>
      <c r="G234" s="64">
        <v>642</v>
      </c>
      <c r="H234" s="33" t="s">
        <v>1484</v>
      </c>
      <c r="I234" s="65">
        <v>8.7007770000000004</v>
      </c>
      <c r="J234" s="65">
        <v>7.5912634500000005</v>
      </c>
      <c r="K234" s="65">
        <f t="shared" si="3"/>
        <v>-1.10951355</v>
      </c>
    </row>
    <row r="235" spans="1:11" x14ac:dyDescent="0.2">
      <c r="A235" s="51"/>
      <c r="B235" s="51"/>
      <c r="C235" s="51"/>
      <c r="D235" s="60"/>
      <c r="E235" s="51"/>
      <c r="F235" s="51"/>
      <c r="G235" s="64">
        <v>650</v>
      </c>
      <c r="H235" s="33" t="s">
        <v>1485</v>
      </c>
      <c r="I235" s="65">
        <v>1.711811</v>
      </c>
      <c r="J235" s="65">
        <v>1.23193149</v>
      </c>
      <c r="K235" s="65">
        <f t="shared" si="3"/>
        <v>-0.47987950999999995</v>
      </c>
    </row>
    <row r="236" spans="1:11" x14ac:dyDescent="0.2">
      <c r="A236" s="51"/>
      <c r="B236" s="51"/>
      <c r="C236" s="51"/>
      <c r="D236" s="60"/>
      <c r="E236" s="51"/>
      <c r="F236" s="51"/>
      <c r="G236" s="64">
        <v>651</v>
      </c>
      <c r="H236" s="33" t="s">
        <v>1486</v>
      </c>
      <c r="I236" s="65">
        <v>6.0902620000000001</v>
      </c>
      <c r="J236" s="65">
        <v>4.5858665700000012</v>
      </c>
      <c r="K236" s="65">
        <f t="shared" si="3"/>
        <v>-1.5043954299999989</v>
      </c>
    </row>
    <row r="237" spans="1:11" x14ac:dyDescent="0.2">
      <c r="A237" s="51"/>
      <c r="B237" s="51"/>
      <c r="C237" s="51"/>
      <c r="D237" s="60"/>
      <c r="E237" s="51"/>
      <c r="F237" s="51"/>
      <c r="G237" s="64">
        <v>652</v>
      </c>
      <c r="H237" s="33" t="s">
        <v>1487</v>
      </c>
      <c r="I237" s="65">
        <v>5.330883</v>
      </c>
      <c r="J237" s="65">
        <v>3.5181411099999997</v>
      </c>
      <c r="K237" s="65">
        <f t="shared" si="3"/>
        <v>-1.8127418900000003</v>
      </c>
    </row>
    <row r="238" spans="1:11" x14ac:dyDescent="0.2">
      <c r="A238" s="51"/>
      <c r="B238" s="51"/>
      <c r="C238" s="51"/>
      <c r="D238" s="60"/>
      <c r="E238" s="51"/>
      <c r="F238" s="51"/>
      <c r="G238" s="64">
        <v>700</v>
      </c>
      <c r="H238" s="33" t="s">
        <v>1488</v>
      </c>
      <c r="I238" s="65">
        <v>5.7251099999999999</v>
      </c>
      <c r="J238" s="65">
        <v>5.43436231</v>
      </c>
      <c r="K238" s="65">
        <f t="shared" si="3"/>
        <v>-0.29074768999999989</v>
      </c>
    </row>
    <row r="239" spans="1:11" x14ac:dyDescent="0.2">
      <c r="A239" s="51"/>
      <c r="B239" s="51"/>
      <c r="C239" s="51"/>
      <c r="D239" s="60"/>
      <c r="E239" s="51"/>
      <c r="F239" s="51"/>
      <c r="G239" s="64">
        <v>710</v>
      </c>
      <c r="H239" s="33" t="s">
        <v>1489</v>
      </c>
      <c r="I239" s="65">
        <v>40.137757999999998</v>
      </c>
      <c r="J239" s="65">
        <v>21.869591189999998</v>
      </c>
      <c r="K239" s="65">
        <f t="shared" si="3"/>
        <v>-18.26816681</v>
      </c>
    </row>
    <row r="240" spans="1:11" x14ac:dyDescent="0.2">
      <c r="A240" s="51"/>
      <c r="B240" s="51"/>
      <c r="C240" s="51"/>
      <c r="D240" s="60"/>
      <c r="E240" s="51"/>
      <c r="F240" s="51"/>
      <c r="G240" s="64">
        <v>711</v>
      </c>
      <c r="H240" s="33" t="s">
        <v>1490</v>
      </c>
      <c r="I240" s="65">
        <v>3.7099120000000001</v>
      </c>
      <c r="J240" s="65">
        <v>2.5477785499999994</v>
      </c>
      <c r="K240" s="65">
        <f t="shared" si="3"/>
        <v>-1.1621334500000007</v>
      </c>
    </row>
    <row r="241" spans="1:11" x14ac:dyDescent="0.2">
      <c r="A241" s="51"/>
      <c r="B241" s="51"/>
      <c r="C241" s="51"/>
      <c r="D241" s="60"/>
      <c r="E241" s="51"/>
      <c r="F241" s="51"/>
      <c r="G241" s="64">
        <v>712</v>
      </c>
      <c r="H241" s="33" t="s">
        <v>1491</v>
      </c>
      <c r="I241" s="65">
        <v>5.1765980000000003</v>
      </c>
      <c r="J241" s="65">
        <v>2.9803989099999999</v>
      </c>
      <c r="K241" s="65">
        <f t="shared" si="3"/>
        <v>-2.1961990900000004</v>
      </c>
    </row>
    <row r="242" spans="1:11" x14ac:dyDescent="0.2">
      <c r="A242" s="51"/>
      <c r="B242" s="51"/>
      <c r="C242" s="51"/>
      <c r="D242" s="60"/>
      <c r="E242" s="51"/>
      <c r="F242" s="51"/>
      <c r="G242" s="64">
        <v>800</v>
      </c>
      <c r="H242" s="33" t="s">
        <v>1345</v>
      </c>
      <c r="I242" s="65">
        <v>9.7170310000000004</v>
      </c>
      <c r="J242" s="65">
        <v>8.9342583800000028</v>
      </c>
      <c r="K242" s="65">
        <f t="shared" si="3"/>
        <v>-0.78277261999999759</v>
      </c>
    </row>
    <row r="243" spans="1:11" x14ac:dyDescent="0.2">
      <c r="A243" s="51"/>
      <c r="B243" s="51"/>
      <c r="C243" s="51"/>
      <c r="D243" s="60"/>
      <c r="E243" s="51"/>
      <c r="F243" s="51"/>
      <c r="G243" s="64">
        <v>810</v>
      </c>
      <c r="H243" s="33" t="s">
        <v>1420</v>
      </c>
      <c r="I243" s="65">
        <v>29.422143999999999</v>
      </c>
      <c r="J243" s="65">
        <v>26.65252181</v>
      </c>
      <c r="K243" s="65">
        <f t="shared" si="3"/>
        <v>-2.7696221899999998</v>
      </c>
    </row>
    <row r="244" spans="1:11" x14ac:dyDescent="0.2">
      <c r="A244" s="51"/>
      <c r="B244" s="51"/>
      <c r="C244" s="51"/>
      <c r="D244" s="60"/>
      <c r="E244" s="51"/>
      <c r="F244" s="51"/>
      <c r="G244" s="64">
        <v>811</v>
      </c>
      <c r="H244" s="33" t="s">
        <v>1492</v>
      </c>
      <c r="I244" s="65">
        <v>18.420164</v>
      </c>
      <c r="J244" s="65">
        <v>28.892916239999998</v>
      </c>
      <c r="K244" s="65">
        <f t="shared" si="3"/>
        <v>10.472752239999998</v>
      </c>
    </row>
    <row r="245" spans="1:11" x14ac:dyDescent="0.2">
      <c r="A245" s="51"/>
      <c r="B245" s="51"/>
      <c r="C245" s="51"/>
      <c r="D245" s="60"/>
      <c r="E245" s="51"/>
      <c r="F245" s="51"/>
      <c r="G245" s="64">
        <v>812</v>
      </c>
      <c r="H245" s="33" t="s">
        <v>1422</v>
      </c>
      <c r="I245" s="65">
        <v>32.553818999999997</v>
      </c>
      <c r="J245" s="65">
        <v>88.33109275999999</v>
      </c>
      <c r="K245" s="65">
        <f t="shared" si="3"/>
        <v>55.777273759999993</v>
      </c>
    </row>
    <row r="246" spans="1:11" ht="25.5" x14ac:dyDescent="0.2">
      <c r="A246" s="51"/>
      <c r="B246" s="51"/>
      <c r="C246" s="51"/>
      <c r="D246" s="60"/>
      <c r="E246" s="51"/>
      <c r="F246" s="51"/>
      <c r="G246" s="64">
        <v>813</v>
      </c>
      <c r="H246" s="33" t="s">
        <v>1493</v>
      </c>
      <c r="I246" s="65">
        <v>21.478366000000001</v>
      </c>
      <c r="J246" s="65">
        <v>150.22923814999999</v>
      </c>
      <c r="K246" s="65">
        <f t="shared" si="3"/>
        <v>128.75087214999999</v>
      </c>
    </row>
    <row r="247" spans="1:11" ht="25.5" x14ac:dyDescent="0.2">
      <c r="A247" s="51"/>
      <c r="B247" s="51"/>
      <c r="C247" s="51"/>
      <c r="D247" s="60"/>
      <c r="E247" s="51"/>
      <c r="F247" s="51"/>
      <c r="G247" s="64">
        <v>814</v>
      </c>
      <c r="H247" s="33" t="s">
        <v>1494</v>
      </c>
      <c r="I247" s="65">
        <v>10.580817</v>
      </c>
      <c r="J247" s="65">
        <v>10.210979660000001</v>
      </c>
      <c r="K247" s="65">
        <f t="shared" si="3"/>
        <v>-0.36983733999999835</v>
      </c>
    </row>
    <row r="248" spans="1:11" x14ac:dyDescent="0.2">
      <c r="A248" s="51"/>
      <c r="B248" s="51"/>
      <c r="C248" s="51"/>
      <c r="D248" s="60"/>
      <c r="E248" s="51"/>
      <c r="F248" s="51"/>
      <c r="G248" s="64">
        <v>900</v>
      </c>
      <c r="H248" s="33" t="s">
        <v>1495</v>
      </c>
      <c r="I248" s="65">
        <v>5.1487749999999997</v>
      </c>
      <c r="J248" s="65">
        <v>5.3924645399999989</v>
      </c>
      <c r="K248" s="65">
        <f t="shared" si="3"/>
        <v>0.24368953999999921</v>
      </c>
    </row>
    <row r="249" spans="1:11" x14ac:dyDescent="0.2">
      <c r="A249" s="51"/>
      <c r="B249" s="51"/>
      <c r="C249" s="51"/>
      <c r="D249" s="60"/>
      <c r="E249" s="51"/>
      <c r="F249" s="51"/>
      <c r="G249" s="64">
        <v>911</v>
      </c>
      <c r="H249" s="33" t="s">
        <v>1496</v>
      </c>
      <c r="I249" s="65">
        <v>7.6659030000000001</v>
      </c>
      <c r="J249" s="65">
        <v>8.5641588000000013</v>
      </c>
      <c r="K249" s="65">
        <f t="shared" si="3"/>
        <v>0.89825580000000116</v>
      </c>
    </row>
    <row r="250" spans="1:11" x14ac:dyDescent="0.2">
      <c r="A250" s="51"/>
      <c r="B250" s="51"/>
      <c r="C250" s="51"/>
      <c r="D250" s="60"/>
      <c r="E250" s="51"/>
      <c r="F250" s="51"/>
      <c r="G250" s="64">
        <v>913</v>
      </c>
      <c r="H250" s="33" t="s">
        <v>1497</v>
      </c>
      <c r="I250" s="65">
        <v>6.9461399999999998</v>
      </c>
      <c r="J250" s="65">
        <v>5.8678499299999993</v>
      </c>
      <c r="K250" s="65">
        <f t="shared" si="3"/>
        <v>-1.0782900700000004</v>
      </c>
    </row>
    <row r="251" spans="1:11" ht="25.5" x14ac:dyDescent="0.2">
      <c r="A251" s="51"/>
      <c r="B251" s="51"/>
      <c r="C251" s="51"/>
      <c r="D251" s="60"/>
      <c r="E251" s="51"/>
      <c r="F251" s="51"/>
      <c r="G251" s="64">
        <v>914</v>
      </c>
      <c r="H251" s="33" t="s">
        <v>1498</v>
      </c>
      <c r="I251" s="65">
        <v>8.5219039999999993</v>
      </c>
      <c r="J251" s="65">
        <v>7.9485987900000001</v>
      </c>
      <c r="K251" s="65">
        <f t="shared" si="3"/>
        <v>-0.57330520999999912</v>
      </c>
    </row>
    <row r="252" spans="1:11" ht="14.25" x14ac:dyDescent="0.2">
      <c r="A252" s="51"/>
      <c r="B252" s="51"/>
      <c r="C252" s="51"/>
      <c r="D252" s="60"/>
      <c r="E252" s="51"/>
      <c r="F252" s="61" t="s">
        <v>1379</v>
      </c>
      <c r="G252" s="62"/>
      <c r="H252" s="61"/>
      <c r="I252" s="63">
        <v>9712.2796409999992</v>
      </c>
      <c r="J252" s="63">
        <v>16140.758586529999</v>
      </c>
      <c r="K252" s="63">
        <f t="shared" si="3"/>
        <v>6428.4789455299997</v>
      </c>
    </row>
    <row r="253" spans="1:11" x14ac:dyDescent="0.2">
      <c r="A253" s="51"/>
      <c r="B253" s="51"/>
      <c r="C253" s="51"/>
      <c r="D253" s="60"/>
      <c r="E253" s="51"/>
      <c r="F253" s="51"/>
      <c r="G253" s="64" t="s">
        <v>1499</v>
      </c>
      <c r="H253" s="33" t="s">
        <v>1500</v>
      </c>
      <c r="I253" s="65">
        <v>7.2292149999999999</v>
      </c>
      <c r="J253" s="65">
        <v>6.897785869999999</v>
      </c>
      <c r="K253" s="65">
        <f t="shared" si="3"/>
        <v>-0.33142913000000096</v>
      </c>
    </row>
    <row r="254" spans="1:11" x14ac:dyDescent="0.2">
      <c r="A254" s="51"/>
      <c r="B254" s="51"/>
      <c r="C254" s="51"/>
      <c r="D254" s="60"/>
      <c r="E254" s="51"/>
      <c r="F254" s="51"/>
      <c r="G254" s="64" t="s">
        <v>1380</v>
      </c>
      <c r="H254" s="33" t="s">
        <v>1501</v>
      </c>
      <c r="I254" s="65">
        <v>2841.6313949999999</v>
      </c>
      <c r="J254" s="65">
        <v>5124.1940557899979</v>
      </c>
      <c r="K254" s="65">
        <f t="shared" si="3"/>
        <v>2282.5626607899981</v>
      </c>
    </row>
    <row r="255" spans="1:11" x14ac:dyDescent="0.2">
      <c r="A255" s="51"/>
      <c r="B255" s="51"/>
      <c r="C255" s="51"/>
      <c r="D255" s="60"/>
      <c r="E255" s="51"/>
      <c r="F255" s="51"/>
      <c r="G255" s="64" t="s">
        <v>1502</v>
      </c>
      <c r="H255" s="33" t="s">
        <v>1503</v>
      </c>
      <c r="I255" s="65">
        <v>70.891760000000005</v>
      </c>
      <c r="J255" s="65">
        <v>67.70439884999999</v>
      </c>
      <c r="K255" s="65">
        <f t="shared" si="3"/>
        <v>-3.1873611500000152</v>
      </c>
    </row>
    <row r="256" spans="1:11" x14ac:dyDescent="0.2">
      <c r="A256" s="51"/>
      <c r="B256" s="51"/>
      <c r="C256" s="51"/>
      <c r="D256" s="60"/>
      <c r="E256" s="51"/>
      <c r="F256" s="51"/>
      <c r="G256" s="64" t="s">
        <v>1504</v>
      </c>
      <c r="H256" s="33" t="s">
        <v>1505</v>
      </c>
      <c r="I256" s="65">
        <v>14.147092000000001</v>
      </c>
      <c r="J256" s="65">
        <v>12.102711490000001</v>
      </c>
      <c r="K256" s="65">
        <f t="shared" si="3"/>
        <v>-2.0443805099999999</v>
      </c>
    </row>
    <row r="257" spans="1:11" x14ac:dyDescent="0.2">
      <c r="A257" s="51"/>
      <c r="B257" s="51"/>
      <c r="C257" s="51"/>
      <c r="D257" s="60"/>
      <c r="E257" s="51"/>
      <c r="F257" s="51"/>
      <c r="G257" s="64" t="s">
        <v>1506</v>
      </c>
      <c r="H257" s="33" t="s">
        <v>1507</v>
      </c>
      <c r="I257" s="65">
        <v>15.309253999999999</v>
      </c>
      <c r="J257" s="65">
        <v>13.798866289999999</v>
      </c>
      <c r="K257" s="65">
        <f t="shared" si="3"/>
        <v>-1.5103877099999998</v>
      </c>
    </row>
    <row r="258" spans="1:11" x14ac:dyDescent="0.2">
      <c r="A258" s="51"/>
      <c r="B258" s="51"/>
      <c r="C258" s="51"/>
      <c r="D258" s="60"/>
      <c r="E258" s="51"/>
      <c r="F258" s="51"/>
      <c r="G258" s="64" t="s">
        <v>1508</v>
      </c>
      <c r="H258" s="33" t="s">
        <v>1509</v>
      </c>
      <c r="I258" s="65">
        <v>706.09425999999996</v>
      </c>
      <c r="J258" s="65">
        <v>2236.3272715200005</v>
      </c>
      <c r="K258" s="65">
        <f t="shared" si="3"/>
        <v>1530.2330115200007</v>
      </c>
    </row>
    <row r="259" spans="1:11" ht="25.5" x14ac:dyDescent="0.2">
      <c r="A259" s="51"/>
      <c r="B259" s="51"/>
      <c r="C259" s="51"/>
      <c r="D259" s="60"/>
      <c r="E259" s="51"/>
      <c r="F259" s="51"/>
      <c r="G259" s="64" t="s">
        <v>1510</v>
      </c>
      <c r="H259" s="33" t="s">
        <v>1511</v>
      </c>
      <c r="I259" s="65">
        <v>32.556190999999998</v>
      </c>
      <c r="J259" s="65">
        <v>28.572035349999997</v>
      </c>
      <c r="K259" s="65">
        <f t="shared" si="3"/>
        <v>-3.9841556500000017</v>
      </c>
    </row>
    <row r="260" spans="1:11" x14ac:dyDescent="0.2">
      <c r="A260" s="51"/>
      <c r="B260" s="51"/>
      <c r="C260" s="51"/>
      <c r="D260" s="60"/>
      <c r="E260" s="51"/>
      <c r="F260" s="51"/>
      <c r="G260" s="64" t="s">
        <v>1512</v>
      </c>
      <c r="H260" s="33" t="s">
        <v>1513</v>
      </c>
      <c r="I260" s="65">
        <v>652.17220599999996</v>
      </c>
      <c r="J260" s="65">
        <v>545.67952289999994</v>
      </c>
      <c r="K260" s="65">
        <f t="shared" si="3"/>
        <v>-106.49268310000002</v>
      </c>
    </row>
    <row r="261" spans="1:11" x14ac:dyDescent="0.2">
      <c r="A261" s="51"/>
      <c r="B261" s="51"/>
      <c r="C261" s="51"/>
      <c r="D261" s="60"/>
      <c r="E261" s="51"/>
      <c r="F261" s="51"/>
      <c r="G261" s="64" t="s">
        <v>1514</v>
      </c>
      <c r="H261" s="33" t="s">
        <v>1515</v>
      </c>
      <c r="I261" s="65">
        <v>4149.5339480000002</v>
      </c>
      <c r="J261" s="65">
        <v>6358.9786975400011</v>
      </c>
      <c r="K261" s="65">
        <f t="shared" si="3"/>
        <v>2209.4447495400009</v>
      </c>
    </row>
    <row r="262" spans="1:11" ht="25.5" x14ac:dyDescent="0.2">
      <c r="A262" s="51"/>
      <c r="B262" s="51"/>
      <c r="C262" s="51"/>
      <c r="D262" s="60"/>
      <c r="E262" s="51"/>
      <c r="F262" s="51"/>
      <c r="G262" s="64" t="s">
        <v>1516</v>
      </c>
      <c r="H262" s="33" t="s">
        <v>1517</v>
      </c>
      <c r="I262" s="65">
        <v>0.70759300000000003</v>
      </c>
      <c r="J262" s="65">
        <v>0.52883952000000001</v>
      </c>
      <c r="K262" s="65">
        <f t="shared" si="3"/>
        <v>-0.17875348000000002</v>
      </c>
    </row>
    <row r="263" spans="1:11" ht="25.5" x14ac:dyDescent="0.2">
      <c r="A263" s="51"/>
      <c r="B263" s="51"/>
      <c r="C263" s="51"/>
      <c r="D263" s="60"/>
      <c r="E263" s="51"/>
      <c r="F263" s="51"/>
      <c r="G263" s="64" t="s">
        <v>1518</v>
      </c>
      <c r="H263" s="33" t="s">
        <v>1519</v>
      </c>
      <c r="I263" s="65">
        <v>4.247687</v>
      </c>
      <c r="J263" s="65">
        <v>4.14132794</v>
      </c>
      <c r="K263" s="65">
        <f t="shared" si="3"/>
        <v>-0.10635905999999995</v>
      </c>
    </row>
    <row r="264" spans="1:11" x14ac:dyDescent="0.2">
      <c r="A264" s="51"/>
      <c r="B264" s="51"/>
      <c r="C264" s="51"/>
      <c r="D264" s="60"/>
      <c r="E264" s="51"/>
      <c r="F264" s="51"/>
      <c r="G264" s="64" t="s">
        <v>1520</v>
      </c>
      <c r="H264" s="33" t="s">
        <v>1521</v>
      </c>
      <c r="I264" s="65">
        <v>330.27555899999999</v>
      </c>
      <c r="J264" s="65">
        <v>330.98922953000022</v>
      </c>
      <c r="K264" s="65">
        <f t="shared" si="3"/>
        <v>0.71367053000022906</v>
      </c>
    </row>
    <row r="265" spans="1:11" x14ac:dyDescent="0.2">
      <c r="A265" s="51"/>
      <c r="B265" s="51"/>
      <c r="C265" s="51"/>
      <c r="D265" s="60"/>
      <c r="E265" s="51"/>
      <c r="F265" s="51"/>
      <c r="G265" s="64" t="s">
        <v>1522</v>
      </c>
      <c r="H265" s="33" t="s">
        <v>1523</v>
      </c>
      <c r="I265" s="65">
        <v>14.163213000000001</v>
      </c>
      <c r="J265" s="65">
        <v>22.588454949999999</v>
      </c>
      <c r="K265" s="65">
        <f t="shared" ref="K265:K328" si="4">+J265-I265</f>
        <v>8.4252419499999984</v>
      </c>
    </row>
    <row r="266" spans="1:11" x14ac:dyDescent="0.2">
      <c r="A266" s="51"/>
      <c r="B266" s="51"/>
      <c r="C266" s="51"/>
      <c r="D266" s="60"/>
      <c r="E266" s="51"/>
      <c r="F266" s="51"/>
      <c r="G266" s="64" t="s">
        <v>1524</v>
      </c>
      <c r="H266" s="33" t="s">
        <v>1525</v>
      </c>
      <c r="I266" s="65">
        <v>4.3883000000000001</v>
      </c>
      <c r="J266" s="65">
        <v>8.134196300000001</v>
      </c>
      <c r="K266" s="65">
        <f t="shared" si="4"/>
        <v>3.745896300000001</v>
      </c>
    </row>
    <row r="267" spans="1:11" ht="25.5" x14ac:dyDescent="0.2">
      <c r="A267" s="51"/>
      <c r="B267" s="51"/>
      <c r="C267" s="51"/>
      <c r="D267" s="60"/>
      <c r="E267" s="51"/>
      <c r="F267" s="51"/>
      <c r="G267" s="64" t="s">
        <v>1526</v>
      </c>
      <c r="H267" s="33" t="s">
        <v>1527</v>
      </c>
      <c r="I267" s="65">
        <v>6.0148820000000001</v>
      </c>
      <c r="J267" s="65">
        <v>11.557235809999998</v>
      </c>
      <c r="K267" s="65">
        <f t="shared" si="4"/>
        <v>5.542353809999998</v>
      </c>
    </row>
    <row r="268" spans="1:11" ht="25.5" x14ac:dyDescent="0.2">
      <c r="A268" s="51"/>
      <c r="B268" s="51"/>
      <c r="C268" s="51"/>
      <c r="D268" s="60"/>
      <c r="E268" s="51"/>
      <c r="F268" s="51"/>
      <c r="G268" s="64" t="s">
        <v>1528</v>
      </c>
      <c r="H268" s="33" t="s">
        <v>1529</v>
      </c>
      <c r="I268" s="65">
        <v>18.903182999999999</v>
      </c>
      <c r="J268" s="65">
        <v>432.52131982000003</v>
      </c>
      <c r="K268" s="65">
        <f t="shared" si="4"/>
        <v>413.61813682000002</v>
      </c>
    </row>
    <row r="269" spans="1:11" ht="25.5" x14ac:dyDescent="0.2">
      <c r="A269" s="51"/>
      <c r="B269" s="51"/>
      <c r="C269" s="51"/>
      <c r="D269" s="60"/>
      <c r="E269" s="51"/>
      <c r="F269" s="51"/>
      <c r="G269" s="64" t="s">
        <v>1530</v>
      </c>
      <c r="H269" s="33" t="s">
        <v>1531</v>
      </c>
      <c r="I269" s="65">
        <v>11.662083000000001</v>
      </c>
      <c r="J269" s="65">
        <v>16.391626889999998</v>
      </c>
      <c r="K269" s="65">
        <f t="shared" si="4"/>
        <v>4.7295438899999969</v>
      </c>
    </row>
    <row r="270" spans="1:11" x14ac:dyDescent="0.2">
      <c r="A270" s="51"/>
      <c r="B270" s="51"/>
      <c r="C270" s="51"/>
      <c r="D270" s="60"/>
      <c r="E270" s="51"/>
      <c r="F270" s="51"/>
      <c r="G270" s="64" t="s">
        <v>1532</v>
      </c>
      <c r="H270" s="33" t="s">
        <v>1533</v>
      </c>
      <c r="I270" s="65">
        <v>832.35181999999998</v>
      </c>
      <c r="J270" s="65">
        <v>919.65101016999984</v>
      </c>
      <c r="K270" s="65">
        <f t="shared" si="4"/>
        <v>87.299190169999861</v>
      </c>
    </row>
    <row r="271" spans="1:11" ht="14.25" x14ac:dyDescent="0.2">
      <c r="A271" s="51"/>
      <c r="B271" s="51"/>
      <c r="C271" s="51"/>
      <c r="D271" s="60"/>
      <c r="E271" s="51"/>
      <c r="F271" s="61" t="s">
        <v>1361</v>
      </c>
      <c r="G271" s="62"/>
      <c r="H271" s="61"/>
      <c r="I271" s="63">
        <v>37.287512999999997</v>
      </c>
      <c r="J271" s="63">
        <v>175.49704979000003</v>
      </c>
      <c r="K271" s="63">
        <f t="shared" si="4"/>
        <v>138.20953679000004</v>
      </c>
    </row>
    <row r="272" spans="1:11" x14ac:dyDescent="0.2">
      <c r="A272" s="51"/>
      <c r="B272" s="51"/>
      <c r="C272" s="51"/>
      <c r="D272" s="60"/>
      <c r="E272" s="51"/>
      <c r="F272" s="51"/>
      <c r="G272" s="64" t="s">
        <v>1534</v>
      </c>
      <c r="H272" s="33" t="s">
        <v>1535</v>
      </c>
      <c r="I272" s="65">
        <v>0</v>
      </c>
      <c r="J272" s="65">
        <v>0</v>
      </c>
      <c r="K272" s="65">
        <f t="shared" si="4"/>
        <v>0</v>
      </c>
    </row>
    <row r="273" spans="1:11" x14ac:dyDescent="0.2">
      <c r="A273" s="51"/>
      <c r="B273" s="51"/>
      <c r="C273" s="51"/>
      <c r="D273" s="60"/>
      <c r="E273" s="51"/>
      <c r="F273" s="51"/>
      <c r="G273" s="64" t="s">
        <v>1536</v>
      </c>
      <c r="H273" s="33" t="s">
        <v>1537</v>
      </c>
      <c r="I273" s="65">
        <v>14.890098999999999</v>
      </c>
      <c r="J273" s="65">
        <v>141.59960411</v>
      </c>
      <c r="K273" s="65">
        <f t="shared" si="4"/>
        <v>126.70950511000001</v>
      </c>
    </row>
    <row r="274" spans="1:11" x14ac:dyDescent="0.2">
      <c r="A274" s="51"/>
      <c r="B274" s="51"/>
      <c r="C274" s="51"/>
      <c r="D274" s="60"/>
      <c r="E274" s="51"/>
      <c r="F274" s="51"/>
      <c r="G274" s="64" t="s">
        <v>1538</v>
      </c>
      <c r="H274" s="33" t="s">
        <v>1539</v>
      </c>
      <c r="I274" s="65">
        <v>22.397414000000001</v>
      </c>
      <c r="J274" s="65">
        <v>33.897445679999997</v>
      </c>
      <c r="K274" s="65">
        <f t="shared" si="4"/>
        <v>11.500031679999996</v>
      </c>
    </row>
    <row r="275" spans="1:11" ht="14.25" x14ac:dyDescent="0.2">
      <c r="A275" s="51"/>
      <c r="B275" s="51"/>
      <c r="C275" s="51"/>
      <c r="D275" s="56">
        <v>5</v>
      </c>
      <c r="E275" s="57" t="s">
        <v>15</v>
      </c>
      <c r="F275" s="57"/>
      <c r="G275" s="58"/>
      <c r="H275" s="57"/>
      <c r="I275" s="59">
        <v>1573.868577</v>
      </c>
      <c r="J275" s="59">
        <v>1747.0571182100005</v>
      </c>
      <c r="K275" s="59">
        <f t="shared" si="4"/>
        <v>173.18854121000049</v>
      </c>
    </row>
    <row r="276" spans="1:11" ht="14.25" x14ac:dyDescent="0.2">
      <c r="A276" s="51"/>
      <c r="B276" s="51"/>
      <c r="C276" s="51"/>
      <c r="D276" s="60"/>
      <c r="E276" s="51"/>
      <c r="F276" s="61" t="s">
        <v>1302</v>
      </c>
      <c r="G276" s="62"/>
      <c r="H276" s="61"/>
      <c r="I276" s="63">
        <v>1422.0625540000001</v>
      </c>
      <c r="J276" s="63">
        <v>1657.4826799300004</v>
      </c>
      <c r="K276" s="63">
        <f t="shared" si="4"/>
        <v>235.42012593000027</v>
      </c>
    </row>
    <row r="277" spans="1:11" x14ac:dyDescent="0.2">
      <c r="A277" s="51"/>
      <c r="B277" s="51"/>
      <c r="C277" s="51"/>
      <c r="D277" s="60"/>
      <c r="E277" s="51"/>
      <c r="F277" s="51"/>
      <c r="G277" s="64">
        <v>100</v>
      </c>
      <c r="H277" s="33" t="s">
        <v>1438</v>
      </c>
      <c r="I277" s="65">
        <v>9.0805939999999996</v>
      </c>
      <c r="J277" s="65">
        <v>10.669054320000001</v>
      </c>
      <c r="K277" s="65">
        <f t="shared" si="4"/>
        <v>1.5884603200000011</v>
      </c>
    </row>
    <row r="278" spans="1:11" x14ac:dyDescent="0.2">
      <c r="A278" s="51"/>
      <c r="B278" s="51"/>
      <c r="C278" s="51"/>
      <c r="D278" s="60"/>
      <c r="E278" s="51"/>
      <c r="F278" s="51"/>
      <c r="G278" s="64">
        <v>103</v>
      </c>
      <c r="H278" s="33" t="s">
        <v>1540</v>
      </c>
      <c r="I278" s="65">
        <v>1.8828929999999999</v>
      </c>
      <c r="J278" s="65">
        <v>1.9073901200000001</v>
      </c>
      <c r="K278" s="65">
        <f t="shared" si="4"/>
        <v>2.449712000000015E-2</v>
      </c>
    </row>
    <row r="279" spans="1:11" x14ac:dyDescent="0.2">
      <c r="A279" s="51"/>
      <c r="B279" s="51"/>
      <c r="C279" s="51"/>
      <c r="D279" s="60"/>
      <c r="E279" s="51"/>
      <c r="F279" s="51"/>
      <c r="G279" s="64">
        <v>111</v>
      </c>
      <c r="H279" s="33" t="s">
        <v>1541</v>
      </c>
      <c r="I279" s="65">
        <v>7.7402600000000001</v>
      </c>
      <c r="J279" s="65">
        <v>16.490968840000001</v>
      </c>
      <c r="K279" s="65">
        <f t="shared" si="4"/>
        <v>8.7507088400000015</v>
      </c>
    </row>
    <row r="280" spans="1:11" x14ac:dyDescent="0.2">
      <c r="A280" s="51"/>
      <c r="B280" s="51"/>
      <c r="C280" s="51"/>
      <c r="D280" s="60"/>
      <c r="E280" s="51"/>
      <c r="F280" s="51"/>
      <c r="G280" s="64">
        <v>112</v>
      </c>
      <c r="H280" s="33" t="s">
        <v>1440</v>
      </c>
      <c r="I280" s="65">
        <v>5.1815360000000004</v>
      </c>
      <c r="J280" s="65">
        <v>5.1811366099999985</v>
      </c>
      <c r="K280" s="65">
        <f t="shared" si="4"/>
        <v>-3.9939000000188685E-4</v>
      </c>
    </row>
    <row r="281" spans="1:11" x14ac:dyDescent="0.2">
      <c r="A281" s="51"/>
      <c r="B281" s="51"/>
      <c r="C281" s="51"/>
      <c r="D281" s="60"/>
      <c r="E281" s="51"/>
      <c r="F281" s="51"/>
      <c r="G281" s="64">
        <v>121</v>
      </c>
      <c r="H281" s="33" t="s">
        <v>1542</v>
      </c>
      <c r="I281" s="65">
        <v>6.9112910000000003</v>
      </c>
      <c r="J281" s="65">
        <v>3.6437188400000005</v>
      </c>
      <c r="K281" s="65">
        <f t="shared" si="4"/>
        <v>-3.2675721599999998</v>
      </c>
    </row>
    <row r="282" spans="1:11" x14ac:dyDescent="0.2">
      <c r="A282" s="51"/>
      <c r="B282" s="51"/>
      <c r="C282" s="51"/>
      <c r="D282" s="60"/>
      <c r="E282" s="51"/>
      <c r="F282" s="51"/>
      <c r="G282" s="64">
        <v>123</v>
      </c>
      <c r="H282" s="33" t="s">
        <v>1543</v>
      </c>
      <c r="I282" s="65">
        <v>4.6032010000000003</v>
      </c>
      <c r="J282" s="65">
        <v>4.3364794099999999</v>
      </c>
      <c r="K282" s="65">
        <f t="shared" si="4"/>
        <v>-0.2667215900000004</v>
      </c>
    </row>
    <row r="283" spans="1:11" x14ac:dyDescent="0.2">
      <c r="A283" s="51"/>
      <c r="B283" s="51"/>
      <c r="C283" s="51"/>
      <c r="D283" s="60"/>
      <c r="E283" s="51"/>
      <c r="F283" s="51"/>
      <c r="G283" s="64">
        <v>124</v>
      </c>
      <c r="H283" s="33" t="s">
        <v>1347</v>
      </c>
      <c r="I283" s="65">
        <v>4.998278</v>
      </c>
      <c r="J283" s="65">
        <v>6.9748641500000002</v>
      </c>
      <c r="K283" s="65">
        <f t="shared" si="4"/>
        <v>1.9765861500000002</v>
      </c>
    </row>
    <row r="284" spans="1:11" x14ac:dyDescent="0.2">
      <c r="A284" s="51"/>
      <c r="B284" s="51"/>
      <c r="C284" s="51"/>
      <c r="D284" s="60"/>
      <c r="E284" s="51"/>
      <c r="F284" s="51"/>
      <c r="G284" s="64">
        <v>200</v>
      </c>
      <c r="H284" s="33" t="s">
        <v>1544</v>
      </c>
      <c r="I284" s="65">
        <v>289.800297</v>
      </c>
      <c r="J284" s="65">
        <v>250.55389624999998</v>
      </c>
      <c r="K284" s="65">
        <f t="shared" si="4"/>
        <v>-39.246400750000021</v>
      </c>
    </row>
    <row r="285" spans="1:11" x14ac:dyDescent="0.2">
      <c r="A285" s="51"/>
      <c r="B285" s="51"/>
      <c r="C285" s="51"/>
      <c r="D285" s="60"/>
      <c r="E285" s="51"/>
      <c r="F285" s="51"/>
      <c r="G285" s="64">
        <v>210</v>
      </c>
      <c r="H285" s="33" t="s">
        <v>1545</v>
      </c>
      <c r="I285" s="65">
        <v>42.431764000000001</v>
      </c>
      <c r="J285" s="65">
        <v>18.732068469999998</v>
      </c>
      <c r="K285" s="65">
        <f t="shared" si="4"/>
        <v>-23.699695530000003</v>
      </c>
    </row>
    <row r="286" spans="1:11" x14ac:dyDescent="0.2">
      <c r="A286" s="51"/>
      <c r="B286" s="51"/>
      <c r="C286" s="51"/>
      <c r="D286" s="60"/>
      <c r="E286" s="51"/>
      <c r="F286" s="51"/>
      <c r="G286" s="64">
        <v>211</v>
      </c>
      <c r="H286" s="33" t="s">
        <v>1546</v>
      </c>
      <c r="I286" s="65">
        <v>70.595270999999997</v>
      </c>
      <c r="J286" s="65">
        <v>139.48312337000002</v>
      </c>
      <c r="K286" s="65">
        <f t="shared" si="4"/>
        <v>68.887852370000019</v>
      </c>
    </row>
    <row r="287" spans="1:11" x14ac:dyDescent="0.2">
      <c r="A287" s="51"/>
      <c r="B287" s="51"/>
      <c r="C287" s="51"/>
      <c r="D287" s="60"/>
      <c r="E287" s="51"/>
      <c r="F287" s="51"/>
      <c r="G287" s="64">
        <v>212</v>
      </c>
      <c r="H287" s="33" t="s">
        <v>1547</v>
      </c>
      <c r="I287" s="65">
        <v>3.6416430000000002</v>
      </c>
      <c r="J287" s="65">
        <v>231.74325483999999</v>
      </c>
      <c r="K287" s="65">
        <f t="shared" si="4"/>
        <v>228.10161184</v>
      </c>
    </row>
    <row r="288" spans="1:11" x14ac:dyDescent="0.2">
      <c r="A288" s="51"/>
      <c r="B288" s="51"/>
      <c r="C288" s="51"/>
      <c r="D288" s="60"/>
      <c r="E288" s="51"/>
      <c r="F288" s="51"/>
      <c r="G288" s="64">
        <v>213</v>
      </c>
      <c r="H288" s="33" t="s">
        <v>1548</v>
      </c>
      <c r="I288" s="65">
        <v>1.190434</v>
      </c>
      <c r="J288" s="65">
        <v>0.85819020000000013</v>
      </c>
      <c r="K288" s="65">
        <f t="shared" si="4"/>
        <v>-0.33224379999999987</v>
      </c>
    </row>
    <row r="289" spans="1:11" x14ac:dyDescent="0.2">
      <c r="A289" s="51"/>
      <c r="B289" s="51"/>
      <c r="C289" s="51"/>
      <c r="D289" s="60"/>
      <c r="E289" s="51"/>
      <c r="F289" s="51"/>
      <c r="G289" s="64">
        <v>300</v>
      </c>
      <c r="H289" s="33" t="s">
        <v>1549</v>
      </c>
      <c r="I289" s="65">
        <v>158.67702600000001</v>
      </c>
      <c r="J289" s="65">
        <v>124.16118898999997</v>
      </c>
      <c r="K289" s="65">
        <f t="shared" si="4"/>
        <v>-34.515837010000041</v>
      </c>
    </row>
    <row r="290" spans="1:11" x14ac:dyDescent="0.2">
      <c r="A290" s="51"/>
      <c r="B290" s="51"/>
      <c r="C290" s="51"/>
      <c r="D290" s="60"/>
      <c r="E290" s="51"/>
      <c r="F290" s="51"/>
      <c r="G290" s="64">
        <v>310</v>
      </c>
      <c r="H290" s="33" t="s">
        <v>1550</v>
      </c>
      <c r="I290" s="65">
        <v>48.516393000000001</v>
      </c>
      <c r="J290" s="65">
        <v>28.828495270000001</v>
      </c>
      <c r="K290" s="65">
        <f t="shared" si="4"/>
        <v>-19.68789773</v>
      </c>
    </row>
    <row r="291" spans="1:11" ht="25.5" x14ac:dyDescent="0.2">
      <c r="A291" s="51"/>
      <c r="B291" s="51"/>
      <c r="C291" s="51"/>
      <c r="D291" s="60"/>
      <c r="E291" s="51"/>
      <c r="F291" s="51"/>
      <c r="G291" s="64">
        <v>311</v>
      </c>
      <c r="H291" s="33" t="s">
        <v>1551</v>
      </c>
      <c r="I291" s="65">
        <v>2.7420949999999999</v>
      </c>
      <c r="J291" s="65">
        <v>93.613108650000001</v>
      </c>
      <c r="K291" s="65">
        <f t="shared" si="4"/>
        <v>90.871013649999995</v>
      </c>
    </row>
    <row r="292" spans="1:11" x14ac:dyDescent="0.2">
      <c r="A292" s="51"/>
      <c r="B292" s="51"/>
      <c r="C292" s="51"/>
      <c r="D292" s="60"/>
      <c r="E292" s="51"/>
      <c r="F292" s="51"/>
      <c r="G292" s="64">
        <v>400</v>
      </c>
      <c r="H292" s="33" t="s">
        <v>1552</v>
      </c>
      <c r="I292" s="65">
        <v>348.62022999999999</v>
      </c>
      <c r="J292" s="65">
        <v>282.09605122000011</v>
      </c>
      <c r="K292" s="65">
        <f t="shared" si="4"/>
        <v>-66.524178779999886</v>
      </c>
    </row>
    <row r="293" spans="1:11" x14ac:dyDescent="0.2">
      <c r="A293" s="51"/>
      <c r="B293" s="51"/>
      <c r="C293" s="51"/>
      <c r="D293" s="60"/>
      <c r="E293" s="51"/>
      <c r="F293" s="51"/>
      <c r="G293" s="64">
        <v>411</v>
      </c>
      <c r="H293" s="33" t="s">
        <v>1553</v>
      </c>
      <c r="I293" s="65">
        <v>113.30151600000001</v>
      </c>
      <c r="J293" s="65">
        <v>38.020722220000003</v>
      </c>
      <c r="K293" s="65">
        <f t="shared" si="4"/>
        <v>-75.28079378000001</v>
      </c>
    </row>
    <row r="294" spans="1:11" x14ac:dyDescent="0.2">
      <c r="A294" s="51"/>
      <c r="B294" s="51"/>
      <c r="C294" s="51"/>
      <c r="D294" s="60"/>
      <c r="E294" s="51"/>
      <c r="F294" s="51"/>
      <c r="G294" s="64">
        <v>412</v>
      </c>
      <c r="H294" s="33" t="s">
        <v>1554</v>
      </c>
      <c r="I294" s="65">
        <v>33.620043000000003</v>
      </c>
      <c r="J294" s="65">
        <v>21.002496559999997</v>
      </c>
      <c r="K294" s="65">
        <f t="shared" si="4"/>
        <v>-12.617546440000005</v>
      </c>
    </row>
    <row r="295" spans="1:11" x14ac:dyDescent="0.2">
      <c r="A295" s="51"/>
      <c r="B295" s="51"/>
      <c r="C295" s="51"/>
      <c r="D295" s="60"/>
      <c r="E295" s="51"/>
      <c r="F295" s="51"/>
      <c r="G295" s="64">
        <v>413</v>
      </c>
      <c r="H295" s="33" t="s">
        <v>1555</v>
      </c>
      <c r="I295" s="65">
        <v>34.920887999999998</v>
      </c>
      <c r="J295" s="65">
        <v>26.11191818</v>
      </c>
      <c r="K295" s="65">
        <f t="shared" si="4"/>
        <v>-8.808969819999998</v>
      </c>
    </row>
    <row r="296" spans="1:11" x14ac:dyDescent="0.2">
      <c r="A296" s="51"/>
      <c r="B296" s="51"/>
      <c r="C296" s="51"/>
      <c r="D296" s="60"/>
      <c r="E296" s="51"/>
      <c r="F296" s="51"/>
      <c r="G296" s="64">
        <v>600</v>
      </c>
      <c r="H296" s="33" t="s">
        <v>1345</v>
      </c>
      <c r="I296" s="65">
        <v>5.6235689999999998</v>
      </c>
      <c r="J296" s="65">
        <v>4.8331989999999987</v>
      </c>
      <c r="K296" s="65">
        <f t="shared" si="4"/>
        <v>-0.79037000000000113</v>
      </c>
    </row>
    <row r="297" spans="1:11" x14ac:dyDescent="0.2">
      <c r="A297" s="51"/>
      <c r="B297" s="51"/>
      <c r="C297" s="51"/>
      <c r="D297" s="60"/>
      <c r="E297" s="51"/>
      <c r="F297" s="51"/>
      <c r="G297" s="64">
        <v>610</v>
      </c>
      <c r="H297" s="33" t="s">
        <v>1556</v>
      </c>
      <c r="I297" s="65">
        <v>29.578723</v>
      </c>
      <c r="J297" s="65">
        <v>141.85881728000004</v>
      </c>
      <c r="K297" s="65">
        <f t="shared" si="4"/>
        <v>112.28009428000004</v>
      </c>
    </row>
    <row r="298" spans="1:11" x14ac:dyDescent="0.2">
      <c r="A298" s="51"/>
      <c r="B298" s="51"/>
      <c r="C298" s="51"/>
      <c r="D298" s="60"/>
      <c r="E298" s="51"/>
      <c r="F298" s="51"/>
      <c r="G298" s="64">
        <v>611</v>
      </c>
      <c r="H298" s="33" t="s">
        <v>1557</v>
      </c>
      <c r="I298" s="65">
        <v>26.356618999999998</v>
      </c>
      <c r="J298" s="65">
        <v>42.473783520000012</v>
      </c>
      <c r="K298" s="65">
        <f t="shared" si="4"/>
        <v>16.117164520000014</v>
      </c>
    </row>
    <row r="299" spans="1:11" x14ac:dyDescent="0.2">
      <c r="A299" s="51"/>
      <c r="B299" s="51"/>
      <c r="C299" s="51"/>
      <c r="D299" s="60"/>
      <c r="E299" s="51"/>
      <c r="F299" s="51"/>
      <c r="G299" s="64">
        <v>612</v>
      </c>
      <c r="H299" s="33" t="s">
        <v>1421</v>
      </c>
      <c r="I299" s="65">
        <v>14.923698999999999</v>
      </c>
      <c r="J299" s="65">
        <v>14.709592240000001</v>
      </c>
      <c r="K299" s="65">
        <f t="shared" si="4"/>
        <v>-0.21410675999999818</v>
      </c>
    </row>
    <row r="300" spans="1:11" x14ac:dyDescent="0.2">
      <c r="A300" s="51"/>
      <c r="B300" s="51"/>
      <c r="C300" s="51"/>
      <c r="D300" s="60"/>
      <c r="E300" s="51"/>
      <c r="F300" s="51"/>
      <c r="G300" s="64">
        <v>613</v>
      </c>
      <c r="H300" s="33" t="s">
        <v>1558</v>
      </c>
      <c r="I300" s="65">
        <v>24.354368999999998</v>
      </c>
      <c r="J300" s="65">
        <v>18.324320910000001</v>
      </c>
      <c r="K300" s="65">
        <f t="shared" si="4"/>
        <v>-6.0300480899999975</v>
      </c>
    </row>
    <row r="301" spans="1:11" x14ac:dyDescent="0.2">
      <c r="A301" s="51"/>
      <c r="B301" s="51"/>
      <c r="C301" s="51"/>
      <c r="D301" s="60"/>
      <c r="E301" s="51"/>
      <c r="F301" s="51"/>
      <c r="G301" s="64">
        <v>614</v>
      </c>
      <c r="H301" s="33" t="s">
        <v>1559</v>
      </c>
      <c r="I301" s="65">
        <v>30.360166</v>
      </c>
      <c r="J301" s="65">
        <v>27.841013240000006</v>
      </c>
      <c r="K301" s="65">
        <f t="shared" si="4"/>
        <v>-2.5191527599999937</v>
      </c>
    </row>
    <row r="302" spans="1:11" x14ac:dyDescent="0.2">
      <c r="A302" s="51"/>
      <c r="B302" s="51"/>
      <c r="C302" s="51"/>
      <c r="D302" s="60"/>
      <c r="E302" s="51"/>
      <c r="F302" s="51"/>
      <c r="G302" s="64">
        <v>615</v>
      </c>
      <c r="H302" s="33" t="s">
        <v>1346</v>
      </c>
      <c r="I302" s="65">
        <v>4.2053339999999997</v>
      </c>
      <c r="J302" s="65">
        <v>3.8739682199999992</v>
      </c>
      <c r="K302" s="65">
        <f t="shared" si="4"/>
        <v>-0.3313657800000005</v>
      </c>
    </row>
    <row r="303" spans="1:11" x14ac:dyDescent="0.2">
      <c r="A303" s="51"/>
      <c r="B303" s="51"/>
      <c r="C303" s="51"/>
      <c r="D303" s="60"/>
      <c r="E303" s="51"/>
      <c r="F303" s="51"/>
      <c r="G303" s="64">
        <v>800</v>
      </c>
      <c r="H303" s="33" t="s">
        <v>1560</v>
      </c>
      <c r="I303" s="65">
        <v>78.124313999999998</v>
      </c>
      <c r="J303" s="65">
        <v>82.66612075999997</v>
      </c>
      <c r="K303" s="65">
        <f t="shared" si="4"/>
        <v>4.5418067599999716</v>
      </c>
    </row>
    <row r="304" spans="1:11" x14ac:dyDescent="0.2">
      <c r="A304" s="51"/>
      <c r="B304" s="51"/>
      <c r="C304" s="51"/>
      <c r="D304" s="60"/>
      <c r="E304" s="51"/>
      <c r="F304" s="51"/>
      <c r="G304" s="64">
        <v>810</v>
      </c>
      <c r="H304" s="33" t="s">
        <v>1561</v>
      </c>
      <c r="I304" s="65">
        <v>3.5571009999999998</v>
      </c>
      <c r="J304" s="65">
        <v>3.3299532499999991</v>
      </c>
      <c r="K304" s="65">
        <f t="shared" si="4"/>
        <v>-0.22714775000000076</v>
      </c>
    </row>
    <row r="305" spans="1:11" x14ac:dyDescent="0.2">
      <c r="A305" s="51"/>
      <c r="B305" s="51"/>
      <c r="C305" s="51"/>
      <c r="D305" s="60"/>
      <c r="E305" s="51"/>
      <c r="F305" s="51"/>
      <c r="G305" s="64">
        <v>811</v>
      </c>
      <c r="H305" s="33" t="s">
        <v>1562</v>
      </c>
      <c r="I305" s="65">
        <v>12.329368000000001</v>
      </c>
      <c r="J305" s="65">
        <v>8.5771681999999991</v>
      </c>
      <c r="K305" s="65">
        <f t="shared" si="4"/>
        <v>-3.7521998000000014</v>
      </c>
    </row>
    <row r="306" spans="1:11" x14ac:dyDescent="0.2">
      <c r="A306" s="51"/>
      <c r="B306" s="51"/>
      <c r="C306" s="51"/>
      <c r="D306" s="60"/>
      <c r="E306" s="51"/>
      <c r="F306" s="51"/>
      <c r="G306" s="64">
        <v>812</v>
      </c>
      <c r="H306" s="33" t="s">
        <v>1563</v>
      </c>
      <c r="I306" s="65">
        <v>3.23889</v>
      </c>
      <c r="J306" s="65">
        <v>3.6965240099999996</v>
      </c>
      <c r="K306" s="65">
        <f t="shared" si="4"/>
        <v>0.45763400999999959</v>
      </c>
    </row>
    <row r="307" spans="1:11" ht="25.5" x14ac:dyDescent="0.2">
      <c r="A307" s="51"/>
      <c r="B307" s="51"/>
      <c r="C307" s="51"/>
      <c r="D307" s="60"/>
      <c r="E307" s="51"/>
      <c r="F307" s="51"/>
      <c r="G307" s="64">
        <v>813</v>
      </c>
      <c r="H307" s="33" t="s">
        <v>1564</v>
      </c>
      <c r="I307" s="65">
        <v>0.95474899999999996</v>
      </c>
      <c r="J307" s="65">
        <v>0.89009278999999997</v>
      </c>
      <c r="K307" s="65">
        <f t="shared" si="4"/>
        <v>-6.4656209999999992E-2</v>
      </c>
    </row>
    <row r="308" spans="1:11" ht="14.25" x14ac:dyDescent="0.2">
      <c r="A308" s="51"/>
      <c r="B308" s="51"/>
      <c r="C308" s="51"/>
      <c r="D308" s="60"/>
      <c r="E308" s="51"/>
      <c r="F308" s="61" t="s">
        <v>1379</v>
      </c>
      <c r="G308" s="62"/>
      <c r="H308" s="61"/>
      <c r="I308" s="63">
        <v>151.80602300000001</v>
      </c>
      <c r="J308" s="63">
        <v>89.574438279999995</v>
      </c>
      <c r="K308" s="63">
        <f t="shared" si="4"/>
        <v>-62.231584720000015</v>
      </c>
    </row>
    <row r="309" spans="1:11" ht="25.5" x14ac:dyDescent="0.2">
      <c r="A309" s="51"/>
      <c r="B309" s="51"/>
      <c r="C309" s="51"/>
      <c r="D309" s="60"/>
      <c r="E309" s="51"/>
      <c r="F309" s="51"/>
      <c r="G309" s="64" t="s">
        <v>1565</v>
      </c>
      <c r="H309" s="33" t="s">
        <v>1566</v>
      </c>
      <c r="I309" s="65">
        <v>12.67713</v>
      </c>
      <c r="J309" s="65">
        <v>12.67713</v>
      </c>
      <c r="K309" s="65">
        <f t="shared" si="4"/>
        <v>0</v>
      </c>
    </row>
    <row r="310" spans="1:11" ht="25.5" x14ac:dyDescent="0.2">
      <c r="A310" s="51"/>
      <c r="B310" s="51"/>
      <c r="C310" s="51"/>
      <c r="D310" s="60"/>
      <c r="E310" s="51"/>
      <c r="F310" s="51"/>
      <c r="G310" s="64" t="s">
        <v>1567</v>
      </c>
      <c r="H310" s="33" t="s">
        <v>1568</v>
      </c>
      <c r="I310" s="65">
        <v>4.7867160000000002</v>
      </c>
      <c r="J310" s="65">
        <v>4.7867160000000002</v>
      </c>
      <c r="K310" s="65">
        <f t="shared" si="4"/>
        <v>0</v>
      </c>
    </row>
    <row r="311" spans="1:11" x14ac:dyDescent="0.2">
      <c r="A311" s="51"/>
      <c r="B311" s="51"/>
      <c r="C311" s="51"/>
      <c r="D311" s="60"/>
      <c r="E311" s="51"/>
      <c r="F311" s="51"/>
      <c r="G311" s="64" t="s">
        <v>1508</v>
      </c>
      <c r="H311" s="33" t="s">
        <v>1569</v>
      </c>
      <c r="I311" s="65">
        <v>3.007482</v>
      </c>
      <c r="J311" s="65">
        <v>3.2164589300000008</v>
      </c>
      <c r="K311" s="65">
        <f t="shared" si="4"/>
        <v>0.20897693000000084</v>
      </c>
    </row>
    <row r="312" spans="1:11" x14ac:dyDescent="0.2">
      <c r="A312" s="51"/>
      <c r="B312" s="51"/>
      <c r="C312" s="51"/>
      <c r="D312" s="60"/>
      <c r="E312" s="51"/>
      <c r="F312" s="51"/>
      <c r="G312" s="64" t="s">
        <v>1510</v>
      </c>
      <c r="H312" s="33" t="s">
        <v>1570</v>
      </c>
      <c r="I312" s="65">
        <v>51.251367000000002</v>
      </c>
      <c r="J312" s="65">
        <v>16.448252979999999</v>
      </c>
      <c r="K312" s="65">
        <f t="shared" si="4"/>
        <v>-34.803114020000002</v>
      </c>
    </row>
    <row r="313" spans="1:11" x14ac:dyDescent="0.2">
      <c r="A313" s="51"/>
      <c r="B313" s="51"/>
      <c r="C313" s="51"/>
      <c r="D313" s="60"/>
      <c r="E313" s="51"/>
      <c r="F313" s="51"/>
      <c r="G313" s="64" t="s">
        <v>1512</v>
      </c>
      <c r="H313" s="33" t="s">
        <v>1571</v>
      </c>
      <c r="I313" s="65">
        <v>80.083327999999995</v>
      </c>
      <c r="J313" s="65">
        <v>52.445880370000005</v>
      </c>
      <c r="K313" s="65">
        <f t="shared" si="4"/>
        <v>-27.63744762999999</v>
      </c>
    </row>
    <row r="314" spans="1:11" ht="14.25" x14ac:dyDescent="0.2">
      <c r="A314" s="51"/>
      <c r="B314" s="51"/>
      <c r="C314" s="51"/>
      <c r="D314" s="56">
        <v>6</v>
      </c>
      <c r="E314" s="57" t="s">
        <v>1200</v>
      </c>
      <c r="F314" s="57"/>
      <c r="G314" s="58"/>
      <c r="H314" s="57"/>
      <c r="I314" s="59">
        <v>11613.864305999999</v>
      </c>
      <c r="J314" s="59">
        <v>12336.24621926</v>
      </c>
      <c r="K314" s="59">
        <f t="shared" si="4"/>
        <v>722.38191326000015</v>
      </c>
    </row>
    <row r="315" spans="1:11" ht="14.25" x14ac:dyDescent="0.2">
      <c r="A315" s="51"/>
      <c r="B315" s="51"/>
      <c r="C315" s="51"/>
      <c r="D315" s="60"/>
      <c r="E315" s="51"/>
      <c r="F315" s="61" t="s">
        <v>1302</v>
      </c>
      <c r="G315" s="62"/>
      <c r="H315" s="61"/>
      <c r="I315" s="63">
        <v>736.65822600000001</v>
      </c>
      <c r="J315" s="63">
        <v>1122.8410120399999</v>
      </c>
      <c r="K315" s="63">
        <f t="shared" si="4"/>
        <v>386.18278603999988</v>
      </c>
    </row>
    <row r="316" spans="1:11" x14ac:dyDescent="0.2">
      <c r="A316" s="51"/>
      <c r="B316" s="51"/>
      <c r="C316" s="51"/>
      <c r="D316" s="60"/>
      <c r="E316" s="51"/>
      <c r="F316" s="51"/>
      <c r="G316" s="64">
        <v>100</v>
      </c>
      <c r="H316" s="33" t="s">
        <v>1438</v>
      </c>
      <c r="I316" s="65">
        <v>22.294201999999999</v>
      </c>
      <c r="J316" s="65">
        <v>24.349064630000004</v>
      </c>
      <c r="K316" s="65">
        <f t="shared" si="4"/>
        <v>2.0548626300000059</v>
      </c>
    </row>
    <row r="317" spans="1:11" x14ac:dyDescent="0.2">
      <c r="A317" s="51"/>
      <c r="B317" s="51"/>
      <c r="C317" s="51"/>
      <c r="D317" s="60"/>
      <c r="E317" s="51"/>
      <c r="F317" s="51"/>
      <c r="G317" s="64">
        <v>110</v>
      </c>
      <c r="H317" s="33" t="s">
        <v>1572</v>
      </c>
      <c r="I317" s="65">
        <v>35.226889</v>
      </c>
      <c r="J317" s="65">
        <v>61.900076950000013</v>
      </c>
      <c r="K317" s="65">
        <f t="shared" si="4"/>
        <v>26.673187950000013</v>
      </c>
    </row>
    <row r="318" spans="1:11" x14ac:dyDescent="0.2">
      <c r="A318" s="51"/>
      <c r="B318" s="51"/>
      <c r="C318" s="51"/>
      <c r="D318" s="60"/>
      <c r="E318" s="51"/>
      <c r="F318" s="51"/>
      <c r="G318" s="64">
        <v>111</v>
      </c>
      <c r="H318" s="33" t="s">
        <v>1573</v>
      </c>
      <c r="I318" s="65">
        <v>6.5368779999999997</v>
      </c>
      <c r="J318" s="65">
        <v>9.1108946499999988</v>
      </c>
      <c r="K318" s="65">
        <f t="shared" si="4"/>
        <v>2.574016649999999</v>
      </c>
    </row>
    <row r="319" spans="1:11" x14ac:dyDescent="0.2">
      <c r="A319" s="51"/>
      <c r="B319" s="51"/>
      <c r="C319" s="51"/>
      <c r="D319" s="60"/>
      <c r="E319" s="51"/>
      <c r="F319" s="51"/>
      <c r="G319" s="64">
        <v>112</v>
      </c>
      <c r="H319" s="33" t="s">
        <v>1574</v>
      </c>
      <c r="I319" s="65">
        <v>10.489407999999999</v>
      </c>
      <c r="J319" s="65">
        <v>11.78986343</v>
      </c>
      <c r="K319" s="65">
        <f t="shared" si="4"/>
        <v>1.3004554300000013</v>
      </c>
    </row>
    <row r="320" spans="1:11" x14ac:dyDescent="0.2">
      <c r="A320" s="51"/>
      <c r="B320" s="51"/>
      <c r="C320" s="51"/>
      <c r="D320" s="60"/>
      <c r="E320" s="51"/>
      <c r="F320" s="51"/>
      <c r="G320" s="64">
        <v>113</v>
      </c>
      <c r="H320" s="33" t="s">
        <v>1346</v>
      </c>
      <c r="I320" s="65">
        <v>13.061802</v>
      </c>
      <c r="J320" s="65">
        <v>14.098594969999999</v>
      </c>
      <c r="K320" s="65">
        <f t="shared" si="4"/>
        <v>1.0367929699999987</v>
      </c>
    </row>
    <row r="321" spans="1:11" x14ac:dyDescent="0.2">
      <c r="A321" s="51"/>
      <c r="B321" s="51"/>
      <c r="C321" s="51"/>
      <c r="D321" s="60"/>
      <c r="E321" s="51"/>
      <c r="F321" s="51"/>
      <c r="G321" s="64">
        <v>200</v>
      </c>
      <c r="H321" s="33" t="s">
        <v>1575</v>
      </c>
      <c r="I321" s="65">
        <v>16.383965</v>
      </c>
      <c r="J321" s="65">
        <v>18.656257700000005</v>
      </c>
      <c r="K321" s="65">
        <f t="shared" si="4"/>
        <v>2.2722927000000048</v>
      </c>
    </row>
    <row r="322" spans="1:11" x14ac:dyDescent="0.2">
      <c r="A322" s="51"/>
      <c r="B322" s="51"/>
      <c r="C322" s="51"/>
      <c r="D322" s="60"/>
      <c r="E322" s="51"/>
      <c r="F322" s="51"/>
      <c r="G322" s="64">
        <v>210</v>
      </c>
      <c r="H322" s="33" t="s">
        <v>1576</v>
      </c>
      <c r="I322" s="65">
        <v>16.046475999999998</v>
      </c>
      <c r="J322" s="65">
        <v>17.935067850000003</v>
      </c>
      <c r="K322" s="65">
        <f t="shared" si="4"/>
        <v>1.8885918500000045</v>
      </c>
    </row>
    <row r="323" spans="1:11" x14ac:dyDescent="0.2">
      <c r="A323" s="51"/>
      <c r="B323" s="51"/>
      <c r="C323" s="51"/>
      <c r="D323" s="60"/>
      <c r="E323" s="51"/>
      <c r="F323" s="51"/>
      <c r="G323" s="64">
        <v>211</v>
      </c>
      <c r="H323" s="33" t="s">
        <v>1577</v>
      </c>
      <c r="I323" s="65">
        <v>16.299689999999998</v>
      </c>
      <c r="J323" s="65">
        <v>16.851167390000001</v>
      </c>
      <c r="K323" s="65">
        <f t="shared" si="4"/>
        <v>0.55147739000000229</v>
      </c>
    </row>
    <row r="324" spans="1:11" x14ac:dyDescent="0.2">
      <c r="A324" s="51"/>
      <c r="B324" s="51"/>
      <c r="C324" s="51"/>
      <c r="D324" s="60"/>
      <c r="E324" s="51"/>
      <c r="F324" s="51"/>
      <c r="G324" s="64">
        <v>212</v>
      </c>
      <c r="H324" s="33" t="s">
        <v>1578</v>
      </c>
      <c r="I324" s="65">
        <v>10.518812</v>
      </c>
      <c r="J324" s="65">
        <v>11.039038790000001</v>
      </c>
      <c r="K324" s="65">
        <f t="shared" si="4"/>
        <v>0.52022679000000061</v>
      </c>
    </row>
    <row r="325" spans="1:11" x14ac:dyDescent="0.2">
      <c r="A325" s="51"/>
      <c r="B325" s="51"/>
      <c r="C325" s="51"/>
      <c r="D325" s="60"/>
      <c r="E325" s="51"/>
      <c r="F325" s="51"/>
      <c r="G325" s="64">
        <v>213</v>
      </c>
      <c r="H325" s="33" t="s">
        <v>1579</v>
      </c>
      <c r="I325" s="65">
        <v>13.444838000000001</v>
      </c>
      <c r="J325" s="65">
        <v>13.924495440000003</v>
      </c>
      <c r="K325" s="65">
        <f t="shared" si="4"/>
        <v>0.47965744000000221</v>
      </c>
    </row>
    <row r="326" spans="1:11" x14ac:dyDescent="0.2">
      <c r="A326" s="51"/>
      <c r="B326" s="51"/>
      <c r="C326" s="51"/>
      <c r="D326" s="60"/>
      <c r="E326" s="51"/>
      <c r="F326" s="51"/>
      <c r="G326" s="64">
        <v>214</v>
      </c>
      <c r="H326" s="33" t="s">
        <v>1580</v>
      </c>
      <c r="I326" s="65">
        <v>10.586691</v>
      </c>
      <c r="J326" s="65">
        <v>10.994874270000002</v>
      </c>
      <c r="K326" s="65">
        <f t="shared" si="4"/>
        <v>0.4081832700000021</v>
      </c>
    </row>
    <row r="327" spans="1:11" x14ac:dyDescent="0.2">
      <c r="A327" s="51"/>
      <c r="B327" s="51"/>
      <c r="C327" s="51"/>
      <c r="D327" s="60"/>
      <c r="E327" s="51"/>
      <c r="F327" s="51"/>
      <c r="G327" s="64">
        <v>215</v>
      </c>
      <c r="H327" s="33" t="s">
        <v>1581</v>
      </c>
      <c r="I327" s="65">
        <v>8.3688540000000007</v>
      </c>
      <c r="J327" s="65">
        <v>11.413237969999999</v>
      </c>
      <c r="K327" s="65">
        <f t="shared" si="4"/>
        <v>3.0443839699999984</v>
      </c>
    </row>
    <row r="328" spans="1:11" x14ac:dyDescent="0.2">
      <c r="A328" s="51"/>
      <c r="B328" s="51"/>
      <c r="C328" s="51"/>
      <c r="D328" s="60"/>
      <c r="E328" s="51"/>
      <c r="F328" s="51"/>
      <c r="G328" s="64">
        <v>300</v>
      </c>
      <c r="H328" s="33" t="s">
        <v>1582</v>
      </c>
      <c r="I328" s="65">
        <v>18.46557</v>
      </c>
      <c r="J328" s="65">
        <v>21.675347139999992</v>
      </c>
      <c r="K328" s="65">
        <f t="shared" si="4"/>
        <v>3.2097771399999928</v>
      </c>
    </row>
    <row r="329" spans="1:11" x14ac:dyDescent="0.2">
      <c r="A329" s="51"/>
      <c r="B329" s="51"/>
      <c r="C329" s="51"/>
      <c r="D329" s="60"/>
      <c r="E329" s="51"/>
      <c r="F329" s="51"/>
      <c r="G329" s="64">
        <v>310</v>
      </c>
      <c r="H329" s="33" t="s">
        <v>1583</v>
      </c>
      <c r="I329" s="65">
        <v>15.149957000000001</v>
      </c>
      <c r="J329" s="65">
        <v>15.395803350000003</v>
      </c>
      <c r="K329" s="65">
        <f t="shared" ref="K329:K392" si="5">+J329-I329</f>
        <v>0.24584635000000254</v>
      </c>
    </row>
    <row r="330" spans="1:11" x14ac:dyDescent="0.2">
      <c r="A330" s="51"/>
      <c r="B330" s="51"/>
      <c r="C330" s="51"/>
      <c r="D330" s="60"/>
      <c r="E330" s="51"/>
      <c r="F330" s="51"/>
      <c r="G330" s="64">
        <v>311</v>
      </c>
      <c r="H330" s="33" t="s">
        <v>1584</v>
      </c>
      <c r="I330" s="65">
        <v>14.704988</v>
      </c>
      <c r="J330" s="65">
        <v>15.406119380000002</v>
      </c>
      <c r="K330" s="65">
        <f t="shared" si="5"/>
        <v>0.70113138000000141</v>
      </c>
    </row>
    <row r="331" spans="1:11" x14ac:dyDescent="0.2">
      <c r="A331" s="51"/>
      <c r="B331" s="51"/>
      <c r="C331" s="51"/>
      <c r="D331" s="60"/>
      <c r="E331" s="51"/>
      <c r="F331" s="51"/>
      <c r="G331" s="64">
        <v>312</v>
      </c>
      <c r="H331" s="33" t="s">
        <v>1585</v>
      </c>
      <c r="I331" s="65">
        <v>8.491066</v>
      </c>
      <c r="J331" s="65">
        <v>10.86177301</v>
      </c>
      <c r="K331" s="65">
        <f t="shared" si="5"/>
        <v>2.3707070100000003</v>
      </c>
    </row>
    <row r="332" spans="1:11" x14ac:dyDescent="0.2">
      <c r="A332" s="51"/>
      <c r="B332" s="51"/>
      <c r="C332" s="51"/>
      <c r="D332" s="60"/>
      <c r="E332" s="51"/>
      <c r="F332" s="51"/>
      <c r="G332" s="64">
        <v>313</v>
      </c>
      <c r="H332" s="33" t="s">
        <v>1586</v>
      </c>
      <c r="I332" s="65">
        <v>14.421196999999999</v>
      </c>
      <c r="J332" s="65">
        <v>293.08149498</v>
      </c>
      <c r="K332" s="65">
        <f t="shared" si="5"/>
        <v>278.66029798</v>
      </c>
    </row>
    <row r="333" spans="1:11" x14ac:dyDescent="0.2">
      <c r="A333" s="51"/>
      <c r="B333" s="51"/>
      <c r="C333" s="51"/>
      <c r="D333" s="60"/>
      <c r="E333" s="51"/>
      <c r="F333" s="51"/>
      <c r="G333" s="64">
        <v>400</v>
      </c>
      <c r="H333" s="33" t="s">
        <v>1587</v>
      </c>
      <c r="I333" s="65">
        <v>21.643214</v>
      </c>
      <c r="J333" s="65">
        <v>24.801416160000002</v>
      </c>
      <c r="K333" s="65">
        <f t="shared" si="5"/>
        <v>3.1582021600000019</v>
      </c>
    </row>
    <row r="334" spans="1:11" x14ac:dyDescent="0.2">
      <c r="A334" s="51"/>
      <c r="B334" s="51"/>
      <c r="C334" s="51"/>
      <c r="D334" s="60"/>
      <c r="E334" s="51"/>
      <c r="F334" s="51"/>
      <c r="G334" s="64">
        <v>410</v>
      </c>
      <c r="H334" s="33" t="s">
        <v>1588</v>
      </c>
      <c r="I334" s="65">
        <v>14.165976000000001</v>
      </c>
      <c r="J334" s="65">
        <v>13.126956989999996</v>
      </c>
      <c r="K334" s="65">
        <f t="shared" si="5"/>
        <v>-1.0390190100000041</v>
      </c>
    </row>
    <row r="335" spans="1:11" x14ac:dyDescent="0.2">
      <c r="A335" s="51"/>
      <c r="B335" s="51"/>
      <c r="C335" s="51"/>
      <c r="D335" s="60"/>
      <c r="E335" s="51"/>
      <c r="F335" s="51"/>
      <c r="G335" s="64">
        <v>411</v>
      </c>
      <c r="H335" s="33" t="s">
        <v>1589</v>
      </c>
      <c r="I335" s="65">
        <v>28.970047999999998</v>
      </c>
      <c r="J335" s="65">
        <v>31.706037310000006</v>
      </c>
      <c r="K335" s="65">
        <f t="shared" si="5"/>
        <v>2.7359893100000079</v>
      </c>
    </row>
    <row r="336" spans="1:11" x14ac:dyDescent="0.2">
      <c r="A336" s="51"/>
      <c r="B336" s="51"/>
      <c r="C336" s="51"/>
      <c r="D336" s="60"/>
      <c r="E336" s="51"/>
      <c r="F336" s="51"/>
      <c r="G336" s="64">
        <v>412</v>
      </c>
      <c r="H336" s="33" t="s">
        <v>1590</v>
      </c>
      <c r="I336" s="65">
        <v>21.381768999999998</v>
      </c>
      <c r="J336" s="65">
        <v>22.880154519999998</v>
      </c>
      <c r="K336" s="65">
        <f t="shared" si="5"/>
        <v>1.4983855199999994</v>
      </c>
    </row>
    <row r="337" spans="1:11" x14ac:dyDescent="0.2">
      <c r="A337" s="51"/>
      <c r="B337" s="51"/>
      <c r="C337" s="51"/>
      <c r="D337" s="60"/>
      <c r="E337" s="51"/>
      <c r="F337" s="51"/>
      <c r="G337" s="64">
        <v>415</v>
      </c>
      <c r="H337" s="33" t="s">
        <v>1591</v>
      </c>
      <c r="I337" s="65">
        <v>18.459775</v>
      </c>
      <c r="J337" s="65">
        <v>18.324493610000001</v>
      </c>
      <c r="K337" s="65">
        <f t="shared" si="5"/>
        <v>-0.13528138999999939</v>
      </c>
    </row>
    <row r="338" spans="1:11" x14ac:dyDescent="0.2">
      <c r="A338" s="51"/>
      <c r="B338" s="51"/>
      <c r="C338" s="51"/>
      <c r="D338" s="60"/>
      <c r="E338" s="51"/>
      <c r="F338" s="51"/>
      <c r="G338" s="64">
        <v>416</v>
      </c>
      <c r="H338" s="33" t="s">
        <v>1592</v>
      </c>
      <c r="I338" s="65">
        <v>17.101825000000002</v>
      </c>
      <c r="J338" s="65">
        <v>16.886933900000002</v>
      </c>
      <c r="K338" s="65">
        <f t="shared" si="5"/>
        <v>-0.21489109999999911</v>
      </c>
    </row>
    <row r="339" spans="1:11" x14ac:dyDescent="0.2">
      <c r="A339" s="51"/>
      <c r="B339" s="51"/>
      <c r="C339" s="51"/>
      <c r="D339" s="60"/>
      <c r="E339" s="51"/>
      <c r="F339" s="51"/>
      <c r="G339" s="64">
        <v>418</v>
      </c>
      <c r="H339" s="33" t="s">
        <v>1593</v>
      </c>
      <c r="I339" s="65">
        <v>7.3991860000000003</v>
      </c>
      <c r="J339" s="65">
        <v>8.2471971400000008</v>
      </c>
      <c r="K339" s="65">
        <f t="shared" si="5"/>
        <v>0.84801114000000055</v>
      </c>
    </row>
    <row r="340" spans="1:11" x14ac:dyDescent="0.2">
      <c r="A340" s="51"/>
      <c r="B340" s="51"/>
      <c r="C340" s="51"/>
      <c r="D340" s="60"/>
      <c r="E340" s="51"/>
      <c r="F340" s="51"/>
      <c r="G340" s="64">
        <v>419</v>
      </c>
      <c r="H340" s="33" t="s">
        <v>1594</v>
      </c>
      <c r="I340" s="65">
        <v>7.2111970000000003</v>
      </c>
      <c r="J340" s="65">
        <v>8.9468416499999979</v>
      </c>
      <c r="K340" s="65">
        <f t="shared" si="5"/>
        <v>1.7356446499999976</v>
      </c>
    </row>
    <row r="341" spans="1:11" x14ac:dyDescent="0.2">
      <c r="A341" s="51"/>
      <c r="B341" s="51"/>
      <c r="C341" s="51"/>
      <c r="D341" s="60"/>
      <c r="E341" s="51"/>
      <c r="F341" s="51"/>
      <c r="G341" s="64">
        <v>500</v>
      </c>
      <c r="H341" s="33" t="s">
        <v>1595</v>
      </c>
      <c r="I341" s="65">
        <v>9.5843190000000007</v>
      </c>
      <c r="J341" s="65">
        <v>12.310981419999999</v>
      </c>
      <c r="K341" s="65">
        <f t="shared" si="5"/>
        <v>2.7266624199999985</v>
      </c>
    </row>
    <row r="342" spans="1:11" x14ac:dyDescent="0.2">
      <c r="A342" s="51"/>
      <c r="B342" s="51"/>
      <c r="C342" s="51"/>
      <c r="D342" s="60"/>
      <c r="E342" s="51"/>
      <c r="F342" s="51"/>
      <c r="G342" s="64">
        <v>510</v>
      </c>
      <c r="H342" s="33" t="s">
        <v>1596</v>
      </c>
      <c r="I342" s="65">
        <v>10.932164999999999</v>
      </c>
      <c r="J342" s="65">
        <v>11.16839309</v>
      </c>
      <c r="K342" s="65">
        <f t="shared" si="5"/>
        <v>0.23622809000000089</v>
      </c>
    </row>
    <row r="343" spans="1:11" x14ac:dyDescent="0.2">
      <c r="A343" s="51"/>
      <c r="B343" s="51"/>
      <c r="C343" s="51"/>
      <c r="D343" s="60"/>
      <c r="E343" s="51"/>
      <c r="F343" s="51"/>
      <c r="G343" s="64">
        <v>511</v>
      </c>
      <c r="H343" s="33" t="s">
        <v>1597</v>
      </c>
      <c r="I343" s="65">
        <v>28.101223000000001</v>
      </c>
      <c r="J343" s="65">
        <v>28.511631920000003</v>
      </c>
      <c r="K343" s="65">
        <f t="shared" si="5"/>
        <v>0.41040892000000184</v>
      </c>
    </row>
    <row r="344" spans="1:11" x14ac:dyDescent="0.2">
      <c r="A344" s="51"/>
      <c r="B344" s="51"/>
      <c r="C344" s="51"/>
      <c r="D344" s="60"/>
      <c r="E344" s="51"/>
      <c r="F344" s="51"/>
      <c r="G344" s="64">
        <v>512</v>
      </c>
      <c r="H344" s="33" t="s">
        <v>1598</v>
      </c>
      <c r="I344" s="65">
        <v>7.1690399999999999</v>
      </c>
      <c r="J344" s="65">
        <v>7.245146580000001</v>
      </c>
      <c r="K344" s="65">
        <f t="shared" si="5"/>
        <v>7.6106580000001145E-2</v>
      </c>
    </row>
    <row r="345" spans="1:11" x14ac:dyDescent="0.2">
      <c r="A345" s="51"/>
      <c r="B345" s="51"/>
      <c r="C345" s="51"/>
      <c r="D345" s="60"/>
      <c r="E345" s="51"/>
      <c r="F345" s="51"/>
      <c r="G345" s="64">
        <v>513</v>
      </c>
      <c r="H345" s="33" t="s">
        <v>1599</v>
      </c>
      <c r="I345" s="65">
        <v>17.373044</v>
      </c>
      <c r="J345" s="65">
        <v>17.710922839999999</v>
      </c>
      <c r="K345" s="65">
        <f t="shared" si="5"/>
        <v>0.33787883999999835</v>
      </c>
    </row>
    <row r="346" spans="1:11" x14ac:dyDescent="0.2">
      <c r="A346" s="51"/>
      <c r="B346" s="51"/>
      <c r="C346" s="51"/>
      <c r="D346" s="60"/>
      <c r="E346" s="51"/>
      <c r="F346" s="51"/>
      <c r="G346" s="64">
        <v>600</v>
      </c>
      <c r="H346" s="33" t="s">
        <v>1600</v>
      </c>
      <c r="I346" s="65">
        <v>9.8050569999999997</v>
      </c>
      <c r="J346" s="65">
        <v>11.027327909999999</v>
      </c>
      <c r="K346" s="65">
        <f t="shared" si="5"/>
        <v>1.2222709099999989</v>
      </c>
    </row>
    <row r="347" spans="1:11" x14ac:dyDescent="0.2">
      <c r="A347" s="51"/>
      <c r="B347" s="51"/>
      <c r="C347" s="51"/>
      <c r="D347" s="60"/>
      <c r="E347" s="51"/>
      <c r="F347" s="51"/>
      <c r="G347" s="64">
        <v>610</v>
      </c>
      <c r="H347" s="33" t="s">
        <v>1601</v>
      </c>
      <c r="I347" s="65">
        <v>72.88843</v>
      </c>
      <c r="J347" s="65">
        <v>73.409814830000002</v>
      </c>
      <c r="K347" s="65">
        <f t="shared" si="5"/>
        <v>0.52138483000000235</v>
      </c>
    </row>
    <row r="348" spans="1:11" x14ac:dyDescent="0.2">
      <c r="A348" s="51"/>
      <c r="B348" s="51"/>
      <c r="C348" s="51"/>
      <c r="D348" s="60"/>
      <c r="E348" s="51"/>
      <c r="F348" s="51"/>
      <c r="G348" s="64">
        <v>611</v>
      </c>
      <c r="H348" s="33" t="s">
        <v>1602</v>
      </c>
      <c r="I348" s="65">
        <v>10.37444</v>
      </c>
      <c r="J348" s="65">
        <v>10.59300292</v>
      </c>
      <c r="K348" s="65">
        <f t="shared" si="5"/>
        <v>0.2185629200000001</v>
      </c>
    </row>
    <row r="349" spans="1:11" x14ac:dyDescent="0.2">
      <c r="A349" s="51"/>
      <c r="B349" s="51"/>
      <c r="C349" s="51"/>
      <c r="D349" s="60"/>
      <c r="E349" s="51"/>
      <c r="F349" s="51"/>
      <c r="G349" s="64">
        <v>612</v>
      </c>
      <c r="H349" s="33" t="s">
        <v>1603</v>
      </c>
      <c r="I349" s="65">
        <v>14.027113999999999</v>
      </c>
      <c r="J349" s="65">
        <v>13.93185476</v>
      </c>
      <c r="K349" s="65">
        <f t="shared" si="5"/>
        <v>-9.5259239999998968E-2</v>
      </c>
    </row>
    <row r="350" spans="1:11" x14ac:dyDescent="0.2">
      <c r="A350" s="51"/>
      <c r="B350" s="51"/>
      <c r="C350" s="51"/>
      <c r="D350" s="60"/>
      <c r="E350" s="51"/>
      <c r="F350" s="51"/>
      <c r="G350" s="64">
        <v>613</v>
      </c>
      <c r="H350" s="33" t="s">
        <v>1347</v>
      </c>
      <c r="I350" s="65">
        <v>8.0464880000000001</v>
      </c>
      <c r="J350" s="65">
        <v>8.7668529899999985</v>
      </c>
      <c r="K350" s="65">
        <f t="shared" si="5"/>
        <v>0.72036498999999843</v>
      </c>
    </row>
    <row r="351" spans="1:11" x14ac:dyDescent="0.2">
      <c r="A351" s="51"/>
      <c r="B351" s="51"/>
      <c r="C351" s="51"/>
      <c r="D351" s="60"/>
      <c r="E351" s="51"/>
      <c r="F351" s="51"/>
      <c r="G351" s="64">
        <v>700</v>
      </c>
      <c r="H351" s="33" t="s">
        <v>1345</v>
      </c>
      <c r="I351" s="65">
        <v>11.286474</v>
      </c>
      <c r="J351" s="65">
        <v>11.594197249999995</v>
      </c>
      <c r="K351" s="65">
        <f t="shared" si="5"/>
        <v>0.30772324999999512</v>
      </c>
    </row>
    <row r="352" spans="1:11" x14ac:dyDescent="0.2">
      <c r="A352" s="51"/>
      <c r="B352" s="51"/>
      <c r="C352" s="51"/>
      <c r="D352" s="60"/>
      <c r="E352" s="51"/>
      <c r="F352" s="51"/>
      <c r="G352" s="64">
        <v>710</v>
      </c>
      <c r="H352" s="33" t="s">
        <v>1604</v>
      </c>
      <c r="I352" s="65">
        <v>14.456595999999999</v>
      </c>
      <c r="J352" s="65">
        <v>17.204059939999997</v>
      </c>
      <c r="K352" s="65">
        <f t="shared" si="5"/>
        <v>2.7474639399999976</v>
      </c>
    </row>
    <row r="353" spans="1:11" x14ac:dyDescent="0.2">
      <c r="A353" s="51"/>
      <c r="B353" s="51"/>
      <c r="C353" s="51"/>
      <c r="D353" s="60"/>
      <c r="E353" s="51"/>
      <c r="F353" s="51"/>
      <c r="G353" s="64">
        <v>711</v>
      </c>
      <c r="H353" s="33" t="s">
        <v>1420</v>
      </c>
      <c r="I353" s="65">
        <v>40.714495999999997</v>
      </c>
      <c r="J353" s="65">
        <v>50.216514400000001</v>
      </c>
      <c r="K353" s="65">
        <f t="shared" si="5"/>
        <v>9.5020184000000043</v>
      </c>
    </row>
    <row r="354" spans="1:11" ht="25.5" x14ac:dyDescent="0.2">
      <c r="A354" s="51"/>
      <c r="B354" s="51"/>
      <c r="C354" s="51"/>
      <c r="D354" s="60"/>
      <c r="E354" s="51"/>
      <c r="F354" s="51"/>
      <c r="G354" s="64">
        <v>712</v>
      </c>
      <c r="H354" s="33" t="s">
        <v>1605</v>
      </c>
      <c r="I354" s="65">
        <v>35.890993999999999</v>
      </c>
      <c r="J354" s="65">
        <v>44.486295869999978</v>
      </c>
      <c r="K354" s="65">
        <f t="shared" si="5"/>
        <v>8.5953018699999788</v>
      </c>
    </row>
    <row r="355" spans="1:11" ht="25.5" x14ac:dyDescent="0.2">
      <c r="A355" s="51"/>
      <c r="B355" s="51"/>
      <c r="C355" s="51"/>
      <c r="D355" s="60"/>
      <c r="E355" s="51"/>
      <c r="F355" s="51"/>
      <c r="G355" s="64">
        <v>713</v>
      </c>
      <c r="H355" s="33" t="s">
        <v>1606</v>
      </c>
      <c r="I355" s="65">
        <v>17.402398000000002</v>
      </c>
      <c r="J355" s="65">
        <v>31.530077550000009</v>
      </c>
      <c r="K355" s="65">
        <f t="shared" si="5"/>
        <v>14.127679550000007</v>
      </c>
    </row>
    <row r="356" spans="1:11" x14ac:dyDescent="0.2">
      <c r="A356" s="51"/>
      <c r="B356" s="51"/>
      <c r="C356" s="51"/>
      <c r="D356" s="60"/>
      <c r="E356" s="51"/>
      <c r="F356" s="51"/>
      <c r="G356" s="64">
        <v>714</v>
      </c>
      <c r="H356" s="33" t="s">
        <v>1607</v>
      </c>
      <c r="I356" s="65">
        <v>2.116682</v>
      </c>
      <c r="J356" s="65">
        <v>4.7248745699999999</v>
      </c>
      <c r="K356" s="65">
        <f t="shared" si="5"/>
        <v>2.6081925699999999</v>
      </c>
    </row>
    <row r="357" spans="1:11" x14ac:dyDescent="0.2">
      <c r="A357" s="51"/>
      <c r="B357" s="51"/>
      <c r="C357" s="51"/>
      <c r="D357" s="60"/>
      <c r="E357" s="51"/>
      <c r="F357" s="51"/>
      <c r="G357" s="64">
        <v>715</v>
      </c>
      <c r="H357" s="33" t="s">
        <v>1608</v>
      </c>
      <c r="I357" s="65">
        <v>16.087309000000001</v>
      </c>
      <c r="J357" s="65">
        <v>20.685340549999999</v>
      </c>
      <c r="K357" s="65">
        <f t="shared" si="5"/>
        <v>4.5980315499999982</v>
      </c>
    </row>
    <row r="358" spans="1:11" x14ac:dyDescent="0.2">
      <c r="A358" s="51"/>
      <c r="B358" s="51"/>
      <c r="C358" s="51"/>
      <c r="D358" s="60"/>
      <c r="E358" s="51"/>
      <c r="F358" s="51"/>
      <c r="G358" s="64">
        <v>716</v>
      </c>
      <c r="H358" s="33" t="s">
        <v>1609</v>
      </c>
      <c r="I358" s="65">
        <v>23.577684000000001</v>
      </c>
      <c r="J358" s="65">
        <v>24.320519470000011</v>
      </c>
      <c r="K358" s="65">
        <f t="shared" si="5"/>
        <v>0.74283547000000993</v>
      </c>
    </row>
    <row r="359" spans="1:11" ht="14.25" x14ac:dyDescent="0.2">
      <c r="A359" s="51"/>
      <c r="B359" s="51"/>
      <c r="C359" s="51"/>
      <c r="D359" s="60"/>
      <c r="E359" s="51"/>
      <c r="F359" s="61" t="s">
        <v>1379</v>
      </c>
      <c r="G359" s="62"/>
      <c r="H359" s="61"/>
      <c r="I359" s="63">
        <v>4288.1339129999997</v>
      </c>
      <c r="J359" s="63">
        <v>4456.3933518299982</v>
      </c>
      <c r="K359" s="63">
        <f t="shared" si="5"/>
        <v>168.25943882999854</v>
      </c>
    </row>
    <row r="360" spans="1:11" x14ac:dyDescent="0.2">
      <c r="A360" s="51"/>
      <c r="B360" s="51"/>
      <c r="C360" s="51"/>
      <c r="D360" s="60"/>
      <c r="E360" s="51"/>
      <c r="F360" s="51"/>
      <c r="G360" s="64" t="s">
        <v>1565</v>
      </c>
      <c r="H360" s="33" t="s">
        <v>1610</v>
      </c>
      <c r="I360" s="65">
        <v>368.803133</v>
      </c>
      <c r="J360" s="65">
        <v>497.29134739999995</v>
      </c>
      <c r="K360" s="65">
        <f t="shared" si="5"/>
        <v>128.48821439999995</v>
      </c>
    </row>
    <row r="361" spans="1:11" x14ac:dyDescent="0.2">
      <c r="A361" s="51"/>
      <c r="B361" s="51"/>
      <c r="C361" s="51"/>
      <c r="D361" s="60"/>
      <c r="E361" s="51"/>
      <c r="F361" s="51"/>
      <c r="G361" s="64" t="s">
        <v>1567</v>
      </c>
      <c r="H361" s="33" t="s">
        <v>1611</v>
      </c>
      <c r="I361" s="65">
        <v>78.992835999999997</v>
      </c>
      <c r="J361" s="65">
        <v>120.53707899999998</v>
      </c>
      <c r="K361" s="65">
        <f t="shared" si="5"/>
        <v>41.54424299999998</v>
      </c>
    </row>
    <row r="362" spans="1:11" x14ac:dyDescent="0.2">
      <c r="A362" s="51"/>
      <c r="B362" s="51"/>
      <c r="C362" s="51"/>
      <c r="D362" s="60"/>
      <c r="E362" s="51"/>
      <c r="F362" s="51"/>
      <c r="G362" s="64" t="s">
        <v>1380</v>
      </c>
      <c r="H362" s="33" t="s">
        <v>1612</v>
      </c>
      <c r="I362" s="65">
        <v>55.351581000000003</v>
      </c>
      <c r="J362" s="65">
        <v>55.351581000000003</v>
      </c>
      <c r="K362" s="65">
        <f t="shared" si="5"/>
        <v>0</v>
      </c>
    </row>
    <row r="363" spans="1:11" x14ac:dyDescent="0.2">
      <c r="A363" s="51"/>
      <c r="B363" s="51"/>
      <c r="C363" s="51"/>
      <c r="D363" s="60"/>
      <c r="E363" s="51"/>
      <c r="F363" s="51"/>
      <c r="G363" s="64" t="s">
        <v>1613</v>
      </c>
      <c r="H363" s="33" t="s">
        <v>1614</v>
      </c>
      <c r="I363" s="65">
        <v>3784.986363</v>
      </c>
      <c r="J363" s="65">
        <v>3783.2133444299984</v>
      </c>
      <c r="K363" s="65">
        <f t="shared" si="5"/>
        <v>-1.7730185700015682</v>
      </c>
    </row>
    <row r="364" spans="1:11" ht="14.25" x14ac:dyDescent="0.2">
      <c r="A364" s="51"/>
      <c r="B364" s="51"/>
      <c r="C364" s="51"/>
      <c r="D364" s="60"/>
      <c r="E364" s="51"/>
      <c r="F364" s="61" t="s">
        <v>1361</v>
      </c>
      <c r="G364" s="62"/>
      <c r="H364" s="61"/>
      <c r="I364" s="63">
        <v>4473.6804789999997</v>
      </c>
      <c r="J364" s="63">
        <v>4636.6804789999997</v>
      </c>
      <c r="K364" s="63">
        <f t="shared" si="5"/>
        <v>163</v>
      </c>
    </row>
    <row r="365" spans="1:11" ht="25.5" x14ac:dyDescent="0.2">
      <c r="A365" s="51"/>
      <c r="B365" s="51"/>
      <c r="C365" s="51"/>
      <c r="D365" s="60"/>
      <c r="E365" s="51"/>
      <c r="F365" s="51"/>
      <c r="G365" s="64" t="s">
        <v>1615</v>
      </c>
      <c r="H365" s="33" t="s">
        <v>1616</v>
      </c>
      <c r="I365" s="65">
        <v>131.06251499999999</v>
      </c>
      <c r="J365" s="65">
        <v>131.06251499999999</v>
      </c>
      <c r="K365" s="65">
        <f t="shared" si="5"/>
        <v>0</v>
      </c>
    </row>
    <row r="366" spans="1:11" x14ac:dyDescent="0.2">
      <c r="A366" s="51"/>
      <c r="B366" s="51"/>
      <c r="C366" s="51"/>
      <c r="D366" s="60"/>
      <c r="E366" s="51"/>
      <c r="F366" s="51"/>
      <c r="G366" s="64" t="s">
        <v>1617</v>
      </c>
      <c r="H366" s="33" t="s">
        <v>1618</v>
      </c>
      <c r="I366" s="65">
        <v>1645.8869440000001</v>
      </c>
      <c r="J366" s="65">
        <v>1145.8869440000005</v>
      </c>
      <c r="K366" s="65">
        <f t="shared" si="5"/>
        <v>-499.99999999999955</v>
      </c>
    </row>
    <row r="367" spans="1:11" ht="25.5" x14ac:dyDescent="0.2">
      <c r="A367" s="51"/>
      <c r="B367" s="51"/>
      <c r="C367" s="51"/>
      <c r="D367" s="60"/>
      <c r="E367" s="51"/>
      <c r="F367" s="51"/>
      <c r="G367" s="64" t="s">
        <v>1619</v>
      </c>
      <c r="H367" s="33" t="s">
        <v>1620</v>
      </c>
      <c r="I367" s="65">
        <v>302.298</v>
      </c>
      <c r="J367" s="65">
        <v>289.298</v>
      </c>
      <c r="K367" s="65">
        <f t="shared" si="5"/>
        <v>-13</v>
      </c>
    </row>
    <row r="368" spans="1:11" ht="25.5" x14ac:dyDescent="0.2">
      <c r="A368" s="51"/>
      <c r="B368" s="51"/>
      <c r="C368" s="51"/>
      <c r="D368" s="60"/>
      <c r="E368" s="51"/>
      <c r="F368" s="51"/>
      <c r="G368" s="64" t="s">
        <v>1621</v>
      </c>
      <c r="H368" s="33" t="s">
        <v>1622</v>
      </c>
      <c r="I368" s="65">
        <v>270</v>
      </c>
      <c r="J368" s="65">
        <v>270</v>
      </c>
      <c r="K368" s="65">
        <f t="shared" si="5"/>
        <v>0</v>
      </c>
    </row>
    <row r="369" spans="1:11" x14ac:dyDescent="0.2">
      <c r="A369" s="51"/>
      <c r="B369" s="51"/>
      <c r="C369" s="51"/>
      <c r="D369" s="60"/>
      <c r="E369" s="51"/>
      <c r="F369" s="51"/>
      <c r="G369" s="64" t="s">
        <v>1623</v>
      </c>
      <c r="H369" s="33" t="s">
        <v>1624</v>
      </c>
      <c r="I369" s="65">
        <v>200</v>
      </c>
      <c r="J369" s="65">
        <v>200</v>
      </c>
      <c r="K369" s="65">
        <f t="shared" si="5"/>
        <v>0</v>
      </c>
    </row>
    <row r="370" spans="1:11" x14ac:dyDescent="0.2">
      <c r="A370" s="51"/>
      <c r="B370" s="51"/>
      <c r="C370" s="51"/>
      <c r="D370" s="60"/>
      <c r="E370" s="51"/>
      <c r="F370" s="51"/>
      <c r="G370" s="64" t="s">
        <v>1625</v>
      </c>
      <c r="H370" s="33" t="s">
        <v>1626</v>
      </c>
      <c r="I370" s="65">
        <v>170.39558199999999</v>
      </c>
      <c r="J370" s="65">
        <v>846.39558199999999</v>
      </c>
      <c r="K370" s="65">
        <f t="shared" si="5"/>
        <v>676</v>
      </c>
    </row>
    <row r="371" spans="1:11" x14ac:dyDescent="0.2">
      <c r="A371" s="51"/>
      <c r="B371" s="51"/>
      <c r="C371" s="51"/>
      <c r="D371" s="60"/>
      <c r="E371" s="51"/>
      <c r="F371" s="51"/>
      <c r="G371" s="64" t="s">
        <v>1627</v>
      </c>
      <c r="H371" s="33" t="s">
        <v>1628</v>
      </c>
      <c r="I371" s="65">
        <v>1754.0374380000001</v>
      </c>
      <c r="J371" s="65">
        <v>1754.0374380000001</v>
      </c>
      <c r="K371" s="65">
        <f t="shared" si="5"/>
        <v>0</v>
      </c>
    </row>
    <row r="372" spans="1:11" ht="14.25" x14ac:dyDescent="0.2">
      <c r="A372" s="51"/>
      <c r="B372" s="51"/>
      <c r="C372" s="51"/>
      <c r="D372" s="60"/>
      <c r="E372" s="51"/>
      <c r="F372" s="61" t="s">
        <v>1629</v>
      </c>
      <c r="G372" s="62"/>
      <c r="H372" s="61"/>
      <c r="I372" s="63">
        <v>2115.3916880000002</v>
      </c>
      <c r="J372" s="63">
        <v>2120.3313763900005</v>
      </c>
      <c r="K372" s="63">
        <f t="shared" si="5"/>
        <v>4.9396883900003559</v>
      </c>
    </row>
    <row r="373" spans="1:11" x14ac:dyDescent="0.2">
      <c r="A373" s="51"/>
      <c r="B373" s="51"/>
      <c r="C373" s="51"/>
      <c r="D373" s="60"/>
      <c r="E373" s="51"/>
      <c r="F373" s="51"/>
      <c r="G373" s="64" t="s">
        <v>1630</v>
      </c>
      <c r="H373" s="33" t="s">
        <v>1631</v>
      </c>
      <c r="I373" s="65">
        <v>1244.07998</v>
      </c>
      <c r="J373" s="65">
        <v>1244.0799800000002</v>
      </c>
      <c r="K373" s="65">
        <f t="shared" si="5"/>
        <v>0</v>
      </c>
    </row>
    <row r="374" spans="1:11" x14ac:dyDescent="0.2">
      <c r="A374" s="51"/>
      <c r="B374" s="51"/>
      <c r="C374" s="51"/>
      <c r="D374" s="60"/>
      <c r="E374" s="51"/>
      <c r="F374" s="51"/>
      <c r="G374" s="64" t="s">
        <v>1632</v>
      </c>
      <c r="H374" s="33" t="s">
        <v>1633</v>
      </c>
      <c r="I374" s="65">
        <v>45.437652999999997</v>
      </c>
      <c r="J374" s="65">
        <v>45.437652999999997</v>
      </c>
      <c r="K374" s="65">
        <f t="shared" si="5"/>
        <v>0</v>
      </c>
    </row>
    <row r="375" spans="1:11" x14ac:dyDescent="0.2">
      <c r="A375" s="51"/>
      <c r="B375" s="51"/>
      <c r="C375" s="51"/>
      <c r="D375" s="60"/>
      <c r="E375" s="51"/>
      <c r="F375" s="51"/>
      <c r="G375" s="64" t="s">
        <v>1634</v>
      </c>
      <c r="H375" s="33" t="s">
        <v>1635</v>
      </c>
      <c r="I375" s="65">
        <v>149.61155299999999</v>
      </c>
      <c r="J375" s="65">
        <v>149.61155299999999</v>
      </c>
      <c r="K375" s="65">
        <f t="shared" si="5"/>
        <v>0</v>
      </c>
    </row>
    <row r="376" spans="1:11" x14ac:dyDescent="0.2">
      <c r="A376" s="51"/>
      <c r="B376" s="51"/>
      <c r="C376" s="51"/>
      <c r="D376" s="60"/>
      <c r="E376" s="51"/>
      <c r="F376" s="51"/>
      <c r="G376" s="64" t="s">
        <v>1636</v>
      </c>
      <c r="H376" s="33" t="s">
        <v>1637</v>
      </c>
      <c r="I376" s="65">
        <v>563.60961799999995</v>
      </c>
      <c r="J376" s="65">
        <v>561.29191220000007</v>
      </c>
      <c r="K376" s="65">
        <f t="shared" si="5"/>
        <v>-2.3177057999998851</v>
      </c>
    </row>
    <row r="377" spans="1:11" x14ac:dyDescent="0.2">
      <c r="A377" s="51"/>
      <c r="B377" s="51"/>
      <c r="C377" s="51"/>
      <c r="D377" s="60"/>
      <c r="E377" s="51"/>
      <c r="F377" s="51"/>
      <c r="G377" s="64" t="s">
        <v>1638</v>
      </c>
      <c r="H377" s="33" t="s">
        <v>1639</v>
      </c>
      <c r="I377" s="65">
        <v>49.505099999999999</v>
      </c>
      <c r="J377" s="65">
        <v>49.505099999999999</v>
      </c>
      <c r="K377" s="65">
        <f t="shared" si="5"/>
        <v>0</v>
      </c>
    </row>
    <row r="378" spans="1:11" x14ac:dyDescent="0.2">
      <c r="A378" s="51"/>
      <c r="B378" s="51"/>
      <c r="C378" s="51"/>
      <c r="D378" s="60"/>
      <c r="E378" s="51"/>
      <c r="F378" s="51"/>
      <c r="G378" s="64" t="s">
        <v>1640</v>
      </c>
      <c r="H378" s="33" t="s">
        <v>1641</v>
      </c>
      <c r="I378" s="65">
        <v>63.147784000000001</v>
      </c>
      <c r="J378" s="65">
        <v>70.405178190000001</v>
      </c>
      <c r="K378" s="65">
        <f t="shared" si="5"/>
        <v>7.2573941899999994</v>
      </c>
    </row>
    <row r="379" spans="1:11" ht="14.25" x14ac:dyDescent="0.2">
      <c r="A379" s="51"/>
      <c r="B379" s="51"/>
      <c r="C379" s="51"/>
      <c r="D379" s="56">
        <v>7</v>
      </c>
      <c r="E379" s="57" t="s">
        <v>16</v>
      </c>
      <c r="F379" s="57"/>
      <c r="G379" s="58"/>
      <c r="H379" s="57"/>
      <c r="I379" s="59">
        <v>15248.643914</v>
      </c>
      <c r="J379" s="59">
        <v>15248.643914000007</v>
      </c>
      <c r="K379" s="59">
        <f t="shared" si="5"/>
        <v>0</v>
      </c>
    </row>
    <row r="380" spans="1:11" ht="14.25" x14ac:dyDescent="0.2">
      <c r="A380" s="51"/>
      <c r="B380" s="51"/>
      <c r="C380" s="51"/>
      <c r="D380" s="60"/>
      <c r="E380" s="51"/>
      <c r="F380" s="61" t="s">
        <v>1302</v>
      </c>
      <c r="G380" s="62"/>
      <c r="H380" s="61"/>
      <c r="I380" s="63">
        <v>15248.643914</v>
      </c>
      <c r="J380" s="63">
        <v>15248.643914000007</v>
      </c>
      <c r="K380" s="63">
        <f t="shared" si="5"/>
        <v>0</v>
      </c>
    </row>
    <row r="381" spans="1:11" x14ac:dyDescent="0.2">
      <c r="A381" s="51"/>
      <c r="B381" s="51"/>
      <c r="C381" s="51"/>
      <c r="D381" s="60"/>
      <c r="E381" s="51"/>
      <c r="F381" s="51"/>
      <c r="G381" s="64">
        <v>110</v>
      </c>
      <c r="H381" s="33" t="s">
        <v>1382</v>
      </c>
      <c r="I381" s="65">
        <v>1194.5161579999999</v>
      </c>
      <c r="J381" s="65">
        <v>1196.42918986</v>
      </c>
      <c r="K381" s="65">
        <f t="shared" si="5"/>
        <v>1.9130318600000464</v>
      </c>
    </row>
    <row r="382" spans="1:11" x14ac:dyDescent="0.2">
      <c r="A382" s="51"/>
      <c r="B382" s="51"/>
      <c r="C382" s="51"/>
      <c r="D382" s="60"/>
      <c r="E382" s="51"/>
      <c r="F382" s="51"/>
      <c r="G382" s="64">
        <v>111</v>
      </c>
      <c r="H382" s="33" t="s">
        <v>1642</v>
      </c>
      <c r="I382" s="65">
        <v>1356.999084</v>
      </c>
      <c r="J382" s="65">
        <v>1925.9122534400001</v>
      </c>
      <c r="K382" s="65">
        <f t="shared" si="5"/>
        <v>568.91316944000005</v>
      </c>
    </row>
    <row r="383" spans="1:11" x14ac:dyDescent="0.2">
      <c r="A383" s="51"/>
      <c r="B383" s="51"/>
      <c r="C383" s="51"/>
      <c r="D383" s="60"/>
      <c r="E383" s="51"/>
      <c r="F383" s="51"/>
      <c r="G383" s="64">
        <v>112</v>
      </c>
      <c r="H383" s="33" t="s">
        <v>1643</v>
      </c>
      <c r="I383" s="65">
        <v>261.85026699999997</v>
      </c>
      <c r="J383" s="65">
        <v>195.95211074999997</v>
      </c>
      <c r="K383" s="65">
        <f t="shared" si="5"/>
        <v>-65.89815625</v>
      </c>
    </row>
    <row r="384" spans="1:11" x14ac:dyDescent="0.2">
      <c r="A384" s="51"/>
      <c r="B384" s="51"/>
      <c r="C384" s="51"/>
      <c r="D384" s="60"/>
      <c r="E384" s="51"/>
      <c r="F384" s="51"/>
      <c r="G384" s="64">
        <v>113</v>
      </c>
      <c r="H384" s="33" t="s">
        <v>1644</v>
      </c>
      <c r="I384" s="65">
        <v>197.11283399999999</v>
      </c>
      <c r="J384" s="65">
        <v>203.11120486000002</v>
      </c>
      <c r="K384" s="65">
        <f t="shared" si="5"/>
        <v>5.9983708600000227</v>
      </c>
    </row>
    <row r="385" spans="1:11" x14ac:dyDescent="0.2">
      <c r="A385" s="51"/>
      <c r="B385" s="51"/>
      <c r="C385" s="51"/>
      <c r="D385" s="60"/>
      <c r="E385" s="51"/>
      <c r="F385" s="51"/>
      <c r="G385" s="64">
        <v>114</v>
      </c>
      <c r="H385" s="33" t="s">
        <v>1645</v>
      </c>
      <c r="I385" s="65">
        <v>52.312274000000002</v>
      </c>
      <c r="J385" s="65">
        <v>11.485588659999999</v>
      </c>
      <c r="K385" s="65">
        <f t="shared" si="5"/>
        <v>-40.826685340000004</v>
      </c>
    </row>
    <row r="386" spans="1:11" ht="25.5" x14ac:dyDescent="0.2">
      <c r="A386" s="51"/>
      <c r="B386" s="51"/>
      <c r="C386" s="51"/>
      <c r="D386" s="60"/>
      <c r="E386" s="51"/>
      <c r="F386" s="51"/>
      <c r="G386" s="64">
        <v>115</v>
      </c>
      <c r="H386" s="33" t="s">
        <v>1646</v>
      </c>
      <c r="I386" s="65">
        <v>308.62525199999999</v>
      </c>
      <c r="J386" s="65">
        <v>347.7627803700002</v>
      </c>
      <c r="K386" s="65">
        <f t="shared" si="5"/>
        <v>39.137528370000211</v>
      </c>
    </row>
    <row r="387" spans="1:11" x14ac:dyDescent="0.2">
      <c r="A387" s="51"/>
      <c r="B387" s="51"/>
      <c r="C387" s="51"/>
      <c r="D387" s="60"/>
      <c r="E387" s="51"/>
      <c r="F387" s="51"/>
      <c r="G387" s="64">
        <v>116</v>
      </c>
      <c r="H387" s="33" t="s">
        <v>1647</v>
      </c>
      <c r="I387" s="65">
        <v>1092.2981689999999</v>
      </c>
      <c r="J387" s="65">
        <v>1220.3212043600001</v>
      </c>
      <c r="K387" s="65">
        <f t="shared" si="5"/>
        <v>128.02303536000022</v>
      </c>
    </row>
    <row r="388" spans="1:11" x14ac:dyDescent="0.2">
      <c r="A388" s="51"/>
      <c r="B388" s="51"/>
      <c r="C388" s="51"/>
      <c r="D388" s="60"/>
      <c r="E388" s="51"/>
      <c r="F388" s="51"/>
      <c r="G388" s="64">
        <v>117</v>
      </c>
      <c r="H388" s="33" t="s">
        <v>1648</v>
      </c>
      <c r="I388" s="65">
        <v>1009.582136</v>
      </c>
      <c r="J388" s="65">
        <v>1555.7411856900005</v>
      </c>
      <c r="K388" s="65">
        <f t="shared" si="5"/>
        <v>546.15904969000053</v>
      </c>
    </row>
    <row r="389" spans="1:11" x14ac:dyDescent="0.2">
      <c r="A389" s="51"/>
      <c r="B389" s="51"/>
      <c r="C389" s="51"/>
      <c r="D389" s="60"/>
      <c r="E389" s="51"/>
      <c r="F389" s="51"/>
      <c r="G389" s="64">
        <v>120</v>
      </c>
      <c r="H389" s="33" t="s">
        <v>1649</v>
      </c>
      <c r="I389" s="65">
        <v>2393.6050879999998</v>
      </c>
      <c r="J389" s="65">
        <v>2381.9575632500014</v>
      </c>
      <c r="K389" s="65">
        <f t="shared" si="5"/>
        <v>-11.647524749998411</v>
      </c>
    </row>
    <row r="390" spans="1:11" x14ac:dyDescent="0.2">
      <c r="A390" s="51"/>
      <c r="B390" s="51"/>
      <c r="C390" s="51"/>
      <c r="D390" s="60"/>
      <c r="E390" s="51"/>
      <c r="F390" s="51"/>
      <c r="G390" s="64">
        <v>121</v>
      </c>
      <c r="H390" s="33" t="s">
        <v>1650</v>
      </c>
      <c r="I390" s="65">
        <v>438.47704900000002</v>
      </c>
      <c r="J390" s="65">
        <v>408.56230935000002</v>
      </c>
      <c r="K390" s="65">
        <f t="shared" si="5"/>
        <v>-29.914739650000001</v>
      </c>
    </row>
    <row r="391" spans="1:11" x14ac:dyDescent="0.2">
      <c r="A391" s="51"/>
      <c r="B391" s="51"/>
      <c r="C391" s="51"/>
      <c r="D391" s="60"/>
      <c r="E391" s="51"/>
      <c r="F391" s="51"/>
      <c r="G391" s="64">
        <v>122</v>
      </c>
      <c r="H391" s="33" t="s">
        <v>1651</v>
      </c>
      <c r="I391" s="65">
        <v>282.68004999999999</v>
      </c>
      <c r="J391" s="65">
        <v>270.07715514999995</v>
      </c>
      <c r="K391" s="65">
        <f t="shared" si="5"/>
        <v>-12.602894850000041</v>
      </c>
    </row>
    <row r="392" spans="1:11" x14ac:dyDescent="0.2">
      <c r="A392" s="51"/>
      <c r="B392" s="51"/>
      <c r="C392" s="51"/>
      <c r="D392" s="60"/>
      <c r="E392" s="51"/>
      <c r="F392" s="51"/>
      <c r="G392" s="64">
        <v>123</v>
      </c>
      <c r="H392" s="33" t="s">
        <v>1652</v>
      </c>
      <c r="I392" s="65">
        <v>261.27671400000003</v>
      </c>
      <c r="J392" s="65">
        <v>273.65996732999997</v>
      </c>
      <c r="K392" s="65">
        <f t="shared" si="5"/>
        <v>12.383253329999945</v>
      </c>
    </row>
    <row r="393" spans="1:11" x14ac:dyDescent="0.2">
      <c r="A393" s="51"/>
      <c r="B393" s="51"/>
      <c r="C393" s="51"/>
      <c r="D393" s="60"/>
      <c r="E393" s="51"/>
      <c r="F393" s="51"/>
      <c r="G393" s="64">
        <v>124</v>
      </c>
      <c r="H393" s="33" t="s">
        <v>1653</v>
      </c>
      <c r="I393" s="65">
        <v>455.61824999999999</v>
      </c>
      <c r="J393" s="65">
        <v>450.14232369000007</v>
      </c>
      <c r="K393" s="65">
        <f t="shared" ref="K393:K456" si="6">+J393-I393</f>
        <v>-5.4759263099999202</v>
      </c>
    </row>
    <row r="394" spans="1:11" x14ac:dyDescent="0.2">
      <c r="A394" s="51"/>
      <c r="B394" s="51"/>
      <c r="C394" s="51"/>
      <c r="D394" s="60"/>
      <c r="E394" s="51"/>
      <c r="F394" s="51"/>
      <c r="G394" s="64">
        <v>125</v>
      </c>
      <c r="H394" s="33" t="s">
        <v>1654</v>
      </c>
      <c r="I394" s="65">
        <v>568.63753799999995</v>
      </c>
      <c r="J394" s="65">
        <v>587.84834884999998</v>
      </c>
      <c r="K394" s="65">
        <f t="shared" si="6"/>
        <v>19.21081085000003</v>
      </c>
    </row>
    <row r="395" spans="1:11" x14ac:dyDescent="0.2">
      <c r="A395" s="51"/>
      <c r="B395" s="51"/>
      <c r="C395" s="51"/>
      <c r="D395" s="60"/>
      <c r="E395" s="51"/>
      <c r="F395" s="51"/>
      <c r="G395" s="64">
        <v>126</v>
      </c>
      <c r="H395" s="33" t="s">
        <v>1655</v>
      </c>
      <c r="I395" s="65">
        <v>567.71627899999999</v>
      </c>
      <c r="J395" s="65">
        <v>515.22862825000004</v>
      </c>
      <c r="K395" s="65">
        <f t="shared" si="6"/>
        <v>-52.487650749999943</v>
      </c>
    </row>
    <row r="396" spans="1:11" x14ac:dyDescent="0.2">
      <c r="A396" s="51"/>
      <c r="B396" s="51"/>
      <c r="C396" s="51"/>
      <c r="D396" s="60"/>
      <c r="E396" s="51"/>
      <c r="F396" s="51"/>
      <c r="G396" s="64">
        <v>127</v>
      </c>
      <c r="H396" s="33" t="s">
        <v>1656</v>
      </c>
      <c r="I396" s="65">
        <v>443.20417700000002</v>
      </c>
      <c r="J396" s="65">
        <v>265.53484985</v>
      </c>
      <c r="K396" s="65">
        <f t="shared" si="6"/>
        <v>-177.66932715000002</v>
      </c>
    </row>
    <row r="397" spans="1:11" x14ac:dyDescent="0.2">
      <c r="A397" s="51"/>
      <c r="B397" s="51"/>
      <c r="C397" s="51"/>
      <c r="D397" s="60"/>
      <c r="E397" s="51"/>
      <c r="F397" s="51"/>
      <c r="G397" s="64">
        <v>128</v>
      </c>
      <c r="H397" s="33" t="s">
        <v>1657</v>
      </c>
      <c r="I397" s="65">
        <v>290.31203699999998</v>
      </c>
      <c r="J397" s="65">
        <v>278.17339792000001</v>
      </c>
      <c r="K397" s="65">
        <f t="shared" si="6"/>
        <v>-12.138639079999962</v>
      </c>
    </row>
    <row r="398" spans="1:11" x14ac:dyDescent="0.2">
      <c r="A398" s="51"/>
      <c r="B398" s="51"/>
      <c r="C398" s="51"/>
      <c r="D398" s="60"/>
      <c r="E398" s="51"/>
      <c r="F398" s="51"/>
      <c r="G398" s="64">
        <v>129</v>
      </c>
      <c r="H398" s="33" t="s">
        <v>1658</v>
      </c>
      <c r="I398" s="65">
        <v>256.72324500000002</v>
      </c>
      <c r="J398" s="65">
        <v>202.34886510000001</v>
      </c>
      <c r="K398" s="65">
        <f t="shared" si="6"/>
        <v>-54.374379900000008</v>
      </c>
    </row>
    <row r="399" spans="1:11" x14ac:dyDescent="0.2">
      <c r="A399" s="51"/>
      <c r="B399" s="51"/>
      <c r="C399" s="51"/>
      <c r="D399" s="60"/>
      <c r="E399" s="51"/>
      <c r="F399" s="51"/>
      <c r="G399" s="64">
        <v>130</v>
      </c>
      <c r="H399" s="33" t="s">
        <v>1659</v>
      </c>
      <c r="I399" s="65">
        <v>318.75042200000001</v>
      </c>
      <c r="J399" s="65">
        <v>328.69733625999993</v>
      </c>
      <c r="K399" s="65">
        <f t="shared" si="6"/>
        <v>9.9469142599999145</v>
      </c>
    </row>
    <row r="400" spans="1:11" x14ac:dyDescent="0.2">
      <c r="A400" s="51"/>
      <c r="B400" s="51"/>
      <c r="C400" s="51"/>
      <c r="D400" s="60"/>
      <c r="E400" s="51"/>
      <c r="F400" s="51"/>
      <c r="G400" s="64">
        <v>131</v>
      </c>
      <c r="H400" s="33" t="s">
        <v>1660</v>
      </c>
      <c r="I400" s="65">
        <v>472.87362400000001</v>
      </c>
      <c r="J400" s="65">
        <v>411.07010449000006</v>
      </c>
      <c r="K400" s="65">
        <f t="shared" si="6"/>
        <v>-61.803519509999944</v>
      </c>
    </row>
    <row r="401" spans="1:11" x14ac:dyDescent="0.2">
      <c r="A401" s="51"/>
      <c r="B401" s="51"/>
      <c r="C401" s="51"/>
      <c r="D401" s="60"/>
      <c r="E401" s="51"/>
      <c r="F401" s="51"/>
      <c r="G401" s="64">
        <v>132</v>
      </c>
      <c r="H401" s="33" t="s">
        <v>1661</v>
      </c>
      <c r="I401" s="65">
        <v>2734.3200320000001</v>
      </c>
      <c r="J401" s="65">
        <v>1984.4195968199995</v>
      </c>
      <c r="K401" s="65">
        <f t="shared" si="6"/>
        <v>-749.90043518000061</v>
      </c>
    </row>
    <row r="402" spans="1:11" x14ac:dyDescent="0.2">
      <c r="A402" s="51"/>
      <c r="B402" s="51"/>
      <c r="C402" s="51"/>
      <c r="D402" s="60"/>
      <c r="E402" s="51"/>
      <c r="F402" s="51"/>
      <c r="G402" s="64">
        <v>135</v>
      </c>
      <c r="H402" s="33" t="s">
        <v>1662</v>
      </c>
      <c r="I402" s="65">
        <v>30.404259</v>
      </c>
      <c r="J402" s="65">
        <v>12.338579919999997</v>
      </c>
      <c r="K402" s="65">
        <f t="shared" si="6"/>
        <v>-18.065679080000002</v>
      </c>
    </row>
    <row r="403" spans="1:11" x14ac:dyDescent="0.2">
      <c r="A403" s="51"/>
      <c r="B403" s="51"/>
      <c r="C403" s="51"/>
      <c r="D403" s="60"/>
      <c r="E403" s="51"/>
      <c r="F403" s="51"/>
      <c r="G403" s="64">
        <v>136</v>
      </c>
      <c r="H403" s="33" t="s">
        <v>1663</v>
      </c>
      <c r="I403" s="65">
        <v>68.682820000000007</v>
      </c>
      <c r="J403" s="65">
        <v>49.400557790000001</v>
      </c>
      <c r="K403" s="65">
        <f t="shared" si="6"/>
        <v>-19.282262210000006</v>
      </c>
    </row>
    <row r="404" spans="1:11" x14ac:dyDescent="0.2">
      <c r="A404" s="51"/>
      <c r="B404" s="51"/>
      <c r="C404" s="51"/>
      <c r="D404" s="60"/>
      <c r="E404" s="51"/>
      <c r="F404" s="51"/>
      <c r="G404" s="64">
        <v>138</v>
      </c>
      <c r="H404" s="33" t="s">
        <v>1440</v>
      </c>
      <c r="I404" s="65">
        <v>82.958521000000005</v>
      </c>
      <c r="J404" s="65">
        <v>49.046215200000006</v>
      </c>
      <c r="K404" s="65">
        <f t="shared" si="6"/>
        <v>-33.912305799999999</v>
      </c>
    </row>
    <row r="405" spans="1:11" x14ac:dyDescent="0.2">
      <c r="A405" s="51"/>
      <c r="B405" s="51"/>
      <c r="C405" s="51"/>
      <c r="D405" s="60"/>
      <c r="E405" s="51"/>
      <c r="F405" s="51"/>
      <c r="G405" s="64">
        <v>139</v>
      </c>
      <c r="H405" s="33" t="s">
        <v>1664</v>
      </c>
      <c r="I405" s="65">
        <v>14.711247</v>
      </c>
      <c r="J405" s="65">
        <v>9.7273505700000005</v>
      </c>
      <c r="K405" s="65">
        <f t="shared" si="6"/>
        <v>-4.9838964299999997</v>
      </c>
    </row>
    <row r="406" spans="1:11" x14ac:dyDescent="0.2">
      <c r="A406" s="51"/>
      <c r="B406" s="51"/>
      <c r="C406" s="51"/>
      <c r="D406" s="60"/>
      <c r="E406" s="51"/>
      <c r="F406" s="51"/>
      <c r="G406" s="64">
        <v>140</v>
      </c>
      <c r="H406" s="33" t="s">
        <v>1665</v>
      </c>
      <c r="I406" s="65">
        <v>84.557148999999995</v>
      </c>
      <c r="J406" s="65">
        <v>101.35904092999999</v>
      </c>
      <c r="K406" s="65">
        <f t="shared" si="6"/>
        <v>16.801891929999996</v>
      </c>
    </row>
    <row r="407" spans="1:11" x14ac:dyDescent="0.2">
      <c r="A407" s="51"/>
      <c r="B407" s="51"/>
      <c r="C407" s="51"/>
      <c r="D407" s="60"/>
      <c r="E407" s="51"/>
      <c r="F407" s="51"/>
      <c r="G407" s="64">
        <v>141</v>
      </c>
      <c r="H407" s="33" t="s">
        <v>1666</v>
      </c>
      <c r="I407" s="65">
        <v>9.8392389999999992</v>
      </c>
      <c r="J407" s="65">
        <v>12.336205290000001</v>
      </c>
      <c r="K407" s="65">
        <f t="shared" si="6"/>
        <v>2.4969662900000014</v>
      </c>
    </row>
    <row r="408" spans="1:11" ht="14.25" x14ac:dyDescent="0.2">
      <c r="A408" s="51"/>
      <c r="B408" s="51"/>
      <c r="C408" s="51"/>
      <c r="D408" s="56">
        <v>8</v>
      </c>
      <c r="E408" s="57" t="s">
        <v>17</v>
      </c>
      <c r="F408" s="57"/>
      <c r="G408" s="58"/>
      <c r="H408" s="57"/>
      <c r="I408" s="59">
        <v>17040.215961999998</v>
      </c>
      <c r="J408" s="59">
        <v>15668.369228980002</v>
      </c>
      <c r="K408" s="59">
        <f t="shared" si="6"/>
        <v>-1371.8467330199965</v>
      </c>
    </row>
    <row r="409" spans="1:11" ht="14.25" x14ac:dyDescent="0.2">
      <c r="A409" s="51"/>
      <c r="B409" s="51"/>
      <c r="C409" s="51"/>
      <c r="D409" s="60"/>
      <c r="E409" s="51"/>
      <c r="F409" s="61" t="s">
        <v>1302</v>
      </c>
      <c r="G409" s="62"/>
      <c r="H409" s="61"/>
      <c r="I409" s="63">
        <v>8714.5252579999997</v>
      </c>
      <c r="J409" s="63">
        <v>8357.9866532600008</v>
      </c>
      <c r="K409" s="63">
        <f t="shared" si="6"/>
        <v>-356.53860473999885</v>
      </c>
    </row>
    <row r="410" spans="1:11" x14ac:dyDescent="0.2">
      <c r="A410" s="51"/>
      <c r="B410" s="51"/>
      <c r="C410" s="51"/>
      <c r="D410" s="60"/>
      <c r="E410" s="51"/>
      <c r="F410" s="51"/>
      <c r="G410" s="64">
        <v>100</v>
      </c>
      <c r="H410" s="33" t="s">
        <v>1438</v>
      </c>
      <c r="I410" s="65">
        <v>19.869768000000001</v>
      </c>
      <c r="J410" s="65">
        <v>16.834947440000001</v>
      </c>
      <c r="K410" s="65">
        <f t="shared" si="6"/>
        <v>-3.03482056</v>
      </c>
    </row>
    <row r="411" spans="1:11" x14ac:dyDescent="0.2">
      <c r="A411" s="51"/>
      <c r="B411" s="51"/>
      <c r="C411" s="51"/>
      <c r="D411" s="60"/>
      <c r="E411" s="51"/>
      <c r="F411" s="51"/>
      <c r="G411" s="64">
        <v>110</v>
      </c>
      <c r="H411" s="33" t="s">
        <v>1667</v>
      </c>
      <c r="I411" s="65">
        <v>8.8621470000000002</v>
      </c>
      <c r="J411" s="65">
        <v>8.4025482199999999</v>
      </c>
      <c r="K411" s="65">
        <f t="shared" si="6"/>
        <v>-0.45959878000000032</v>
      </c>
    </row>
    <row r="412" spans="1:11" x14ac:dyDescent="0.2">
      <c r="A412" s="51"/>
      <c r="B412" s="51"/>
      <c r="C412" s="51"/>
      <c r="D412" s="60"/>
      <c r="E412" s="51"/>
      <c r="F412" s="51"/>
      <c r="G412" s="64">
        <v>111</v>
      </c>
      <c r="H412" s="33" t="s">
        <v>1367</v>
      </c>
      <c r="I412" s="65">
        <v>9.3337319999999995</v>
      </c>
      <c r="J412" s="65">
        <v>5.3937607600000002</v>
      </c>
      <c r="K412" s="65">
        <f t="shared" si="6"/>
        <v>-3.9399712399999993</v>
      </c>
    </row>
    <row r="413" spans="1:11" x14ac:dyDescent="0.2">
      <c r="A413" s="51"/>
      <c r="B413" s="51"/>
      <c r="C413" s="51"/>
      <c r="D413" s="60"/>
      <c r="E413" s="51"/>
      <c r="F413" s="51"/>
      <c r="G413" s="64">
        <v>112</v>
      </c>
      <c r="H413" s="33" t="s">
        <v>1668</v>
      </c>
      <c r="I413" s="65">
        <v>48.795223</v>
      </c>
      <c r="J413" s="65">
        <v>83.872416730000026</v>
      </c>
      <c r="K413" s="65">
        <f t="shared" si="6"/>
        <v>35.077193730000026</v>
      </c>
    </row>
    <row r="414" spans="1:11" x14ac:dyDescent="0.2">
      <c r="A414" s="51"/>
      <c r="B414" s="51"/>
      <c r="C414" s="51"/>
      <c r="D414" s="60"/>
      <c r="E414" s="51"/>
      <c r="F414" s="51"/>
      <c r="G414" s="64">
        <v>113</v>
      </c>
      <c r="H414" s="33" t="s">
        <v>1669</v>
      </c>
      <c r="I414" s="65">
        <v>48.916798</v>
      </c>
      <c r="J414" s="65">
        <v>1161.1432836200006</v>
      </c>
      <c r="K414" s="65">
        <f t="shared" si="6"/>
        <v>1112.2264856200006</v>
      </c>
    </row>
    <row r="415" spans="1:11" x14ac:dyDescent="0.2">
      <c r="A415" s="51"/>
      <c r="B415" s="51"/>
      <c r="C415" s="51"/>
      <c r="D415" s="60"/>
      <c r="E415" s="51"/>
      <c r="F415" s="51"/>
      <c r="G415" s="64">
        <v>114</v>
      </c>
      <c r="H415" s="33" t="s">
        <v>1346</v>
      </c>
      <c r="I415" s="65">
        <v>17.021941000000002</v>
      </c>
      <c r="J415" s="65">
        <v>16.940083880000003</v>
      </c>
      <c r="K415" s="65">
        <f t="shared" si="6"/>
        <v>-8.1857119999998673E-2</v>
      </c>
    </row>
    <row r="416" spans="1:11" x14ac:dyDescent="0.2">
      <c r="A416" s="51"/>
      <c r="B416" s="51"/>
      <c r="C416" s="51"/>
      <c r="D416" s="60"/>
      <c r="E416" s="51"/>
      <c r="F416" s="51"/>
      <c r="G416" s="64">
        <v>116</v>
      </c>
      <c r="H416" s="33" t="s">
        <v>1670</v>
      </c>
      <c r="I416" s="65">
        <v>961.89072999999996</v>
      </c>
      <c r="J416" s="65">
        <v>401.31609617999993</v>
      </c>
      <c r="K416" s="65">
        <f t="shared" si="6"/>
        <v>-560.57463382000003</v>
      </c>
    </row>
    <row r="417" spans="1:11" x14ac:dyDescent="0.2">
      <c r="A417" s="51"/>
      <c r="B417" s="51"/>
      <c r="C417" s="51"/>
      <c r="D417" s="60"/>
      <c r="E417" s="51"/>
      <c r="F417" s="51"/>
      <c r="G417" s="64">
        <v>117</v>
      </c>
      <c r="H417" s="33" t="s">
        <v>1376</v>
      </c>
      <c r="I417" s="65">
        <v>46.594160000000002</v>
      </c>
      <c r="J417" s="65">
        <v>29.226095359999999</v>
      </c>
      <c r="K417" s="65">
        <f t="shared" si="6"/>
        <v>-17.368064640000004</v>
      </c>
    </row>
    <row r="418" spans="1:11" x14ac:dyDescent="0.2">
      <c r="A418" s="51"/>
      <c r="B418" s="51"/>
      <c r="C418" s="51"/>
      <c r="D418" s="60"/>
      <c r="E418" s="51"/>
      <c r="F418" s="51"/>
      <c r="G418" s="64">
        <v>121</v>
      </c>
      <c r="H418" s="33" t="s">
        <v>1671</v>
      </c>
      <c r="I418" s="65">
        <v>9.0380000000000003</v>
      </c>
      <c r="J418" s="65">
        <v>8.4873406400000011</v>
      </c>
      <c r="K418" s="65">
        <f t="shared" si="6"/>
        <v>-0.55065935999999915</v>
      </c>
    </row>
    <row r="419" spans="1:11" x14ac:dyDescent="0.2">
      <c r="A419" s="51"/>
      <c r="B419" s="51"/>
      <c r="C419" s="51"/>
      <c r="D419" s="60"/>
      <c r="E419" s="51"/>
      <c r="F419" s="51"/>
      <c r="G419" s="64">
        <v>122</v>
      </c>
      <c r="H419" s="33" t="s">
        <v>1672</v>
      </c>
      <c r="I419" s="65">
        <v>13.821797</v>
      </c>
      <c r="J419" s="65">
        <v>13.62158825</v>
      </c>
      <c r="K419" s="65">
        <f t="shared" si="6"/>
        <v>-0.20020874999999982</v>
      </c>
    </row>
    <row r="420" spans="1:11" x14ac:dyDescent="0.2">
      <c r="A420" s="51"/>
      <c r="B420" s="51"/>
      <c r="C420" s="51"/>
      <c r="D420" s="60"/>
      <c r="E420" s="51"/>
      <c r="F420" s="51"/>
      <c r="G420" s="64">
        <v>123</v>
      </c>
      <c r="H420" s="33" t="s">
        <v>1673</v>
      </c>
      <c r="I420" s="65">
        <v>7.9447760000000001</v>
      </c>
      <c r="J420" s="65">
        <v>7.6212522500000004</v>
      </c>
      <c r="K420" s="65">
        <f t="shared" si="6"/>
        <v>-0.32352374999999967</v>
      </c>
    </row>
    <row r="421" spans="1:11" x14ac:dyDescent="0.2">
      <c r="A421" s="51"/>
      <c r="B421" s="51"/>
      <c r="C421" s="51"/>
      <c r="D421" s="60"/>
      <c r="E421" s="51"/>
      <c r="F421" s="51"/>
      <c r="G421" s="64">
        <v>124</v>
      </c>
      <c r="H421" s="33" t="s">
        <v>1674</v>
      </c>
      <c r="I421" s="65">
        <v>9.0920690000000004</v>
      </c>
      <c r="J421" s="65">
        <v>9.0576556000000021</v>
      </c>
      <c r="K421" s="65">
        <f t="shared" si="6"/>
        <v>-3.4413399999998262E-2</v>
      </c>
    </row>
    <row r="422" spans="1:11" x14ac:dyDescent="0.2">
      <c r="A422" s="51"/>
      <c r="B422" s="51"/>
      <c r="C422" s="51"/>
      <c r="D422" s="60"/>
      <c r="E422" s="51"/>
      <c r="F422" s="51"/>
      <c r="G422" s="64">
        <v>125</v>
      </c>
      <c r="H422" s="33" t="s">
        <v>1675</v>
      </c>
      <c r="I422" s="65">
        <v>12.744130999999999</v>
      </c>
      <c r="J422" s="65">
        <v>12.191202710000002</v>
      </c>
      <c r="K422" s="65">
        <f t="shared" si="6"/>
        <v>-0.55292828999999699</v>
      </c>
    </row>
    <row r="423" spans="1:11" x14ac:dyDescent="0.2">
      <c r="A423" s="51"/>
      <c r="B423" s="51"/>
      <c r="C423" s="51"/>
      <c r="D423" s="60"/>
      <c r="E423" s="51"/>
      <c r="F423" s="51"/>
      <c r="G423" s="64">
        <v>126</v>
      </c>
      <c r="H423" s="33" t="s">
        <v>1676</v>
      </c>
      <c r="I423" s="65">
        <v>11.387308000000001</v>
      </c>
      <c r="J423" s="65">
        <v>11.04244394</v>
      </c>
      <c r="K423" s="65">
        <f t="shared" si="6"/>
        <v>-0.3448640600000008</v>
      </c>
    </row>
    <row r="424" spans="1:11" x14ac:dyDescent="0.2">
      <c r="A424" s="51"/>
      <c r="B424" s="51"/>
      <c r="C424" s="51"/>
      <c r="D424" s="60"/>
      <c r="E424" s="51"/>
      <c r="F424" s="51"/>
      <c r="G424" s="64">
        <v>127</v>
      </c>
      <c r="H424" s="33" t="s">
        <v>1677</v>
      </c>
      <c r="I424" s="65">
        <v>39.672263000000001</v>
      </c>
      <c r="J424" s="65">
        <v>38.946513610000004</v>
      </c>
      <c r="K424" s="65">
        <f t="shared" si="6"/>
        <v>-0.72574938999999716</v>
      </c>
    </row>
    <row r="425" spans="1:11" x14ac:dyDescent="0.2">
      <c r="A425" s="51"/>
      <c r="B425" s="51"/>
      <c r="C425" s="51"/>
      <c r="D425" s="60"/>
      <c r="E425" s="51"/>
      <c r="F425" s="51"/>
      <c r="G425" s="64">
        <v>128</v>
      </c>
      <c r="H425" s="33" t="s">
        <v>1678</v>
      </c>
      <c r="I425" s="65">
        <v>22.944284</v>
      </c>
      <c r="J425" s="65">
        <v>22.75099385</v>
      </c>
      <c r="K425" s="65">
        <f t="shared" si="6"/>
        <v>-0.19329014999999927</v>
      </c>
    </row>
    <row r="426" spans="1:11" x14ac:dyDescent="0.2">
      <c r="A426" s="51"/>
      <c r="B426" s="51"/>
      <c r="C426" s="51"/>
      <c r="D426" s="60"/>
      <c r="E426" s="51"/>
      <c r="F426" s="51"/>
      <c r="G426" s="64">
        <v>129</v>
      </c>
      <c r="H426" s="33" t="s">
        <v>1679</v>
      </c>
      <c r="I426" s="65">
        <v>6.9829739999999996</v>
      </c>
      <c r="J426" s="65">
        <v>6.8896173100000002</v>
      </c>
      <c r="K426" s="65">
        <f t="shared" si="6"/>
        <v>-9.3356689999999354E-2</v>
      </c>
    </row>
    <row r="427" spans="1:11" x14ac:dyDescent="0.2">
      <c r="A427" s="51"/>
      <c r="B427" s="51"/>
      <c r="C427" s="51"/>
      <c r="D427" s="60"/>
      <c r="E427" s="51"/>
      <c r="F427" s="51"/>
      <c r="G427" s="64">
        <v>130</v>
      </c>
      <c r="H427" s="33" t="s">
        <v>1680</v>
      </c>
      <c r="I427" s="65">
        <v>17.276322</v>
      </c>
      <c r="J427" s="65">
        <v>16.692462079999999</v>
      </c>
      <c r="K427" s="65">
        <f t="shared" si="6"/>
        <v>-0.58385992000000186</v>
      </c>
    </row>
    <row r="428" spans="1:11" x14ac:dyDescent="0.2">
      <c r="A428" s="51"/>
      <c r="B428" s="51"/>
      <c r="C428" s="51"/>
      <c r="D428" s="60"/>
      <c r="E428" s="51"/>
      <c r="F428" s="51"/>
      <c r="G428" s="64">
        <v>131</v>
      </c>
      <c r="H428" s="33" t="s">
        <v>1681</v>
      </c>
      <c r="I428" s="65">
        <v>17.040057000000001</v>
      </c>
      <c r="J428" s="65">
        <v>16.342405320000001</v>
      </c>
      <c r="K428" s="65">
        <f t="shared" si="6"/>
        <v>-0.69765167999999989</v>
      </c>
    </row>
    <row r="429" spans="1:11" x14ac:dyDescent="0.2">
      <c r="A429" s="51"/>
      <c r="B429" s="51"/>
      <c r="C429" s="51"/>
      <c r="D429" s="60"/>
      <c r="E429" s="51"/>
      <c r="F429" s="51"/>
      <c r="G429" s="64">
        <v>132</v>
      </c>
      <c r="H429" s="33" t="s">
        <v>1682</v>
      </c>
      <c r="I429" s="65">
        <v>23.200907999999998</v>
      </c>
      <c r="J429" s="65">
        <v>22.988298729999997</v>
      </c>
      <c r="K429" s="65">
        <f t="shared" si="6"/>
        <v>-0.21260927000000152</v>
      </c>
    </row>
    <row r="430" spans="1:11" x14ac:dyDescent="0.2">
      <c r="A430" s="51"/>
      <c r="B430" s="51"/>
      <c r="C430" s="51"/>
      <c r="D430" s="60"/>
      <c r="E430" s="51"/>
      <c r="F430" s="51"/>
      <c r="G430" s="64">
        <v>133</v>
      </c>
      <c r="H430" s="33" t="s">
        <v>1683</v>
      </c>
      <c r="I430" s="65">
        <v>17.698969999999999</v>
      </c>
      <c r="J430" s="65">
        <v>17.189854080000003</v>
      </c>
      <c r="K430" s="65">
        <f t="shared" si="6"/>
        <v>-0.50911591999999573</v>
      </c>
    </row>
    <row r="431" spans="1:11" x14ac:dyDescent="0.2">
      <c r="A431" s="51"/>
      <c r="B431" s="51"/>
      <c r="C431" s="51"/>
      <c r="D431" s="60"/>
      <c r="E431" s="51"/>
      <c r="F431" s="51"/>
      <c r="G431" s="64">
        <v>134</v>
      </c>
      <c r="H431" s="33" t="s">
        <v>1684</v>
      </c>
      <c r="I431" s="65">
        <v>24.256999</v>
      </c>
      <c r="J431" s="65">
        <v>25.532250789999996</v>
      </c>
      <c r="K431" s="65">
        <f t="shared" si="6"/>
        <v>1.2752517899999951</v>
      </c>
    </row>
    <row r="432" spans="1:11" x14ac:dyDescent="0.2">
      <c r="A432" s="51"/>
      <c r="B432" s="51"/>
      <c r="C432" s="51"/>
      <c r="D432" s="60"/>
      <c r="E432" s="51"/>
      <c r="F432" s="51"/>
      <c r="G432" s="64">
        <v>135</v>
      </c>
      <c r="H432" s="33" t="s">
        <v>1685</v>
      </c>
      <c r="I432" s="65">
        <v>26.442979000000001</v>
      </c>
      <c r="J432" s="65">
        <v>23.559284410000004</v>
      </c>
      <c r="K432" s="65">
        <f t="shared" si="6"/>
        <v>-2.8836945899999975</v>
      </c>
    </row>
    <row r="433" spans="1:11" x14ac:dyDescent="0.2">
      <c r="A433" s="51"/>
      <c r="B433" s="51"/>
      <c r="C433" s="51"/>
      <c r="D433" s="60"/>
      <c r="E433" s="51"/>
      <c r="F433" s="51"/>
      <c r="G433" s="64">
        <v>136</v>
      </c>
      <c r="H433" s="33" t="s">
        <v>1686</v>
      </c>
      <c r="I433" s="65">
        <v>27.936229000000001</v>
      </c>
      <c r="J433" s="65">
        <v>27.917026889999999</v>
      </c>
      <c r="K433" s="65">
        <f t="shared" si="6"/>
        <v>-1.9202110000001937E-2</v>
      </c>
    </row>
    <row r="434" spans="1:11" x14ac:dyDescent="0.2">
      <c r="A434" s="51"/>
      <c r="B434" s="51"/>
      <c r="C434" s="51"/>
      <c r="D434" s="60"/>
      <c r="E434" s="51"/>
      <c r="F434" s="51"/>
      <c r="G434" s="64">
        <v>137</v>
      </c>
      <c r="H434" s="33" t="s">
        <v>1687</v>
      </c>
      <c r="I434" s="65">
        <v>7.9847349999999997</v>
      </c>
      <c r="J434" s="65">
        <v>7.8976199800000009</v>
      </c>
      <c r="K434" s="65">
        <f t="shared" si="6"/>
        <v>-8.7115019999998822E-2</v>
      </c>
    </row>
    <row r="435" spans="1:11" x14ac:dyDescent="0.2">
      <c r="A435" s="51"/>
      <c r="B435" s="51"/>
      <c r="C435" s="51"/>
      <c r="D435" s="60"/>
      <c r="E435" s="51"/>
      <c r="F435" s="51"/>
      <c r="G435" s="64">
        <v>138</v>
      </c>
      <c r="H435" s="33" t="s">
        <v>1688</v>
      </c>
      <c r="I435" s="65">
        <v>13.356907</v>
      </c>
      <c r="J435" s="65">
        <v>13.017574339999998</v>
      </c>
      <c r="K435" s="65">
        <f t="shared" si="6"/>
        <v>-0.33933266000000195</v>
      </c>
    </row>
    <row r="436" spans="1:11" x14ac:dyDescent="0.2">
      <c r="A436" s="51"/>
      <c r="B436" s="51"/>
      <c r="C436" s="51"/>
      <c r="D436" s="60"/>
      <c r="E436" s="51"/>
      <c r="F436" s="51"/>
      <c r="G436" s="64">
        <v>139</v>
      </c>
      <c r="H436" s="33" t="s">
        <v>1689</v>
      </c>
      <c r="I436" s="65">
        <v>12.628427</v>
      </c>
      <c r="J436" s="65">
        <v>12.41459401</v>
      </c>
      <c r="K436" s="65">
        <f t="shared" si="6"/>
        <v>-0.21383299000000022</v>
      </c>
    </row>
    <row r="437" spans="1:11" x14ac:dyDescent="0.2">
      <c r="A437" s="51"/>
      <c r="B437" s="51"/>
      <c r="C437" s="51"/>
      <c r="D437" s="60"/>
      <c r="E437" s="51"/>
      <c r="F437" s="51"/>
      <c r="G437" s="64">
        <v>140</v>
      </c>
      <c r="H437" s="33" t="s">
        <v>1690</v>
      </c>
      <c r="I437" s="65">
        <v>26.100162999999998</v>
      </c>
      <c r="J437" s="65">
        <v>24.078097150000001</v>
      </c>
      <c r="K437" s="65">
        <f t="shared" si="6"/>
        <v>-2.0220658499999971</v>
      </c>
    </row>
    <row r="438" spans="1:11" x14ac:dyDescent="0.2">
      <c r="A438" s="51"/>
      <c r="B438" s="51"/>
      <c r="C438" s="51"/>
      <c r="D438" s="60"/>
      <c r="E438" s="51"/>
      <c r="F438" s="51"/>
      <c r="G438" s="64">
        <v>141</v>
      </c>
      <c r="H438" s="33" t="s">
        <v>1691</v>
      </c>
      <c r="I438" s="65">
        <v>23.488682000000001</v>
      </c>
      <c r="J438" s="65">
        <v>23.355085450000004</v>
      </c>
      <c r="K438" s="65">
        <f t="shared" si="6"/>
        <v>-0.13359654999999648</v>
      </c>
    </row>
    <row r="439" spans="1:11" x14ac:dyDescent="0.2">
      <c r="A439" s="51"/>
      <c r="B439" s="51"/>
      <c r="C439" s="51"/>
      <c r="D439" s="60"/>
      <c r="E439" s="51"/>
      <c r="F439" s="51"/>
      <c r="G439" s="64">
        <v>142</v>
      </c>
      <c r="H439" s="33" t="s">
        <v>1692</v>
      </c>
      <c r="I439" s="65">
        <v>8.1608009999999993</v>
      </c>
      <c r="J439" s="65">
        <v>7.8317636200000003</v>
      </c>
      <c r="K439" s="65">
        <f t="shared" si="6"/>
        <v>-0.32903737999999905</v>
      </c>
    </row>
    <row r="440" spans="1:11" x14ac:dyDescent="0.2">
      <c r="A440" s="51"/>
      <c r="B440" s="51"/>
      <c r="C440" s="51"/>
      <c r="D440" s="60"/>
      <c r="E440" s="51"/>
      <c r="F440" s="51"/>
      <c r="G440" s="64">
        <v>143</v>
      </c>
      <c r="H440" s="33" t="s">
        <v>1693</v>
      </c>
      <c r="I440" s="65">
        <v>8.6534589999999998</v>
      </c>
      <c r="J440" s="65">
        <v>8.444939269999999</v>
      </c>
      <c r="K440" s="65">
        <f t="shared" si="6"/>
        <v>-0.20851973000000079</v>
      </c>
    </row>
    <row r="441" spans="1:11" x14ac:dyDescent="0.2">
      <c r="A441" s="51"/>
      <c r="B441" s="51"/>
      <c r="C441" s="51"/>
      <c r="D441" s="60"/>
      <c r="E441" s="51"/>
      <c r="F441" s="51"/>
      <c r="G441" s="64">
        <v>144</v>
      </c>
      <c r="H441" s="33" t="s">
        <v>1694</v>
      </c>
      <c r="I441" s="65">
        <v>16.586220000000001</v>
      </c>
      <c r="J441" s="65">
        <v>16.53721539</v>
      </c>
      <c r="K441" s="65">
        <f t="shared" si="6"/>
        <v>-4.9004610000000781E-2</v>
      </c>
    </row>
    <row r="442" spans="1:11" x14ac:dyDescent="0.2">
      <c r="A442" s="51"/>
      <c r="B442" s="51"/>
      <c r="C442" s="51"/>
      <c r="D442" s="60"/>
      <c r="E442" s="51"/>
      <c r="F442" s="51"/>
      <c r="G442" s="64">
        <v>145</v>
      </c>
      <c r="H442" s="33" t="s">
        <v>1695</v>
      </c>
      <c r="I442" s="65">
        <v>22.239523999999999</v>
      </c>
      <c r="J442" s="65">
        <v>21.844561230000004</v>
      </c>
      <c r="K442" s="65">
        <f t="shared" si="6"/>
        <v>-0.3949627699999958</v>
      </c>
    </row>
    <row r="443" spans="1:11" x14ac:dyDescent="0.2">
      <c r="A443" s="51"/>
      <c r="B443" s="51"/>
      <c r="C443" s="51"/>
      <c r="D443" s="60"/>
      <c r="E443" s="51"/>
      <c r="F443" s="51"/>
      <c r="G443" s="64">
        <v>146</v>
      </c>
      <c r="H443" s="33" t="s">
        <v>1696</v>
      </c>
      <c r="I443" s="65">
        <v>17.034369000000002</v>
      </c>
      <c r="J443" s="65">
        <v>16.484512979999998</v>
      </c>
      <c r="K443" s="65">
        <f t="shared" si="6"/>
        <v>-0.54985602000000355</v>
      </c>
    </row>
    <row r="444" spans="1:11" x14ac:dyDescent="0.2">
      <c r="A444" s="51"/>
      <c r="B444" s="51"/>
      <c r="C444" s="51"/>
      <c r="D444" s="60"/>
      <c r="E444" s="51"/>
      <c r="F444" s="51"/>
      <c r="G444" s="64">
        <v>147</v>
      </c>
      <c r="H444" s="33" t="s">
        <v>1697</v>
      </c>
      <c r="I444" s="65">
        <v>16.923137000000001</v>
      </c>
      <c r="J444" s="65">
        <v>17.45622904</v>
      </c>
      <c r="K444" s="65">
        <f t="shared" si="6"/>
        <v>0.53309203999999966</v>
      </c>
    </row>
    <row r="445" spans="1:11" x14ac:dyDescent="0.2">
      <c r="A445" s="51"/>
      <c r="B445" s="51"/>
      <c r="C445" s="51"/>
      <c r="D445" s="60"/>
      <c r="E445" s="51"/>
      <c r="F445" s="51"/>
      <c r="G445" s="64">
        <v>148</v>
      </c>
      <c r="H445" s="33" t="s">
        <v>1698</v>
      </c>
      <c r="I445" s="65">
        <v>26.019508999999999</v>
      </c>
      <c r="J445" s="65">
        <v>25.123859270000004</v>
      </c>
      <c r="K445" s="65">
        <f t="shared" si="6"/>
        <v>-0.89564972999999526</v>
      </c>
    </row>
    <row r="446" spans="1:11" x14ac:dyDescent="0.2">
      <c r="A446" s="51"/>
      <c r="B446" s="51"/>
      <c r="C446" s="51"/>
      <c r="D446" s="60"/>
      <c r="E446" s="51"/>
      <c r="F446" s="51"/>
      <c r="G446" s="64">
        <v>149</v>
      </c>
      <c r="H446" s="33" t="s">
        <v>1699</v>
      </c>
      <c r="I446" s="65">
        <v>10.464292</v>
      </c>
      <c r="J446" s="65">
        <v>10.15462331</v>
      </c>
      <c r="K446" s="65">
        <f t="shared" si="6"/>
        <v>-0.30966869000000052</v>
      </c>
    </row>
    <row r="447" spans="1:11" x14ac:dyDescent="0.2">
      <c r="A447" s="51"/>
      <c r="B447" s="51"/>
      <c r="C447" s="51"/>
      <c r="D447" s="60"/>
      <c r="E447" s="51"/>
      <c r="F447" s="51"/>
      <c r="G447" s="64">
        <v>150</v>
      </c>
      <c r="H447" s="33" t="s">
        <v>1700</v>
      </c>
      <c r="I447" s="65">
        <v>31.414489</v>
      </c>
      <c r="J447" s="65">
        <v>33.211460500000001</v>
      </c>
      <c r="K447" s="65">
        <f t="shared" si="6"/>
        <v>1.7969715000000015</v>
      </c>
    </row>
    <row r="448" spans="1:11" x14ac:dyDescent="0.2">
      <c r="A448" s="51"/>
      <c r="B448" s="51"/>
      <c r="C448" s="51"/>
      <c r="D448" s="60"/>
      <c r="E448" s="51"/>
      <c r="F448" s="51"/>
      <c r="G448" s="64">
        <v>151</v>
      </c>
      <c r="H448" s="33" t="s">
        <v>1701</v>
      </c>
      <c r="I448" s="65">
        <v>17.978349000000001</v>
      </c>
      <c r="J448" s="65">
        <v>18.155629640000004</v>
      </c>
      <c r="K448" s="65">
        <f t="shared" si="6"/>
        <v>0.17728064000000288</v>
      </c>
    </row>
    <row r="449" spans="1:11" x14ac:dyDescent="0.2">
      <c r="A449" s="51"/>
      <c r="B449" s="51"/>
      <c r="C449" s="51"/>
      <c r="D449" s="60"/>
      <c r="E449" s="51"/>
      <c r="F449" s="51"/>
      <c r="G449" s="64">
        <v>152</v>
      </c>
      <c r="H449" s="33" t="s">
        <v>1702</v>
      </c>
      <c r="I449" s="65">
        <v>22.788661999999999</v>
      </c>
      <c r="J449" s="65">
        <v>21.675808010000001</v>
      </c>
      <c r="K449" s="65">
        <f t="shared" si="6"/>
        <v>-1.1128539899999979</v>
      </c>
    </row>
    <row r="450" spans="1:11" x14ac:dyDescent="0.2">
      <c r="A450" s="51"/>
      <c r="B450" s="51"/>
      <c r="C450" s="51"/>
      <c r="D450" s="60"/>
      <c r="E450" s="51"/>
      <c r="F450" s="51"/>
      <c r="G450" s="64">
        <v>153</v>
      </c>
      <c r="H450" s="33" t="s">
        <v>1703</v>
      </c>
      <c r="I450" s="65">
        <v>12.102307</v>
      </c>
      <c r="J450" s="65">
        <v>11.962249720000003</v>
      </c>
      <c r="K450" s="65">
        <f t="shared" si="6"/>
        <v>-0.14005727999999706</v>
      </c>
    </row>
    <row r="451" spans="1:11" x14ac:dyDescent="0.2">
      <c r="A451" s="51"/>
      <c r="B451" s="51"/>
      <c r="C451" s="51"/>
      <c r="D451" s="60"/>
      <c r="E451" s="51"/>
      <c r="F451" s="51"/>
      <c r="G451" s="64">
        <v>200</v>
      </c>
      <c r="H451" s="33" t="s">
        <v>1704</v>
      </c>
      <c r="I451" s="65">
        <v>3.7115849999999999</v>
      </c>
      <c r="J451" s="65">
        <v>3.5838071100000004</v>
      </c>
      <c r="K451" s="65">
        <f t="shared" si="6"/>
        <v>-0.12777788999999951</v>
      </c>
    </row>
    <row r="452" spans="1:11" x14ac:dyDescent="0.2">
      <c r="A452" s="51"/>
      <c r="B452" s="51"/>
      <c r="C452" s="51"/>
      <c r="D452" s="60"/>
      <c r="E452" s="51"/>
      <c r="F452" s="51"/>
      <c r="G452" s="64">
        <v>210</v>
      </c>
      <c r="H452" s="33" t="s">
        <v>1705</v>
      </c>
      <c r="I452" s="65">
        <v>3.8656009999999998</v>
      </c>
      <c r="J452" s="65">
        <v>3.68984924</v>
      </c>
      <c r="K452" s="65">
        <f t="shared" si="6"/>
        <v>-0.17575175999999981</v>
      </c>
    </row>
    <row r="453" spans="1:11" x14ac:dyDescent="0.2">
      <c r="A453" s="51"/>
      <c r="B453" s="51"/>
      <c r="C453" s="51"/>
      <c r="D453" s="60"/>
      <c r="E453" s="51"/>
      <c r="F453" s="51"/>
      <c r="G453" s="64">
        <v>211</v>
      </c>
      <c r="H453" s="33" t="s">
        <v>1706</v>
      </c>
      <c r="I453" s="65">
        <v>1779.621476</v>
      </c>
      <c r="J453" s="65">
        <v>1536.8482165200001</v>
      </c>
      <c r="K453" s="65">
        <f t="shared" si="6"/>
        <v>-242.77325947999998</v>
      </c>
    </row>
    <row r="454" spans="1:11" x14ac:dyDescent="0.2">
      <c r="A454" s="51"/>
      <c r="B454" s="51"/>
      <c r="C454" s="51"/>
      <c r="D454" s="60"/>
      <c r="E454" s="51"/>
      <c r="F454" s="51"/>
      <c r="G454" s="64">
        <v>212</v>
      </c>
      <c r="H454" s="33" t="s">
        <v>1707</v>
      </c>
      <c r="I454" s="65">
        <v>99.197637999999998</v>
      </c>
      <c r="J454" s="65">
        <v>151.70697751</v>
      </c>
      <c r="K454" s="65">
        <f t="shared" si="6"/>
        <v>52.509339510000004</v>
      </c>
    </row>
    <row r="455" spans="1:11" x14ac:dyDescent="0.2">
      <c r="A455" s="51"/>
      <c r="B455" s="51"/>
      <c r="C455" s="51"/>
      <c r="D455" s="60"/>
      <c r="E455" s="51"/>
      <c r="F455" s="51"/>
      <c r="G455" s="64">
        <v>213</v>
      </c>
      <c r="H455" s="33" t="s">
        <v>1708</v>
      </c>
      <c r="I455" s="65">
        <v>11.099028000000001</v>
      </c>
      <c r="J455" s="65">
        <v>1.2378428399999999</v>
      </c>
      <c r="K455" s="65">
        <f t="shared" si="6"/>
        <v>-9.8611851600000016</v>
      </c>
    </row>
    <row r="456" spans="1:11" x14ac:dyDescent="0.2">
      <c r="A456" s="51"/>
      <c r="B456" s="51"/>
      <c r="C456" s="51"/>
      <c r="D456" s="60"/>
      <c r="E456" s="51"/>
      <c r="F456" s="51"/>
      <c r="G456" s="64">
        <v>214</v>
      </c>
      <c r="H456" s="33" t="s">
        <v>1709</v>
      </c>
      <c r="I456" s="65">
        <v>186.55982299999999</v>
      </c>
      <c r="J456" s="65">
        <v>211.70104878999996</v>
      </c>
      <c r="K456" s="65">
        <f t="shared" si="6"/>
        <v>25.141225789999964</v>
      </c>
    </row>
    <row r="457" spans="1:11" x14ac:dyDescent="0.2">
      <c r="A457" s="51"/>
      <c r="B457" s="51"/>
      <c r="C457" s="51"/>
      <c r="D457" s="60"/>
      <c r="E457" s="51"/>
      <c r="F457" s="51"/>
      <c r="G457" s="64">
        <v>300</v>
      </c>
      <c r="H457" s="33" t="s">
        <v>1710</v>
      </c>
      <c r="I457" s="65">
        <v>5.1846750000000004</v>
      </c>
      <c r="J457" s="65">
        <v>4.8055916000000014</v>
      </c>
      <c r="K457" s="65">
        <f t="shared" ref="K457:K520" si="7">+J457-I457</f>
        <v>-0.37908339999999896</v>
      </c>
    </row>
    <row r="458" spans="1:11" x14ac:dyDescent="0.2">
      <c r="A458" s="51"/>
      <c r="B458" s="51"/>
      <c r="C458" s="51"/>
      <c r="D458" s="60"/>
      <c r="E458" s="51"/>
      <c r="F458" s="51"/>
      <c r="G458" s="64">
        <v>310</v>
      </c>
      <c r="H458" s="33" t="s">
        <v>1711</v>
      </c>
      <c r="I458" s="65">
        <v>119.58224</v>
      </c>
      <c r="J458" s="65">
        <v>947.58046430999991</v>
      </c>
      <c r="K458" s="65">
        <f t="shared" si="7"/>
        <v>827.99822430999996</v>
      </c>
    </row>
    <row r="459" spans="1:11" x14ac:dyDescent="0.2">
      <c r="A459" s="51"/>
      <c r="B459" s="51"/>
      <c r="C459" s="51"/>
      <c r="D459" s="60"/>
      <c r="E459" s="51"/>
      <c r="F459" s="51"/>
      <c r="G459" s="64">
        <v>311</v>
      </c>
      <c r="H459" s="33" t="s">
        <v>1712</v>
      </c>
      <c r="I459" s="65">
        <v>916.05086500000004</v>
      </c>
      <c r="J459" s="65">
        <v>214.84137614000005</v>
      </c>
      <c r="K459" s="65">
        <f t="shared" si="7"/>
        <v>-701.20948885999996</v>
      </c>
    </row>
    <row r="460" spans="1:11" x14ac:dyDescent="0.2">
      <c r="A460" s="51"/>
      <c r="B460" s="51"/>
      <c r="C460" s="51"/>
      <c r="D460" s="60"/>
      <c r="E460" s="51"/>
      <c r="F460" s="51"/>
      <c r="G460" s="64">
        <v>312</v>
      </c>
      <c r="H460" s="33" t="s">
        <v>1713</v>
      </c>
      <c r="I460" s="65">
        <v>155.62127899999999</v>
      </c>
      <c r="J460" s="65">
        <v>96.950266839999969</v>
      </c>
      <c r="K460" s="65">
        <f t="shared" si="7"/>
        <v>-58.671012160000018</v>
      </c>
    </row>
    <row r="461" spans="1:11" x14ac:dyDescent="0.2">
      <c r="A461" s="51"/>
      <c r="B461" s="51"/>
      <c r="C461" s="51"/>
      <c r="D461" s="60"/>
      <c r="E461" s="51"/>
      <c r="F461" s="51"/>
      <c r="G461" s="64">
        <v>313</v>
      </c>
      <c r="H461" s="33" t="s">
        <v>1714</v>
      </c>
      <c r="I461" s="65">
        <v>2586.2502850000001</v>
      </c>
      <c r="J461" s="65">
        <v>2492.0504075500003</v>
      </c>
      <c r="K461" s="65">
        <f t="shared" si="7"/>
        <v>-94.199877449999804</v>
      </c>
    </row>
    <row r="462" spans="1:11" x14ac:dyDescent="0.2">
      <c r="A462" s="51"/>
      <c r="B462" s="51"/>
      <c r="C462" s="51"/>
      <c r="D462" s="60"/>
      <c r="E462" s="51"/>
      <c r="F462" s="51"/>
      <c r="G462" s="64">
        <v>400</v>
      </c>
      <c r="H462" s="33" t="s">
        <v>1715</v>
      </c>
      <c r="I462" s="65">
        <v>3.6181070000000002</v>
      </c>
      <c r="J462" s="65">
        <v>3.7557598599999991</v>
      </c>
      <c r="K462" s="65">
        <f t="shared" si="7"/>
        <v>0.13765285999999888</v>
      </c>
    </row>
    <row r="463" spans="1:11" ht="25.5" x14ac:dyDescent="0.2">
      <c r="A463" s="51"/>
      <c r="B463" s="51"/>
      <c r="C463" s="51"/>
      <c r="D463" s="60"/>
      <c r="E463" s="51"/>
      <c r="F463" s="51"/>
      <c r="G463" s="64">
        <v>410</v>
      </c>
      <c r="H463" s="33" t="s">
        <v>1716</v>
      </c>
      <c r="I463" s="65">
        <v>3.7453430000000001</v>
      </c>
      <c r="J463" s="65">
        <v>2.81185346</v>
      </c>
      <c r="K463" s="65">
        <f t="shared" si="7"/>
        <v>-0.93348954000000006</v>
      </c>
    </row>
    <row r="464" spans="1:11" x14ac:dyDescent="0.2">
      <c r="A464" s="51"/>
      <c r="B464" s="51"/>
      <c r="C464" s="51"/>
      <c r="D464" s="60"/>
      <c r="E464" s="51"/>
      <c r="F464" s="51"/>
      <c r="G464" s="64">
        <v>411</v>
      </c>
      <c r="H464" s="33" t="s">
        <v>1717</v>
      </c>
      <c r="I464" s="65">
        <v>341.06865900000003</v>
      </c>
      <c r="J464" s="65">
        <v>125.20923402</v>
      </c>
      <c r="K464" s="65">
        <f t="shared" si="7"/>
        <v>-215.85942498000003</v>
      </c>
    </row>
    <row r="465" spans="1:11" ht="25.5" x14ac:dyDescent="0.2">
      <c r="A465" s="51"/>
      <c r="B465" s="51"/>
      <c r="C465" s="51"/>
      <c r="D465" s="60"/>
      <c r="E465" s="51"/>
      <c r="F465" s="51"/>
      <c r="G465" s="64">
        <v>412</v>
      </c>
      <c r="H465" s="33" t="s">
        <v>1718</v>
      </c>
      <c r="I465" s="65">
        <v>6.2333679999999996</v>
      </c>
      <c r="J465" s="65">
        <v>2.5809807800000004</v>
      </c>
      <c r="K465" s="65">
        <f t="shared" si="7"/>
        <v>-3.6523872199999992</v>
      </c>
    </row>
    <row r="466" spans="1:11" ht="25.5" x14ac:dyDescent="0.2">
      <c r="A466" s="51"/>
      <c r="B466" s="51"/>
      <c r="C466" s="51"/>
      <c r="D466" s="60"/>
      <c r="E466" s="51"/>
      <c r="F466" s="51"/>
      <c r="G466" s="64">
        <v>413</v>
      </c>
      <c r="H466" s="33" t="s">
        <v>1719</v>
      </c>
      <c r="I466" s="65">
        <v>585.92864299999997</v>
      </c>
      <c r="J466" s="65">
        <v>4.2520202099999986</v>
      </c>
      <c r="K466" s="65">
        <f t="shared" si="7"/>
        <v>-581.67662279000001</v>
      </c>
    </row>
    <row r="467" spans="1:11" x14ac:dyDescent="0.2">
      <c r="A467" s="51"/>
      <c r="B467" s="51"/>
      <c r="C467" s="51"/>
      <c r="D467" s="60"/>
      <c r="E467" s="51"/>
      <c r="F467" s="51"/>
      <c r="G467" s="64">
        <v>500</v>
      </c>
      <c r="H467" s="33" t="s">
        <v>1345</v>
      </c>
      <c r="I467" s="65">
        <v>9.3729270000000007</v>
      </c>
      <c r="J467" s="65">
        <v>8.1860214100000004</v>
      </c>
      <c r="K467" s="65">
        <f t="shared" si="7"/>
        <v>-1.1869055900000003</v>
      </c>
    </row>
    <row r="468" spans="1:11" x14ac:dyDescent="0.2">
      <c r="A468" s="51"/>
      <c r="B468" s="51"/>
      <c r="C468" s="51"/>
      <c r="D468" s="60"/>
      <c r="E468" s="51"/>
      <c r="F468" s="51"/>
      <c r="G468" s="64">
        <v>510</v>
      </c>
      <c r="H468" s="33" t="s">
        <v>1720</v>
      </c>
      <c r="I468" s="65">
        <v>12.694903</v>
      </c>
      <c r="J468" s="65">
        <v>13.446055760000004</v>
      </c>
      <c r="K468" s="65">
        <f t="shared" si="7"/>
        <v>0.75115276000000364</v>
      </c>
    </row>
    <row r="469" spans="1:11" ht="25.5" x14ac:dyDescent="0.2">
      <c r="A469" s="51"/>
      <c r="B469" s="51"/>
      <c r="C469" s="51"/>
      <c r="D469" s="60"/>
      <c r="E469" s="51"/>
      <c r="F469" s="51"/>
      <c r="G469" s="64">
        <v>511</v>
      </c>
      <c r="H469" s="33" t="s">
        <v>1721</v>
      </c>
      <c r="I469" s="65">
        <v>48.353766999999998</v>
      </c>
      <c r="J469" s="65">
        <v>146.90076415999997</v>
      </c>
      <c r="K469" s="65">
        <f t="shared" si="7"/>
        <v>98.546997159999961</v>
      </c>
    </row>
    <row r="470" spans="1:11" x14ac:dyDescent="0.2">
      <c r="A470" s="51"/>
      <c r="B470" s="51"/>
      <c r="C470" s="51"/>
      <c r="D470" s="60"/>
      <c r="E470" s="51"/>
      <c r="F470" s="51"/>
      <c r="G470" s="64">
        <v>512</v>
      </c>
      <c r="H470" s="33" t="s">
        <v>1722</v>
      </c>
      <c r="I470" s="65">
        <v>48.4435</v>
      </c>
      <c r="J470" s="65">
        <v>46.520284220000001</v>
      </c>
      <c r="K470" s="65">
        <f t="shared" si="7"/>
        <v>-1.9232157799999996</v>
      </c>
    </row>
    <row r="471" spans="1:11" ht="25.5" x14ac:dyDescent="0.2">
      <c r="A471" s="51"/>
      <c r="B471" s="51"/>
      <c r="C471" s="51"/>
      <c r="D471" s="60"/>
      <c r="E471" s="51"/>
      <c r="F471" s="51"/>
      <c r="G471" s="64">
        <v>513</v>
      </c>
      <c r="H471" s="33" t="s">
        <v>1493</v>
      </c>
      <c r="I471" s="65">
        <v>45.632949000000004</v>
      </c>
      <c r="J471" s="65">
        <v>45.722585369999997</v>
      </c>
      <c r="K471" s="65">
        <f t="shared" si="7"/>
        <v>8.9636369999993804E-2</v>
      </c>
    </row>
    <row r="472" spans="1:11" ht="14.25" x14ac:dyDescent="0.2">
      <c r="A472" s="51"/>
      <c r="B472" s="51"/>
      <c r="C472" s="51"/>
      <c r="D472" s="60"/>
      <c r="E472" s="51"/>
      <c r="F472" s="61" t="s">
        <v>1379</v>
      </c>
      <c r="G472" s="62"/>
      <c r="H472" s="61"/>
      <c r="I472" s="63">
        <v>6743.9763080000002</v>
      </c>
      <c r="J472" s="63">
        <v>5956.3730504199993</v>
      </c>
      <c r="K472" s="63">
        <f t="shared" si="7"/>
        <v>-787.6032575800009</v>
      </c>
    </row>
    <row r="473" spans="1:11" x14ac:dyDescent="0.2">
      <c r="A473" s="51"/>
      <c r="B473" s="51"/>
      <c r="C473" s="51"/>
      <c r="D473" s="60"/>
      <c r="E473" s="51"/>
      <c r="F473" s="51"/>
      <c r="G473" s="64" t="s">
        <v>1565</v>
      </c>
      <c r="H473" s="33" t="s">
        <v>1723</v>
      </c>
      <c r="I473" s="65">
        <v>659.42150600000002</v>
      </c>
      <c r="J473" s="65">
        <v>1146.9628481000002</v>
      </c>
      <c r="K473" s="65">
        <f t="shared" si="7"/>
        <v>487.54134210000018</v>
      </c>
    </row>
    <row r="474" spans="1:11" x14ac:dyDescent="0.2">
      <c r="A474" s="51"/>
      <c r="B474" s="51"/>
      <c r="C474" s="51"/>
      <c r="D474" s="60"/>
      <c r="E474" s="51"/>
      <c r="F474" s="51"/>
      <c r="G474" s="64" t="s">
        <v>1567</v>
      </c>
      <c r="H474" s="33" t="s">
        <v>1724</v>
      </c>
      <c r="I474" s="65">
        <v>10.252129</v>
      </c>
      <c r="J474" s="65">
        <v>9.9260313799999995</v>
      </c>
      <c r="K474" s="65">
        <f t="shared" si="7"/>
        <v>-0.32609762000000053</v>
      </c>
    </row>
    <row r="475" spans="1:11" x14ac:dyDescent="0.2">
      <c r="A475" s="51"/>
      <c r="B475" s="51"/>
      <c r="C475" s="51"/>
      <c r="D475" s="60"/>
      <c r="E475" s="51"/>
      <c r="F475" s="51"/>
      <c r="G475" s="64" t="s">
        <v>1380</v>
      </c>
      <c r="H475" s="33" t="s">
        <v>1725</v>
      </c>
      <c r="I475" s="65">
        <v>18.735067999999998</v>
      </c>
      <c r="J475" s="65">
        <v>16.51335473</v>
      </c>
      <c r="K475" s="65">
        <f t="shared" si="7"/>
        <v>-2.2217132699999986</v>
      </c>
    </row>
    <row r="476" spans="1:11" ht="25.5" x14ac:dyDescent="0.2">
      <c r="A476" s="51"/>
      <c r="B476" s="51"/>
      <c r="C476" s="51"/>
      <c r="D476" s="60"/>
      <c r="E476" s="51"/>
      <c r="F476" s="51"/>
      <c r="G476" s="64" t="s">
        <v>1502</v>
      </c>
      <c r="H476" s="33" t="s">
        <v>1726</v>
      </c>
      <c r="I476" s="65">
        <v>5667.814875</v>
      </c>
      <c r="J476" s="65">
        <v>4375.5837720599993</v>
      </c>
      <c r="K476" s="65">
        <f t="shared" si="7"/>
        <v>-1292.2311029400007</v>
      </c>
    </row>
    <row r="477" spans="1:11" x14ac:dyDescent="0.2">
      <c r="A477" s="51"/>
      <c r="B477" s="51"/>
      <c r="C477" s="51"/>
      <c r="D477" s="60"/>
      <c r="E477" s="51"/>
      <c r="F477" s="51"/>
      <c r="G477" s="64" t="s">
        <v>1504</v>
      </c>
      <c r="H477" s="33" t="s">
        <v>1727</v>
      </c>
      <c r="I477" s="65">
        <v>16.604648000000001</v>
      </c>
      <c r="J477" s="65">
        <v>86.024637859999999</v>
      </c>
      <c r="K477" s="65">
        <f t="shared" si="7"/>
        <v>69.419989860000001</v>
      </c>
    </row>
    <row r="478" spans="1:11" x14ac:dyDescent="0.2">
      <c r="A478" s="51"/>
      <c r="B478" s="51"/>
      <c r="C478" s="51"/>
      <c r="D478" s="60"/>
      <c r="E478" s="51"/>
      <c r="F478" s="51"/>
      <c r="G478" s="64" t="s">
        <v>1508</v>
      </c>
      <c r="H478" s="33" t="s">
        <v>1728</v>
      </c>
      <c r="I478" s="65">
        <v>371.14808199999999</v>
      </c>
      <c r="J478" s="65">
        <v>321.36240628999997</v>
      </c>
      <c r="K478" s="65">
        <f t="shared" si="7"/>
        <v>-49.785675710000021</v>
      </c>
    </row>
    <row r="479" spans="1:11" ht="14.25" x14ac:dyDescent="0.2">
      <c r="A479" s="51"/>
      <c r="B479" s="51"/>
      <c r="C479" s="51"/>
      <c r="D479" s="60"/>
      <c r="E479" s="51"/>
      <c r="F479" s="61" t="s">
        <v>1361</v>
      </c>
      <c r="G479" s="62"/>
      <c r="H479" s="61"/>
      <c r="I479" s="63">
        <v>1581.7143960000001</v>
      </c>
      <c r="J479" s="63">
        <v>1354.0095253</v>
      </c>
      <c r="K479" s="63">
        <f t="shared" si="7"/>
        <v>-227.70487070000013</v>
      </c>
    </row>
    <row r="480" spans="1:11" x14ac:dyDescent="0.2">
      <c r="A480" s="51"/>
      <c r="B480" s="51"/>
      <c r="C480" s="51"/>
      <c r="D480" s="60"/>
      <c r="E480" s="51"/>
      <c r="F480" s="51"/>
      <c r="G480" s="64" t="s">
        <v>1729</v>
      </c>
      <c r="H480" s="33" t="s">
        <v>1730</v>
      </c>
      <c r="I480" s="65">
        <v>493.21081800000002</v>
      </c>
      <c r="J480" s="65">
        <v>492.82201800000001</v>
      </c>
      <c r="K480" s="65">
        <f t="shared" si="7"/>
        <v>-0.38880000000000337</v>
      </c>
    </row>
    <row r="481" spans="1:11" ht="25.5" x14ac:dyDescent="0.2">
      <c r="A481" s="51"/>
      <c r="B481" s="51"/>
      <c r="C481" s="51"/>
      <c r="D481" s="60"/>
      <c r="E481" s="51"/>
      <c r="F481" s="51"/>
      <c r="G481" s="64" t="s">
        <v>1731</v>
      </c>
      <c r="H481" s="33" t="s">
        <v>1732</v>
      </c>
      <c r="I481" s="65">
        <v>3.0424340000000001</v>
      </c>
      <c r="J481" s="65">
        <v>1.9124963099999999</v>
      </c>
      <c r="K481" s="65">
        <f t="shared" si="7"/>
        <v>-1.1299376900000002</v>
      </c>
    </row>
    <row r="482" spans="1:11" x14ac:dyDescent="0.2">
      <c r="A482" s="51"/>
      <c r="B482" s="51"/>
      <c r="C482" s="51"/>
      <c r="D482" s="60"/>
      <c r="E482" s="51"/>
      <c r="F482" s="51"/>
      <c r="G482" s="64" t="s">
        <v>1733</v>
      </c>
      <c r="H482" s="33" t="s">
        <v>1734</v>
      </c>
      <c r="I482" s="65">
        <v>71.395769000000001</v>
      </c>
      <c r="J482" s="65">
        <v>71.395769000000001</v>
      </c>
      <c r="K482" s="65">
        <f t="shared" si="7"/>
        <v>0</v>
      </c>
    </row>
    <row r="483" spans="1:11" x14ac:dyDescent="0.2">
      <c r="A483" s="51"/>
      <c r="B483" s="51"/>
      <c r="C483" s="51"/>
      <c r="D483" s="60"/>
      <c r="E483" s="51"/>
      <c r="F483" s="51"/>
      <c r="G483" s="64" t="s">
        <v>1735</v>
      </c>
      <c r="H483" s="33" t="s">
        <v>1736</v>
      </c>
      <c r="I483" s="65">
        <v>2.1698650000000002</v>
      </c>
      <c r="J483" s="65">
        <v>2.0617580000000002</v>
      </c>
      <c r="K483" s="65">
        <f t="shared" si="7"/>
        <v>-0.10810699999999995</v>
      </c>
    </row>
    <row r="484" spans="1:11" ht="25.5" x14ac:dyDescent="0.2">
      <c r="A484" s="51"/>
      <c r="B484" s="51"/>
      <c r="C484" s="51"/>
      <c r="D484" s="60"/>
      <c r="E484" s="51"/>
      <c r="F484" s="51"/>
      <c r="G484" s="64" t="s">
        <v>1737</v>
      </c>
      <c r="H484" s="33" t="s">
        <v>1738</v>
      </c>
      <c r="I484" s="65">
        <v>10.021772</v>
      </c>
      <c r="J484" s="65">
        <v>9.9893719999999995</v>
      </c>
      <c r="K484" s="65">
        <f t="shared" si="7"/>
        <v>-3.2400000000000873E-2</v>
      </c>
    </row>
    <row r="485" spans="1:11" x14ac:dyDescent="0.2">
      <c r="A485" s="51"/>
      <c r="B485" s="51"/>
      <c r="C485" s="51"/>
      <c r="D485" s="60"/>
      <c r="E485" s="51"/>
      <c r="F485" s="51"/>
      <c r="G485" s="64" t="s">
        <v>1739</v>
      </c>
      <c r="H485" s="33" t="s">
        <v>1740</v>
      </c>
      <c r="I485" s="65">
        <v>293.47967799999998</v>
      </c>
      <c r="J485" s="65">
        <v>268.77635119999997</v>
      </c>
      <c r="K485" s="65">
        <f t="shared" si="7"/>
        <v>-24.703326800000013</v>
      </c>
    </row>
    <row r="486" spans="1:11" x14ac:dyDescent="0.2">
      <c r="A486" s="51"/>
      <c r="B486" s="51"/>
      <c r="C486" s="51"/>
      <c r="D486" s="60"/>
      <c r="E486" s="51"/>
      <c r="F486" s="51"/>
      <c r="G486" s="64" t="s">
        <v>1741</v>
      </c>
      <c r="H486" s="33" t="s">
        <v>1742</v>
      </c>
      <c r="I486" s="65">
        <v>247.95866100000001</v>
      </c>
      <c r="J486" s="65">
        <v>124.620018</v>
      </c>
      <c r="K486" s="65">
        <f t="shared" si="7"/>
        <v>-123.338643</v>
      </c>
    </row>
    <row r="487" spans="1:11" ht="25.5" x14ac:dyDescent="0.2">
      <c r="A487" s="51"/>
      <c r="B487" s="51"/>
      <c r="C487" s="51"/>
      <c r="D487" s="60"/>
      <c r="E487" s="51"/>
      <c r="F487" s="51"/>
      <c r="G487" s="64" t="s">
        <v>1743</v>
      </c>
      <c r="H487" s="33" t="s">
        <v>1744</v>
      </c>
      <c r="I487" s="65">
        <v>359.39863800000001</v>
      </c>
      <c r="J487" s="65">
        <v>298.622725</v>
      </c>
      <c r="K487" s="65">
        <f t="shared" si="7"/>
        <v>-60.775913000000003</v>
      </c>
    </row>
    <row r="488" spans="1:11" x14ac:dyDescent="0.2">
      <c r="A488" s="51"/>
      <c r="B488" s="51"/>
      <c r="C488" s="51"/>
      <c r="D488" s="60"/>
      <c r="E488" s="51"/>
      <c r="F488" s="51"/>
      <c r="G488" s="64" t="s">
        <v>1745</v>
      </c>
      <c r="H488" s="33" t="s">
        <v>1746</v>
      </c>
      <c r="I488" s="65">
        <v>101.036761</v>
      </c>
      <c r="J488" s="65">
        <v>83.809017790000013</v>
      </c>
      <c r="K488" s="65">
        <f t="shared" si="7"/>
        <v>-17.227743209999986</v>
      </c>
    </row>
    <row r="489" spans="1:11" ht="14.25" x14ac:dyDescent="0.2">
      <c r="A489" s="51"/>
      <c r="B489" s="51"/>
      <c r="C489" s="51"/>
      <c r="D489" s="56">
        <v>9</v>
      </c>
      <c r="E489" s="57" t="s">
        <v>18</v>
      </c>
      <c r="F489" s="57"/>
      <c r="G489" s="58"/>
      <c r="H489" s="57"/>
      <c r="I489" s="59">
        <v>28212.787302000001</v>
      </c>
      <c r="J489" s="59">
        <v>27787.887023200004</v>
      </c>
      <c r="K489" s="59">
        <f t="shared" si="7"/>
        <v>-424.90027879999616</v>
      </c>
    </row>
    <row r="490" spans="1:11" ht="14.25" x14ac:dyDescent="0.2">
      <c r="A490" s="51"/>
      <c r="B490" s="51"/>
      <c r="C490" s="51"/>
      <c r="D490" s="60"/>
      <c r="E490" s="51"/>
      <c r="F490" s="61" t="s">
        <v>1302</v>
      </c>
      <c r="G490" s="62"/>
      <c r="H490" s="61"/>
      <c r="I490" s="63">
        <v>22580.494671</v>
      </c>
      <c r="J490" s="63">
        <v>22253.580239999999</v>
      </c>
      <c r="K490" s="63">
        <f t="shared" si="7"/>
        <v>-326.91443100000106</v>
      </c>
    </row>
    <row r="491" spans="1:11" x14ac:dyDescent="0.2">
      <c r="A491" s="51"/>
      <c r="B491" s="51"/>
      <c r="C491" s="51"/>
      <c r="D491" s="60"/>
      <c r="E491" s="51"/>
      <c r="F491" s="51"/>
      <c r="G491" s="64">
        <v>100</v>
      </c>
      <c r="H491" s="33" t="s">
        <v>1438</v>
      </c>
      <c r="I491" s="65">
        <v>17.902532999999998</v>
      </c>
      <c r="J491" s="65">
        <v>17.851820449999998</v>
      </c>
      <c r="K491" s="65">
        <f t="shared" si="7"/>
        <v>-5.0712550000000078E-2</v>
      </c>
    </row>
    <row r="492" spans="1:11" x14ac:dyDescent="0.2">
      <c r="A492" s="51"/>
      <c r="B492" s="51"/>
      <c r="C492" s="51"/>
      <c r="D492" s="60"/>
      <c r="E492" s="51"/>
      <c r="F492" s="51"/>
      <c r="G492" s="64">
        <v>102</v>
      </c>
      <c r="H492" s="33" t="s">
        <v>1747</v>
      </c>
      <c r="I492" s="65">
        <v>5.8128409999999997</v>
      </c>
      <c r="J492" s="65">
        <v>3.8568945000000001</v>
      </c>
      <c r="K492" s="65">
        <f t="shared" si="7"/>
        <v>-1.9559464999999996</v>
      </c>
    </row>
    <row r="493" spans="1:11" x14ac:dyDescent="0.2">
      <c r="A493" s="51"/>
      <c r="B493" s="51"/>
      <c r="C493" s="51"/>
      <c r="D493" s="60"/>
      <c r="E493" s="51"/>
      <c r="F493" s="51"/>
      <c r="G493" s="64">
        <v>110</v>
      </c>
      <c r="H493" s="33" t="s">
        <v>1375</v>
      </c>
      <c r="I493" s="65">
        <v>23.05706</v>
      </c>
      <c r="J493" s="65">
        <v>17.742429379999997</v>
      </c>
      <c r="K493" s="65">
        <f t="shared" si="7"/>
        <v>-5.3146306200000026</v>
      </c>
    </row>
    <row r="494" spans="1:11" x14ac:dyDescent="0.2">
      <c r="A494" s="51"/>
      <c r="B494" s="51"/>
      <c r="C494" s="51"/>
      <c r="D494" s="60"/>
      <c r="E494" s="51"/>
      <c r="F494" s="51"/>
      <c r="G494" s="64">
        <v>111</v>
      </c>
      <c r="H494" s="33" t="s">
        <v>1440</v>
      </c>
      <c r="I494" s="65">
        <v>78.965120999999996</v>
      </c>
      <c r="J494" s="65">
        <v>12.615380869999999</v>
      </c>
      <c r="K494" s="65">
        <f t="shared" si="7"/>
        <v>-66.349740130000001</v>
      </c>
    </row>
    <row r="495" spans="1:11" x14ac:dyDescent="0.2">
      <c r="A495" s="51"/>
      <c r="B495" s="51"/>
      <c r="C495" s="51"/>
      <c r="D495" s="60"/>
      <c r="E495" s="51"/>
      <c r="F495" s="51"/>
      <c r="G495" s="64">
        <v>112</v>
      </c>
      <c r="H495" s="33" t="s">
        <v>1346</v>
      </c>
      <c r="I495" s="65">
        <v>13.762006</v>
      </c>
      <c r="J495" s="65">
        <v>11.837445779999998</v>
      </c>
      <c r="K495" s="65">
        <f t="shared" si="7"/>
        <v>-1.9245602200000018</v>
      </c>
    </row>
    <row r="496" spans="1:11" x14ac:dyDescent="0.2">
      <c r="A496" s="51"/>
      <c r="B496" s="51"/>
      <c r="C496" s="51"/>
      <c r="D496" s="60"/>
      <c r="E496" s="51"/>
      <c r="F496" s="51"/>
      <c r="G496" s="64">
        <v>114</v>
      </c>
      <c r="H496" s="33" t="s">
        <v>1748</v>
      </c>
      <c r="I496" s="65">
        <v>6.283658</v>
      </c>
      <c r="J496" s="65">
        <v>4.7642378399999998</v>
      </c>
      <c r="K496" s="65">
        <f t="shared" si="7"/>
        <v>-1.5194201600000001</v>
      </c>
    </row>
    <row r="497" spans="1:11" x14ac:dyDescent="0.2">
      <c r="A497" s="51"/>
      <c r="B497" s="51"/>
      <c r="C497" s="51"/>
      <c r="D497" s="60"/>
      <c r="E497" s="51"/>
      <c r="F497" s="51"/>
      <c r="G497" s="64">
        <v>116</v>
      </c>
      <c r="H497" s="33" t="s">
        <v>1749</v>
      </c>
      <c r="I497" s="65">
        <v>2384.5676079999998</v>
      </c>
      <c r="J497" s="65">
        <v>6.6818507300000007</v>
      </c>
      <c r="K497" s="65">
        <f t="shared" si="7"/>
        <v>-2377.8857572699999</v>
      </c>
    </row>
    <row r="498" spans="1:11" x14ac:dyDescent="0.2">
      <c r="A498" s="51"/>
      <c r="B498" s="51"/>
      <c r="C498" s="51"/>
      <c r="D498" s="60"/>
      <c r="E498" s="51"/>
      <c r="F498" s="51"/>
      <c r="G498" s="64">
        <v>200</v>
      </c>
      <c r="H498" s="33" t="s">
        <v>1750</v>
      </c>
      <c r="I498" s="65">
        <v>11.712161</v>
      </c>
      <c r="J498" s="65">
        <v>9.836462970000003</v>
      </c>
      <c r="K498" s="65">
        <f t="shared" si="7"/>
        <v>-1.875698029999997</v>
      </c>
    </row>
    <row r="499" spans="1:11" x14ac:dyDescent="0.2">
      <c r="A499" s="51"/>
      <c r="B499" s="51"/>
      <c r="C499" s="51"/>
      <c r="D499" s="60"/>
      <c r="E499" s="51"/>
      <c r="F499" s="51"/>
      <c r="G499" s="64">
        <v>210</v>
      </c>
      <c r="H499" s="33" t="s">
        <v>1751</v>
      </c>
      <c r="I499" s="65">
        <v>695.40796599999999</v>
      </c>
      <c r="J499" s="65">
        <v>489.00636941999994</v>
      </c>
      <c r="K499" s="65">
        <f t="shared" si="7"/>
        <v>-206.40159658000005</v>
      </c>
    </row>
    <row r="500" spans="1:11" x14ac:dyDescent="0.2">
      <c r="A500" s="51"/>
      <c r="B500" s="51"/>
      <c r="C500" s="51"/>
      <c r="D500" s="60"/>
      <c r="E500" s="51"/>
      <c r="F500" s="51"/>
      <c r="G500" s="64">
        <v>211</v>
      </c>
      <c r="H500" s="33" t="s">
        <v>1752</v>
      </c>
      <c r="I500" s="65">
        <v>988.64437199999998</v>
      </c>
      <c r="J500" s="65">
        <v>187.89046950999992</v>
      </c>
      <c r="K500" s="65">
        <f t="shared" si="7"/>
        <v>-800.75390249000009</v>
      </c>
    </row>
    <row r="501" spans="1:11" x14ac:dyDescent="0.2">
      <c r="A501" s="51"/>
      <c r="B501" s="51"/>
      <c r="C501" s="51"/>
      <c r="D501" s="60"/>
      <c r="E501" s="51"/>
      <c r="F501" s="51"/>
      <c r="G501" s="64">
        <v>212</v>
      </c>
      <c r="H501" s="33" t="s">
        <v>1753</v>
      </c>
      <c r="I501" s="65">
        <v>50.842364000000003</v>
      </c>
      <c r="J501" s="65">
        <v>70.786379649999986</v>
      </c>
      <c r="K501" s="65">
        <f t="shared" si="7"/>
        <v>19.944015649999983</v>
      </c>
    </row>
    <row r="502" spans="1:11" x14ac:dyDescent="0.2">
      <c r="A502" s="51"/>
      <c r="B502" s="51"/>
      <c r="C502" s="51"/>
      <c r="D502" s="60"/>
      <c r="E502" s="51"/>
      <c r="F502" s="51"/>
      <c r="G502" s="64">
        <v>214</v>
      </c>
      <c r="H502" s="33" t="s">
        <v>1754</v>
      </c>
      <c r="I502" s="65">
        <v>155.48666800000001</v>
      </c>
      <c r="J502" s="65">
        <v>558.7634353200001</v>
      </c>
      <c r="K502" s="65">
        <f t="shared" si="7"/>
        <v>403.27676732000009</v>
      </c>
    </row>
    <row r="503" spans="1:11" x14ac:dyDescent="0.2">
      <c r="A503" s="51"/>
      <c r="B503" s="51"/>
      <c r="C503" s="51"/>
      <c r="D503" s="60"/>
      <c r="E503" s="51"/>
      <c r="F503" s="51"/>
      <c r="G503" s="64">
        <v>300</v>
      </c>
      <c r="H503" s="33" t="s">
        <v>1755</v>
      </c>
      <c r="I503" s="65">
        <v>9.0444680000000002</v>
      </c>
      <c r="J503" s="65">
        <v>7.1148523900000002</v>
      </c>
      <c r="K503" s="65">
        <f t="shared" si="7"/>
        <v>-1.9296156099999999</v>
      </c>
    </row>
    <row r="504" spans="1:11" x14ac:dyDescent="0.2">
      <c r="A504" s="51"/>
      <c r="B504" s="51"/>
      <c r="C504" s="51"/>
      <c r="D504" s="60"/>
      <c r="E504" s="51"/>
      <c r="F504" s="51"/>
      <c r="G504" s="64">
        <v>310</v>
      </c>
      <c r="H504" s="33" t="s">
        <v>1756</v>
      </c>
      <c r="I504" s="65">
        <v>110.209373</v>
      </c>
      <c r="J504" s="65">
        <v>93.035045749999995</v>
      </c>
      <c r="K504" s="65">
        <f t="shared" si="7"/>
        <v>-17.174327250000005</v>
      </c>
    </row>
    <row r="505" spans="1:11" x14ac:dyDescent="0.2">
      <c r="A505" s="51"/>
      <c r="B505" s="51"/>
      <c r="C505" s="51"/>
      <c r="D505" s="60"/>
      <c r="E505" s="51"/>
      <c r="F505" s="51"/>
      <c r="G505" s="64">
        <v>311</v>
      </c>
      <c r="H505" s="33" t="s">
        <v>1757</v>
      </c>
      <c r="I505" s="65">
        <v>4591.3717550000001</v>
      </c>
      <c r="J505" s="65">
        <v>1376.43708926</v>
      </c>
      <c r="K505" s="65">
        <f t="shared" si="7"/>
        <v>-3214.9346657400001</v>
      </c>
    </row>
    <row r="506" spans="1:11" x14ac:dyDescent="0.2">
      <c r="A506" s="51"/>
      <c r="B506" s="51"/>
      <c r="C506" s="51"/>
      <c r="D506" s="60"/>
      <c r="E506" s="51"/>
      <c r="F506" s="51"/>
      <c r="G506" s="64">
        <v>312</v>
      </c>
      <c r="H506" s="33" t="s">
        <v>1758</v>
      </c>
      <c r="I506" s="65">
        <v>34.071758000000003</v>
      </c>
      <c r="J506" s="65">
        <v>40.566368829999988</v>
      </c>
      <c r="K506" s="65">
        <f t="shared" si="7"/>
        <v>6.494610829999985</v>
      </c>
    </row>
    <row r="507" spans="1:11" ht="25.5" x14ac:dyDescent="0.2">
      <c r="A507" s="51"/>
      <c r="B507" s="51"/>
      <c r="C507" s="51"/>
      <c r="D507" s="60"/>
      <c r="E507" s="51"/>
      <c r="F507" s="51"/>
      <c r="G507" s="64">
        <v>313</v>
      </c>
      <c r="H507" s="33" t="s">
        <v>1759</v>
      </c>
      <c r="I507" s="65">
        <v>41.341664000000002</v>
      </c>
      <c r="J507" s="65">
        <v>35.513353520000003</v>
      </c>
      <c r="K507" s="65">
        <f t="shared" si="7"/>
        <v>-5.828310479999999</v>
      </c>
    </row>
    <row r="508" spans="1:11" x14ac:dyDescent="0.2">
      <c r="A508" s="51"/>
      <c r="B508" s="51"/>
      <c r="C508" s="51"/>
      <c r="D508" s="60"/>
      <c r="E508" s="51"/>
      <c r="F508" s="51"/>
      <c r="G508" s="64">
        <v>400</v>
      </c>
      <c r="H508" s="33" t="s">
        <v>1760</v>
      </c>
      <c r="I508" s="65">
        <v>334.97861</v>
      </c>
      <c r="J508" s="65">
        <v>1296.8473886400006</v>
      </c>
      <c r="K508" s="65">
        <f t="shared" si="7"/>
        <v>961.86877864000064</v>
      </c>
    </row>
    <row r="509" spans="1:11" ht="25.5" x14ac:dyDescent="0.2">
      <c r="A509" s="51"/>
      <c r="B509" s="51"/>
      <c r="C509" s="51"/>
      <c r="D509" s="60"/>
      <c r="E509" s="51"/>
      <c r="F509" s="51"/>
      <c r="G509" s="64">
        <v>411</v>
      </c>
      <c r="H509" s="33" t="s">
        <v>1761</v>
      </c>
      <c r="I509" s="65">
        <v>2728.8696420000001</v>
      </c>
      <c r="J509" s="65">
        <v>8411.444910799999</v>
      </c>
      <c r="K509" s="65">
        <f t="shared" si="7"/>
        <v>5682.5752687999993</v>
      </c>
    </row>
    <row r="510" spans="1:11" x14ac:dyDescent="0.2">
      <c r="A510" s="51"/>
      <c r="B510" s="51"/>
      <c r="C510" s="51"/>
      <c r="D510" s="60"/>
      <c r="E510" s="51"/>
      <c r="F510" s="51"/>
      <c r="G510" s="64">
        <v>414</v>
      </c>
      <c r="H510" s="33" t="s">
        <v>1762</v>
      </c>
      <c r="I510" s="65">
        <v>2.5275639999999999</v>
      </c>
      <c r="J510" s="65">
        <v>2.5153293500000005</v>
      </c>
      <c r="K510" s="65">
        <f t="shared" si="7"/>
        <v>-1.2234649999999458E-2</v>
      </c>
    </row>
    <row r="511" spans="1:11" x14ac:dyDescent="0.2">
      <c r="A511" s="51"/>
      <c r="B511" s="51"/>
      <c r="C511" s="51"/>
      <c r="D511" s="60"/>
      <c r="E511" s="51"/>
      <c r="F511" s="51"/>
      <c r="G511" s="64">
        <v>500</v>
      </c>
      <c r="H511" s="33" t="s">
        <v>1763</v>
      </c>
      <c r="I511" s="65">
        <v>7.9716680000000002</v>
      </c>
      <c r="J511" s="65">
        <v>6.3300296500000002</v>
      </c>
      <c r="K511" s="65">
        <f t="shared" si="7"/>
        <v>-1.64163835</v>
      </c>
    </row>
    <row r="512" spans="1:11" x14ac:dyDescent="0.2">
      <c r="A512" s="51"/>
      <c r="B512" s="51"/>
      <c r="C512" s="51"/>
      <c r="D512" s="60"/>
      <c r="E512" s="51"/>
      <c r="F512" s="51"/>
      <c r="G512" s="64">
        <v>510</v>
      </c>
      <c r="H512" s="33" t="s">
        <v>1764</v>
      </c>
      <c r="I512" s="65">
        <v>174.668745</v>
      </c>
      <c r="J512" s="65">
        <v>144.47221557999998</v>
      </c>
      <c r="K512" s="65">
        <f t="shared" si="7"/>
        <v>-30.196529420000019</v>
      </c>
    </row>
    <row r="513" spans="1:11" x14ac:dyDescent="0.2">
      <c r="A513" s="51"/>
      <c r="B513" s="51"/>
      <c r="C513" s="51"/>
      <c r="D513" s="60"/>
      <c r="E513" s="51"/>
      <c r="F513" s="51"/>
      <c r="G513" s="64">
        <v>511</v>
      </c>
      <c r="H513" s="33" t="s">
        <v>1765</v>
      </c>
      <c r="I513" s="65">
        <v>47.605925999999997</v>
      </c>
      <c r="J513" s="65">
        <v>33.508990090000005</v>
      </c>
      <c r="K513" s="65">
        <f t="shared" si="7"/>
        <v>-14.096935909999992</v>
      </c>
    </row>
    <row r="514" spans="1:11" x14ac:dyDescent="0.2">
      <c r="A514" s="51"/>
      <c r="B514" s="51"/>
      <c r="C514" s="51"/>
      <c r="D514" s="60"/>
      <c r="E514" s="51"/>
      <c r="F514" s="51"/>
      <c r="G514" s="64">
        <v>512</v>
      </c>
      <c r="H514" s="33" t="s">
        <v>1766</v>
      </c>
      <c r="I514" s="65">
        <v>7.4861979999999999</v>
      </c>
      <c r="J514" s="65">
        <v>5.6661325800000002</v>
      </c>
      <c r="K514" s="65">
        <f t="shared" si="7"/>
        <v>-1.8200654199999997</v>
      </c>
    </row>
    <row r="515" spans="1:11" x14ac:dyDescent="0.2">
      <c r="A515" s="51"/>
      <c r="B515" s="51"/>
      <c r="C515" s="51"/>
      <c r="D515" s="60"/>
      <c r="E515" s="51"/>
      <c r="F515" s="51"/>
      <c r="G515" s="64">
        <v>600</v>
      </c>
      <c r="H515" s="33" t="s">
        <v>1767</v>
      </c>
      <c r="I515" s="65">
        <v>7.5647960000000003</v>
      </c>
      <c r="J515" s="65">
        <v>6.93416225</v>
      </c>
      <c r="K515" s="65">
        <f t="shared" si="7"/>
        <v>-0.63063375000000033</v>
      </c>
    </row>
    <row r="516" spans="1:11" x14ac:dyDescent="0.2">
      <c r="A516" s="51"/>
      <c r="B516" s="51"/>
      <c r="C516" s="51"/>
      <c r="D516" s="60"/>
      <c r="E516" s="51"/>
      <c r="F516" s="51"/>
      <c r="G516" s="64">
        <v>611</v>
      </c>
      <c r="H516" s="33" t="s">
        <v>1768</v>
      </c>
      <c r="I516" s="65">
        <v>9.9739269999999998</v>
      </c>
      <c r="J516" s="65">
        <v>3.5920299600000001</v>
      </c>
      <c r="K516" s="65">
        <f t="shared" si="7"/>
        <v>-6.3818970400000001</v>
      </c>
    </row>
    <row r="517" spans="1:11" x14ac:dyDescent="0.2">
      <c r="A517" s="51"/>
      <c r="B517" s="51"/>
      <c r="C517" s="51"/>
      <c r="D517" s="60"/>
      <c r="E517" s="51"/>
      <c r="F517" s="51"/>
      <c r="G517" s="64">
        <v>621</v>
      </c>
      <c r="H517" s="33" t="s">
        <v>1769</v>
      </c>
      <c r="I517" s="65">
        <v>146.226169</v>
      </c>
      <c r="J517" s="65">
        <v>75.701500420000073</v>
      </c>
      <c r="K517" s="65">
        <f t="shared" si="7"/>
        <v>-70.524668579999926</v>
      </c>
    </row>
    <row r="518" spans="1:11" x14ac:dyDescent="0.2">
      <c r="A518" s="51"/>
      <c r="B518" s="51"/>
      <c r="C518" s="51"/>
      <c r="D518" s="60"/>
      <c r="E518" s="51"/>
      <c r="F518" s="51"/>
      <c r="G518" s="64">
        <v>622</v>
      </c>
      <c r="H518" s="33" t="s">
        <v>1770</v>
      </c>
      <c r="I518" s="65">
        <v>230.80244500000001</v>
      </c>
      <c r="J518" s="65">
        <v>98.387432680000003</v>
      </c>
      <c r="K518" s="65">
        <f t="shared" si="7"/>
        <v>-132.41501232000002</v>
      </c>
    </row>
    <row r="519" spans="1:11" x14ac:dyDescent="0.2">
      <c r="A519" s="51"/>
      <c r="B519" s="51"/>
      <c r="C519" s="51"/>
      <c r="D519" s="60"/>
      <c r="E519" s="51"/>
      <c r="F519" s="51"/>
      <c r="G519" s="64">
        <v>623</v>
      </c>
      <c r="H519" s="33" t="s">
        <v>1771</v>
      </c>
      <c r="I519" s="65">
        <v>155.788859</v>
      </c>
      <c r="J519" s="65">
        <v>315.62826656000016</v>
      </c>
      <c r="K519" s="65">
        <f t="shared" si="7"/>
        <v>159.83940756000015</v>
      </c>
    </row>
    <row r="520" spans="1:11" x14ac:dyDescent="0.2">
      <c r="A520" s="51"/>
      <c r="B520" s="51"/>
      <c r="C520" s="51"/>
      <c r="D520" s="60"/>
      <c r="E520" s="51"/>
      <c r="F520" s="51"/>
      <c r="G520" s="64">
        <v>624</v>
      </c>
      <c r="H520" s="33" t="s">
        <v>1772</v>
      </c>
      <c r="I520" s="65">
        <v>312.74988100000002</v>
      </c>
      <c r="J520" s="65">
        <v>311.9730170599999</v>
      </c>
      <c r="K520" s="65">
        <f t="shared" si="7"/>
        <v>-0.77686394000011205</v>
      </c>
    </row>
    <row r="521" spans="1:11" x14ac:dyDescent="0.2">
      <c r="A521" s="51"/>
      <c r="B521" s="51"/>
      <c r="C521" s="51"/>
      <c r="D521" s="60"/>
      <c r="E521" s="51"/>
      <c r="F521" s="51"/>
      <c r="G521" s="64">
        <v>625</v>
      </c>
      <c r="H521" s="33" t="s">
        <v>1773</v>
      </c>
      <c r="I521" s="65">
        <v>173.19530399999999</v>
      </c>
      <c r="J521" s="65">
        <v>141.05179078</v>
      </c>
      <c r="K521" s="65">
        <f t="shared" ref="K521:K584" si="8">+J521-I521</f>
        <v>-32.143513219999988</v>
      </c>
    </row>
    <row r="522" spans="1:11" x14ac:dyDescent="0.2">
      <c r="A522" s="51"/>
      <c r="B522" s="51"/>
      <c r="C522" s="51"/>
      <c r="D522" s="60"/>
      <c r="E522" s="51"/>
      <c r="F522" s="51"/>
      <c r="G522" s="64">
        <v>626</v>
      </c>
      <c r="H522" s="33" t="s">
        <v>1774</v>
      </c>
      <c r="I522" s="65">
        <v>456.92498899999998</v>
      </c>
      <c r="J522" s="65">
        <v>316.88428406999992</v>
      </c>
      <c r="K522" s="65">
        <f t="shared" si="8"/>
        <v>-140.04070493000006</v>
      </c>
    </row>
    <row r="523" spans="1:11" x14ac:dyDescent="0.2">
      <c r="A523" s="51"/>
      <c r="B523" s="51"/>
      <c r="C523" s="51"/>
      <c r="D523" s="60"/>
      <c r="E523" s="51"/>
      <c r="F523" s="51"/>
      <c r="G523" s="64">
        <v>627</v>
      </c>
      <c r="H523" s="33" t="s">
        <v>1775</v>
      </c>
      <c r="I523" s="65">
        <v>557.08961099999999</v>
      </c>
      <c r="J523" s="65">
        <v>538.69638548000012</v>
      </c>
      <c r="K523" s="65">
        <f t="shared" si="8"/>
        <v>-18.393225519999874</v>
      </c>
    </row>
    <row r="524" spans="1:11" x14ac:dyDescent="0.2">
      <c r="A524" s="51"/>
      <c r="B524" s="51"/>
      <c r="C524" s="51"/>
      <c r="D524" s="60"/>
      <c r="E524" s="51"/>
      <c r="F524" s="51"/>
      <c r="G524" s="64">
        <v>628</v>
      </c>
      <c r="H524" s="33" t="s">
        <v>1776</v>
      </c>
      <c r="I524" s="65">
        <v>339.96475600000002</v>
      </c>
      <c r="J524" s="65">
        <v>79.584397420000002</v>
      </c>
      <c r="K524" s="65">
        <f t="shared" si="8"/>
        <v>-260.38035858000001</v>
      </c>
    </row>
    <row r="525" spans="1:11" x14ac:dyDescent="0.2">
      <c r="A525" s="51"/>
      <c r="B525" s="51"/>
      <c r="C525" s="51"/>
      <c r="D525" s="60"/>
      <c r="E525" s="51"/>
      <c r="F525" s="51"/>
      <c r="G525" s="64">
        <v>630</v>
      </c>
      <c r="H525" s="33" t="s">
        <v>1777</v>
      </c>
      <c r="I525" s="65">
        <v>500.97847000000002</v>
      </c>
      <c r="J525" s="65">
        <v>195.33634222000006</v>
      </c>
      <c r="K525" s="65">
        <f t="shared" si="8"/>
        <v>-305.64212777999995</v>
      </c>
    </row>
    <row r="526" spans="1:11" x14ac:dyDescent="0.2">
      <c r="A526" s="51"/>
      <c r="B526" s="51"/>
      <c r="C526" s="51"/>
      <c r="D526" s="60"/>
      <c r="E526" s="51"/>
      <c r="F526" s="51"/>
      <c r="G526" s="64">
        <v>631</v>
      </c>
      <c r="H526" s="33" t="s">
        <v>1778</v>
      </c>
      <c r="I526" s="65">
        <v>643.96770900000001</v>
      </c>
      <c r="J526" s="65">
        <v>1094.1927195000003</v>
      </c>
      <c r="K526" s="65">
        <f t="shared" si="8"/>
        <v>450.22501050000028</v>
      </c>
    </row>
    <row r="527" spans="1:11" x14ac:dyDescent="0.2">
      <c r="A527" s="51"/>
      <c r="B527" s="51"/>
      <c r="C527" s="51"/>
      <c r="D527" s="60"/>
      <c r="E527" s="51"/>
      <c r="F527" s="51"/>
      <c r="G527" s="64">
        <v>632</v>
      </c>
      <c r="H527" s="33" t="s">
        <v>1779</v>
      </c>
      <c r="I527" s="65">
        <v>261.41137600000002</v>
      </c>
      <c r="J527" s="65">
        <v>227.25166047000005</v>
      </c>
      <c r="K527" s="65">
        <f t="shared" si="8"/>
        <v>-34.159715529999971</v>
      </c>
    </row>
    <row r="528" spans="1:11" x14ac:dyDescent="0.2">
      <c r="A528" s="51"/>
      <c r="B528" s="51"/>
      <c r="C528" s="51"/>
      <c r="D528" s="60"/>
      <c r="E528" s="51"/>
      <c r="F528" s="51"/>
      <c r="G528" s="64">
        <v>633</v>
      </c>
      <c r="H528" s="33" t="s">
        <v>1780</v>
      </c>
      <c r="I528" s="65">
        <v>306.25599599999998</v>
      </c>
      <c r="J528" s="65">
        <v>144.21368986999997</v>
      </c>
      <c r="K528" s="65">
        <f t="shared" si="8"/>
        <v>-162.04230613000001</v>
      </c>
    </row>
    <row r="529" spans="1:11" x14ac:dyDescent="0.2">
      <c r="A529" s="51"/>
      <c r="B529" s="51"/>
      <c r="C529" s="51"/>
      <c r="D529" s="60"/>
      <c r="E529" s="51"/>
      <c r="F529" s="51"/>
      <c r="G529" s="64">
        <v>634</v>
      </c>
      <c r="H529" s="33" t="s">
        <v>1781</v>
      </c>
      <c r="I529" s="65">
        <v>539.753827</v>
      </c>
      <c r="J529" s="65">
        <v>386.67458541999997</v>
      </c>
      <c r="K529" s="65">
        <f t="shared" si="8"/>
        <v>-153.07924158000003</v>
      </c>
    </row>
    <row r="530" spans="1:11" x14ac:dyDescent="0.2">
      <c r="A530" s="51"/>
      <c r="B530" s="51"/>
      <c r="C530" s="51"/>
      <c r="D530" s="60"/>
      <c r="E530" s="51"/>
      <c r="F530" s="51"/>
      <c r="G530" s="64">
        <v>635</v>
      </c>
      <c r="H530" s="33" t="s">
        <v>1782</v>
      </c>
      <c r="I530" s="65">
        <v>415.88246900000001</v>
      </c>
      <c r="J530" s="65">
        <v>1368.3733931799989</v>
      </c>
      <c r="K530" s="65">
        <f t="shared" si="8"/>
        <v>952.49092417999884</v>
      </c>
    </row>
    <row r="531" spans="1:11" x14ac:dyDescent="0.2">
      <c r="A531" s="51"/>
      <c r="B531" s="51"/>
      <c r="C531" s="51"/>
      <c r="D531" s="60"/>
      <c r="E531" s="51"/>
      <c r="F531" s="51"/>
      <c r="G531" s="64">
        <v>636</v>
      </c>
      <c r="H531" s="33" t="s">
        <v>1783</v>
      </c>
      <c r="I531" s="65">
        <v>324.319818</v>
      </c>
      <c r="J531" s="65">
        <v>476.92139329000008</v>
      </c>
      <c r="K531" s="65">
        <f t="shared" si="8"/>
        <v>152.60157529000008</v>
      </c>
    </row>
    <row r="532" spans="1:11" x14ac:dyDescent="0.2">
      <c r="A532" s="51"/>
      <c r="B532" s="51"/>
      <c r="C532" s="51"/>
      <c r="D532" s="60"/>
      <c r="E532" s="51"/>
      <c r="F532" s="51"/>
      <c r="G532" s="64">
        <v>637</v>
      </c>
      <c r="H532" s="33" t="s">
        <v>1784</v>
      </c>
      <c r="I532" s="65">
        <v>129.426886</v>
      </c>
      <c r="J532" s="65">
        <v>22.755692060000001</v>
      </c>
      <c r="K532" s="65">
        <f t="shared" si="8"/>
        <v>-106.67119393999999</v>
      </c>
    </row>
    <row r="533" spans="1:11" x14ac:dyDescent="0.2">
      <c r="A533" s="51"/>
      <c r="B533" s="51"/>
      <c r="C533" s="51"/>
      <c r="D533" s="60"/>
      <c r="E533" s="51"/>
      <c r="F533" s="51"/>
      <c r="G533" s="64">
        <v>638</v>
      </c>
      <c r="H533" s="33" t="s">
        <v>1785</v>
      </c>
      <c r="I533" s="65">
        <v>96.550342999999998</v>
      </c>
      <c r="J533" s="65">
        <v>75.776706610000033</v>
      </c>
      <c r="K533" s="65">
        <f t="shared" si="8"/>
        <v>-20.773636389999965</v>
      </c>
    </row>
    <row r="534" spans="1:11" x14ac:dyDescent="0.2">
      <c r="A534" s="51"/>
      <c r="B534" s="51"/>
      <c r="C534" s="51"/>
      <c r="D534" s="60"/>
      <c r="E534" s="51"/>
      <c r="F534" s="51"/>
      <c r="G534" s="64">
        <v>639</v>
      </c>
      <c r="H534" s="33" t="s">
        <v>1786</v>
      </c>
      <c r="I534" s="65">
        <v>381.75750399999998</v>
      </c>
      <c r="J534" s="65">
        <v>79.631115530000045</v>
      </c>
      <c r="K534" s="65">
        <f t="shared" si="8"/>
        <v>-302.12638846999994</v>
      </c>
    </row>
    <row r="535" spans="1:11" x14ac:dyDescent="0.2">
      <c r="A535" s="51"/>
      <c r="B535" s="51"/>
      <c r="C535" s="51"/>
      <c r="D535" s="60"/>
      <c r="E535" s="51"/>
      <c r="F535" s="51"/>
      <c r="G535" s="64">
        <v>640</v>
      </c>
      <c r="H535" s="33" t="s">
        <v>1787</v>
      </c>
      <c r="I535" s="65">
        <v>229.925952</v>
      </c>
      <c r="J535" s="65">
        <v>192.26191445000001</v>
      </c>
      <c r="K535" s="65">
        <f t="shared" si="8"/>
        <v>-37.664037549999989</v>
      </c>
    </row>
    <row r="536" spans="1:11" x14ac:dyDescent="0.2">
      <c r="A536" s="51"/>
      <c r="B536" s="51"/>
      <c r="C536" s="51"/>
      <c r="D536" s="60"/>
      <c r="E536" s="51"/>
      <c r="F536" s="51"/>
      <c r="G536" s="64">
        <v>641</v>
      </c>
      <c r="H536" s="33" t="s">
        <v>1788</v>
      </c>
      <c r="I536" s="65">
        <v>724.01798299999996</v>
      </c>
      <c r="J536" s="65">
        <v>703.90338386000019</v>
      </c>
      <c r="K536" s="65">
        <f t="shared" si="8"/>
        <v>-20.114599139999768</v>
      </c>
    </row>
    <row r="537" spans="1:11" x14ac:dyDescent="0.2">
      <c r="A537" s="51"/>
      <c r="B537" s="51"/>
      <c r="C537" s="51"/>
      <c r="D537" s="60"/>
      <c r="E537" s="51"/>
      <c r="F537" s="51"/>
      <c r="G537" s="64">
        <v>642</v>
      </c>
      <c r="H537" s="33" t="s">
        <v>1789</v>
      </c>
      <c r="I537" s="65">
        <v>164.91655</v>
      </c>
      <c r="J537" s="65">
        <v>77.458444289999974</v>
      </c>
      <c r="K537" s="65">
        <f t="shared" si="8"/>
        <v>-87.458105710000027</v>
      </c>
    </row>
    <row r="538" spans="1:11" x14ac:dyDescent="0.2">
      <c r="A538" s="51"/>
      <c r="B538" s="51"/>
      <c r="C538" s="51"/>
      <c r="D538" s="60"/>
      <c r="E538" s="51"/>
      <c r="F538" s="51"/>
      <c r="G538" s="64">
        <v>643</v>
      </c>
      <c r="H538" s="33" t="s">
        <v>1790</v>
      </c>
      <c r="I538" s="65">
        <v>148.770118</v>
      </c>
      <c r="J538" s="65">
        <v>307.14288457000021</v>
      </c>
      <c r="K538" s="65">
        <f t="shared" si="8"/>
        <v>158.37276657000021</v>
      </c>
    </row>
    <row r="539" spans="1:11" x14ac:dyDescent="0.2">
      <c r="A539" s="51"/>
      <c r="B539" s="51"/>
      <c r="C539" s="51"/>
      <c r="D539" s="60"/>
      <c r="E539" s="51"/>
      <c r="F539" s="51"/>
      <c r="G539" s="64">
        <v>644</v>
      </c>
      <c r="H539" s="33" t="s">
        <v>1791</v>
      </c>
      <c r="I539" s="65">
        <v>384.18748099999999</v>
      </c>
      <c r="J539" s="65">
        <v>430.95575758000024</v>
      </c>
      <c r="K539" s="65">
        <f t="shared" si="8"/>
        <v>46.768276580000247</v>
      </c>
    </row>
    <row r="540" spans="1:11" x14ac:dyDescent="0.2">
      <c r="A540" s="51"/>
      <c r="B540" s="51"/>
      <c r="C540" s="51"/>
      <c r="D540" s="60"/>
      <c r="E540" s="51"/>
      <c r="F540" s="51"/>
      <c r="G540" s="64">
        <v>645</v>
      </c>
      <c r="H540" s="33" t="s">
        <v>1792</v>
      </c>
      <c r="I540" s="65">
        <v>163.66046</v>
      </c>
      <c r="J540" s="65">
        <v>259.10355108000022</v>
      </c>
      <c r="K540" s="65">
        <f t="shared" si="8"/>
        <v>95.443091080000215</v>
      </c>
    </row>
    <row r="541" spans="1:11" x14ac:dyDescent="0.2">
      <c r="A541" s="51"/>
      <c r="B541" s="51"/>
      <c r="C541" s="51"/>
      <c r="D541" s="60"/>
      <c r="E541" s="51"/>
      <c r="F541" s="51"/>
      <c r="G541" s="64">
        <v>646</v>
      </c>
      <c r="H541" s="33" t="s">
        <v>1793</v>
      </c>
      <c r="I541" s="65">
        <v>220.85543000000001</v>
      </c>
      <c r="J541" s="65">
        <v>134.89172727000005</v>
      </c>
      <c r="K541" s="65">
        <f t="shared" si="8"/>
        <v>-85.963702729999966</v>
      </c>
    </row>
    <row r="542" spans="1:11" x14ac:dyDescent="0.2">
      <c r="A542" s="51"/>
      <c r="B542" s="51"/>
      <c r="C542" s="51"/>
      <c r="D542" s="60"/>
      <c r="E542" s="51"/>
      <c r="F542" s="51"/>
      <c r="G542" s="64">
        <v>647</v>
      </c>
      <c r="H542" s="33" t="s">
        <v>1794</v>
      </c>
      <c r="I542" s="65">
        <v>290.58587999999997</v>
      </c>
      <c r="J542" s="65">
        <v>60.869280359999991</v>
      </c>
      <c r="K542" s="65">
        <f t="shared" si="8"/>
        <v>-229.71659963999997</v>
      </c>
    </row>
    <row r="543" spans="1:11" x14ac:dyDescent="0.2">
      <c r="A543" s="51"/>
      <c r="B543" s="51"/>
      <c r="C543" s="51"/>
      <c r="D543" s="60"/>
      <c r="E543" s="51"/>
      <c r="F543" s="51"/>
      <c r="G543" s="64">
        <v>648</v>
      </c>
      <c r="H543" s="33" t="s">
        <v>1795</v>
      </c>
      <c r="I543" s="65">
        <v>219.20231200000001</v>
      </c>
      <c r="J543" s="65">
        <v>125.45990453999998</v>
      </c>
      <c r="K543" s="65">
        <f t="shared" si="8"/>
        <v>-93.742407460000024</v>
      </c>
    </row>
    <row r="544" spans="1:11" x14ac:dyDescent="0.2">
      <c r="A544" s="51"/>
      <c r="B544" s="51"/>
      <c r="C544" s="51"/>
      <c r="D544" s="60"/>
      <c r="E544" s="51"/>
      <c r="F544" s="51"/>
      <c r="G544" s="64">
        <v>649</v>
      </c>
      <c r="H544" s="33" t="s">
        <v>1796</v>
      </c>
      <c r="I544" s="65">
        <v>131.32266899999999</v>
      </c>
      <c r="J544" s="65">
        <v>100.22920277999999</v>
      </c>
      <c r="K544" s="65">
        <f t="shared" si="8"/>
        <v>-31.093466219999996</v>
      </c>
    </row>
    <row r="545" spans="1:11" x14ac:dyDescent="0.2">
      <c r="A545" s="51"/>
      <c r="B545" s="51"/>
      <c r="C545" s="51"/>
      <c r="D545" s="60"/>
      <c r="E545" s="51"/>
      <c r="F545" s="51"/>
      <c r="G545" s="64">
        <v>650</v>
      </c>
      <c r="H545" s="33" t="s">
        <v>1797</v>
      </c>
      <c r="I545" s="65">
        <v>439.31201600000003</v>
      </c>
      <c r="J545" s="65">
        <v>360.92054285000012</v>
      </c>
      <c r="K545" s="65">
        <f t="shared" si="8"/>
        <v>-78.391473149999911</v>
      </c>
    </row>
    <row r="546" spans="1:11" x14ac:dyDescent="0.2">
      <c r="A546" s="51"/>
      <c r="B546" s="51"/>
      <c r="C546" s="51"/>
      <c r="D546" s="60"/>
      <c r="E546" s="51"/>
      <c r="F546" s="51"/>
      <c r="G546" s="64">
        <v>651</v>
      </c>
      <c r="H546" s="33" t="s">
        <v>1798</v>
      </c>
      <c r="I546" s="65">
        <v>190.05160599999999</v>
      </c>
      <c r="J546" s="65">
        <v>111.90112674000001</v>
      </c>
      <c r="K546" s="65">
        <f t="shared" si="8"/>
        <v>-78.150479259999983</v>
      </c>
    </row>
    <row r="547" spans="1:11" x14ac:dyDescent="0.2">
      <c r="A547" s="51"/>
      <c r="B547" s="51"/>
      <c r="C547" s="51"/>
      <c r="D547" s="60"/>
      <c r="E547" s="51"/>
      <c r="F547" s="51"/>
      <c r="G547" s="64">
        <v>652</v>
      </c>
      <c r="H547" s="33" t="s">
        <v>1799</v>
      </c>
      <c r="I547" s="65">
        <v>323.14730400000002</v>
      </c>
      <c r="J547" s="65">
        <v>313.19479325999987</v>
      </c>
      <c r="K547" s="65">
        <f t="shared" si="8"/>
        <v>-9.9525107400001502</v>
      </c>
    </row>
    <row r="548" spans="1:11" x14ac:dyDescent="0.2">
      <c r="A548" s="51"/>
      <c r="B548" s="51"/>
      <c r="C548" s="51"/>
      <c r="D548" s="60"/>
      <c r="E548" s="51"/>
      <c r="F548" s="51"/>
      <c r="G548" s="64">
        <v>700</v>
      </c>
      <c r="H548" s="33" t="s">
        <v>1345</v>
      </c>
      <c r="I548" s="65">
        <v>22.036598000000001</v>
      </c>
      <c r="J548" s="65">
        <v>15.032128759999999</v>
      </c>
      <c r="K548" s="65">
        <f t="shared" si="8"/>
        <v>-7.0044692400000024</v>
      </c>
    </row>
    <row r="549" spans="1:11" x14ac:dyDescent="0.2">
      <c r="A549" s="51"/>
      <c r="B549" s="51"/>
      <c r="C549" s="51"/>
      <c r="D549" s="60"/>
      <c r="E549" s="51"/>
      <c r="F549" s="51"/>
      <c r="G549" s="64">
        <v>710</v>
      </c>
      <c r="H549" s="33" t="s">
        <v>1421</v>
      </c>
      <c r="I549" s="65">
        <v>24.237812999999999</v>
      </c>
      <c r="J549" s="65">
        <v>20.751568049999999</v>
      </c>
      <c r="K549" s="65">
        <f t="shared" si="8"/>
        <v>-3.4862449499999997</v>
      </c>
    </row>
    <row r="550" spans="1:11" x14ac:dyDescent="0.2">
      <c r="A550" s="51"/>
      <c r="B550" s="51"/>
      <c r="C550" s="51"/>
      <c r="D550" s="60"/>
      <c r="E550" s="51"/>
      <c r="F550" s="51"/>
      <c r="G550" s="64">
        <v>711</v>
      </c>
      <c r="H550" s="33" t="s">
        <v>1420</v>
      </c>
      <c r="I550" s="65">
        <v>67.318224000000001</v>
      </c>
      <c r="J550" s="65">
        <v>46.258011600000003</v>
      </c>
      <c r="K550" s="65">
        <f t="shared" si="8"/>
        <v>-21.060212399999998</v>
      </c>
    </row>
    <row r="551" spans="1:11" x14ac:dyDescent="0.2">
      <c r="A551" s="51"/>
      <c r="B551" s="51"/>
      <c r="C551" s="51"/>
      <c r="D551" s="60"/>
      <c r="E551" s="51"/>
      <c r="F551" s="51"/>
      <c r="G551" s="64">
        <v>712</v>
      </c>
      <c r="H551" s="33" t="s">
        <v>1800</v>
      </c>
      <c r="I551" s="65">
        <v>64.524651000000006</v>
      </c>
      <c r="J551" s="65">
        <v>45.344388030000005</v>
      </c>
      <c r="K551" s="65">
        <f t="shared" si="8"/>
        <v>-19.180262970000001</v>
      </c>
    </row>
    <row r="552" spans="1:11" x14ac:dyDescent="0.2">
      <c r="A552" s="51"/>
      <c r="B552" s="51"/>
      <c r="C552" s="51"/>
      <c r="D552" s="60"/>
      <c r="E552" s="51"/>
      <c r="F552" s="51"/>
      <c r="G552" s="64">
        <v>713</v>
      </c>
      <c r="H552" s="33" t="s">
        <v>1801</v>
      </c>
      <c r="I552" s="65">
        <v>259.24475999999999</v>
      </c>
      <c r="J552" s="65">
        <v>143.25618224000002</v>
      </c>
      <c r="K552" s="65">
        <f t="shared" si="8"/>
        <v>-115.98857775999997</v>
      </c>
    </row>
    <row r="553" spans="1:11" ht="14.25" x14ac:dyDescent="0.2">
      <c r="A553" s="51"/>
      <c r="B553" s="51"/>
      <c r="C553" s="51"/>
      <c r="D553" s="60"/>
      <c r="E553" s="51"/>
      <c r="F553" s="61" t="s">
        <v>1379</v>
      </c>
      <c r="G553" s="62"/>
      <c r="H553" s="61"/>
      <c r="I553" s="63">
        <v>634.89032399999996</v>
      </c>
      <c r="J553" s="63">
        <v>617.62853260999975</v>
      </c>
      <c r="K553" s="63">
        <f t="shared" si="8"/>
        <v>-17.261791390000212</v>
      </c>
    </row>
    <row r="554" spans="1:11" x14ac:dyDescent="0.2">
      <c r="A554" s="51"/>
      <c r="B554" s="51"/>
      <c r="C554" s="51"/>
      <c r="D554" s="60"/>
      <c r="E554" s="51"/>
      <c r="F554" s="51"/>
      <c r="G554" s="64" t="s">
        <v>1499</v>
      </c>
      <c r="H554" s="33" t="s">
        <v>1802</v>
      </c>
      <c r="I554" s="65">
        <v>45.059058</v>
      </c>
      <c r="J554" s="65">
        <v>65.473323129999997</v>
      </c>
      <c r="K554" s="65">
        <f t="shared" si="8"/>
        <v>20.414265129999997</v>
      </c>
    </row>
    <row r="555" spans="1:11" x14ac:dyDescent="0.2">
      <c r="A555" s="51"/>
      <c r="B555" s="51"/>
      <c r="C555" s="51"/>
      <c r="D555" s="60"/>
      <c r="E555" s="51"/>
      <c r="F555" s="51"/>
      <c r="G555" s="64" t="s">
        <v>1567</v>
      </c>
      <c r="H555" s="33" t="s">
        <v>1803</v>
      </c>
      <c r="I555" s="65">
        <v>589.83126600000003</v>
      </c>
      <c r="J555" s="65">
        <v>552.15520947999983</v>
      </c>
      <c r="K555" s="65">
        <f t="shared" si="8"/>
        <v>-37.676056520000202</v>
      </c>
    </row>
    <row r="556" spans="1:11" ht="14.25" x14ac:dyDescent="0.2">
      <c r="A556" s="51"/>
      <c r="B556" s="51"/>
      <c r="C556" s="51"/>
      <c r="D556" s="60"/>
      <c r="E556" s="51"/>
      <c r="F556" s="61" t="s">
        <v>1361</v>
      </c>
      <c r="G556" s="62"/>
      <c r="H556" s="61"/>
      <c r="I556" s="63">
        <v>4997.4023070000003</v>
      </c>
      <c r="J556" s="63">
        <v>4916.6782505900001</v>
      </c>
      <c r="K556" s="63">
        <f t="shared" si="8"/>
        <v>-80.72405641000023</v>
      </c>
    </row>
    <row r="557" spans="1:11" x14ac:dyDescent="0.2">
      <c r="A557" s="51"/>
      <c r="B557" s="51"/>
      <c r="C557" s="51"/>
      <c r="D557" s="60"/>
      <c r="E557" s="51"/>
      <c r="F557" s="51"/>
      <c r="G557" s="64" t="s">
        <v>1804</v>
      </c>
      <c r="H557" s="33" t="s">
        <v>1805</v>
      </c>
      <c r="I557" s="65">
        <v>6.6605999999999996</v>
      </c>
      <c r="J557" s="65">
        <v>0</v>
      </c>
      <c r="K557" s="65">
        <f t="shared" si="8"/>
        <v>-6.6605999999999996</v>
      </c>
    </row>
    <row r="558" spans="1:11" x14ac:dyDescent="0.2">
      <c r="A558" s="51"/>
      <c r="B558" s="51"/>
      <c r="C558" s="51"/>
      <c r="D558" s="60"/>
      <c r="E558" s="51"/>
      <c r="F558" s="51"/>
      <c r="G558" s="64" t="s">
        <v>1806</v>
      </c>
      <c r="H558" s="33" t="s">
        <v>1807</v>
      </c>
      <c r="I558" s="65">
        <v>13.90915</v>
      </c>
      <c r="J558" s="65">
        <v>0</v>
      </c>
      <c r="K558" s="65">
        <f t="shared" si="8"/>
        <v>-13.90915</v>
      </c>
    </row>
    <row r="559" spans="1:11" x14ac:dyDescent="0.2">
      <c r="A559" s="51"/>
      <c r="B559" s="51"/>
      <c r="C559" s="51"/>
      <c r="D559" s="60"/>
      <c r="E559" s="51"/>
      <c r="F559" s="51"/>
      <c r="G559" s="64" t="s">
        <v>1808</v>
      </c>
      <c r="H559" s="33" t="s">
        <v>1809</v>
      </c>
      <c r="I559" s="65">
        <v>56</v>
      </c>
      <c r="J559" s="65">
        <v>56</v>
      </c>
      <c r="K559" s="65">
        <f t="shared" si="8"/>
        <v>0</v>
      </c>
    </row>
    <row r="560" spans="1:11" x14ac:dyDescent="0.2">
      <c r="A560" s="51"/>
      <c r="B560" s="51"/>
      <c r="C560" s="51"/>
      <c r="D560" s="60"/>
      <c r="E560" s="51"/>
      <c r="F560" s="51"/>
      <c r="G560" s="64" t="s">
        <v>1810</v>
      </c>
      <c r="H560" s="33" t="s">
        <v>1811</v>
      </c>
      <c r="I560" s="65">
        <v>293</v>
      </c>
      <c r="J560" s="65">
        <v>0</v>
      </c>
      <c r="K560" s="65">
        <f t="shared" si="8"/>
        <v>-293</v>
      </c>
    </row>
    <row r="561" spans="1:11" x14ac:dyDescent="0.2">
      <c r="A561" s="51"/>
      <c r="B561" s="51"/>
      <c r="C561" s="51"/>
      <c r="D561" s="60"/>
      <c r="E561" s="51"/>
      <c r="F561" s="51"/>
      <c r="G561" s="64" t="s">
        <v>1812</v>
      </c>
      <c r="H561" s="33" t="s">
        <v>1813</v>
      </c>
      <c r="I561" s="65">
        <v>17.001918</v>
      </c>
      <c r="J561" s="65">
        <v>16.767416999999998</v>
      </c>
      <c r="K561" s="65">
        <f t="shared" si="8"/>
        <v>-0.23450100000000162</v>
      </c>
    </row>
    <row r="562" spans="1:11" x14ac:dyDescent="0.2">
      <c r="A562" s="51"/>
      <c r="B562" s="51"/>
      <c r="C562" s="51"/>
      <c r="D562" s="60"/>
      <c r="E562" s="51"/>
      <c r="F562" s="51"/>
      <c r="G562" s="64" t="s">
        <v>1814</v>
      </c>
      <c r="H562" s="33" t="s">
        <v>1815</v>
      </c>
      <c r="I562" s="65">
        <v>261.07083399999999</v>
      </c>
      <c r="J562" s="65">
        <v>261.07083399999999</v>
      </c>
      <c r="K562" s="65">
        <f t="shared" si="8"/>
        <v>0</v>
      </c>
    </row>
    <row r="563" spans="1:11" ht="25.5" x14ac:dyDescent="0.2">
      <c r="A563" s="51"/>
      <c r="B563" s="51"/>
      <c r="C563" s="51"/>
      <c r="D563" s="60"/>
      <c r="E563" s="51"/>
      <c r="F563" s="51"/>
      <c r="G563" s="64" t="s">
        <v>1816</v>
      </c>
      <c r="H563" s="33" t="s">
        <v>1817</v>
      </c>
      <c r="I563" s="65">
        <v>19.142938000000001</v>
      </c>
      <c r="J563" s="65">
        <v>19.121509399999997</v>
      </c>
      <c r="K563" s="65">
        <f t="shared" si="8"/>
        <v>-2.1428600000003684E-2</v>
      </c>
    </row>
    <row r="564" spans="1:11" x14ac:dyDescent="0.2">
      <c r="A564" s="51"/>
      <c r="B564" s="51"/>
      <c r="C564" s="51"/>
      <c r="D564" s="60"/>
      <c r="E564" s="51"/>
      <c r="F564" s="51"/>
      <c r="G564" s="64" t="s">
        <v>1818</v>
      </c>
      <c r="H564" s="33" t="s">
        <v>1819</v>
      </c>
      <c r="I564" s="65">
        <v>655.30574899999999</v>
      </c>
      <c r="J564" s="65">
        <v>643.90810961</v>
      </c>
      <c r="K564" s="65">
        <f t="shared" si="8"/>
        <v>-11.397639389999995</v>
      </c>
    </row>
    <row r="565" spans="1:11" x14ac:dyDescent="0.2">
      <c r="A565" s="51"/>
      <c r="B565" s="51"/>
      <c r="C565" s="51"/>
      <c r="D565" s="60"/>
      <c r="E565" s="51"/>
      <c r="F565" s="51"/>
      <c r="G565" s="64" t="s">
        <v>1820</v>
      </c>
      <c r="H565" s="33" t="s">
        <v>1821</v>
      </c>
      <c r="I565" s="65">
        <v>46.399413000000003</v>
      </c>
      <c r="J565" s="65">
        <v>46.399413000000003</v>
      </c>
      <c r="K565" s="65">
        <f t="shared" si="8"/>
        <v>0</v>
      </c>
    </row>
    <row r="566" spans="1:11" x14ac:dyDescent="0.2">
      <c r="A566" s="51"/>
      <c r="B566" s="51"/>
      <c r="C566" s="51"/>
      <c r="D566" s="60"/>
      <c r="E566" s="51"/>
      <c r="F566" s="51"/>
      <c r="G566" s="64" t="s">
        <v>1822</v>
      </c>
      <c r="H566" s="33" t="s">
        <v>1823</v>
      </c>
      <c r="I566" s="65">
        <v>22.341701</v>
      </c>
      <c r="J566" s="65">
        <v>18.63198058</v>
      </c>
      <c r="K566" s="65">
        <f t="shared" si="8"/>
        <v>-3.70972042</v>
      </c>
    </row>
    <row r="567" spans="1:11" x14ac:dyDescent="0.2">
      <c r="A567" s="51"/>
      <c r="B567" s="51"/>
      <c r="C567" s="51"/>
      <c r="D567" s="60"/>
      <c r="E567" s="51"/>
      <c r="F567" s="51"/>
      <c r="G567" s="64" t="s">
        <v>1824</v>
      </c>
      <c r="H567" s="33" t="s">
        <v>1825</v>
      </c>
      <c r="I567" s="65">
        <v>885.98015499999997</v>
      </c>
      <c r="J567" s="65">
        <v>1134.189138</v>
      </c>
      <c r="K567" s="65">
        <f t="shared" si="8"/>
        <v>248.20898299999999</v>
      </c>
    </row>
    <row r="568" spans="1:11" x14ac:dyDescent="0.2">
      <c r="A568" s="51"/>
      <c r="B568" s="51"/>
      <c r="C568" s="51"/>
      <c r="D568" s="60"/>
      <c r="E568" s="51"/>
      <c r="F568" s="51"/>
      <c r="G568" s="64" t="s">
        <v>1826</v>
      </c>
      <c r="H568" s="33" t="s">
        <v>1827</v>
      </c>
      <c r="I568" s="65">
        <v>2720.589849</v>
      </c>
      <c r="J568" s="65">
        <v>2720.589849</v>
      </c>
      <c r="K568" s="65">
        <f t="shared" si="8"/>
        <v>0</v>
      </c>
    </row>
    <row r="569" spans="1:11" ht="14.25" x14ac:dyDescent="0.2">
      <c r="A569" s="51"/>
      <c r="B569" s="51"/>
      <c r="C569" s="51"/>
      <c r="D569" s="56">
        <v>10</v>
      </c>
      <c r="E569" s="57" t="s">
        <v>19</v>
      </c>
      <c r="F569" s="57"/>
      <c r="G569" s="58"/>
      <c r="H569" s="57"/>
      <c r="I569" s="59">
        <v>4500.1092019999996</v>
      </c>
      <c r="J569" s="59">
        <v>5393.0795475799996</v>
      </c>
      <c r="K569" s="59">
        <f t="shared" si="8"/>
        <v>892.97034557999996</v>
      </c>
    </row>
    <row r="570" spans="1:11" ht="14.25" x14ac:dyDescent="0.2">
      <c r="A570" s="51"/>
      <c r="B570" s="51"/>
      <c r="C570" s="51"/>
      <c r="D570" s="60"/>
      <c r="E570" s="51"/>
      <c r="F570" s="61" t="s">
        <v>1302</v>
      </c>
      <c r="G570" s="62"/>
      <c r="H570" s="61"/>
      <c r="I570" s="63">
        <v>457.65611999999999</v>
      </c>
      <c r="J570" s="63">
        <v>503.68878506999988</v>
      </c>
      <c r="K570" s="63">
        <f t="shared" si="8"/>
        <v>46.032665069999894</v>
      </c>
    </row>
    <row r="571" spans="1:11" x14ac:dyDescent="0.2">
      <c r="A571" s="51"/>
      <c r="B571" s="51"/>
      <c r="C571" s="51"/>
      <c r="D571" s="60"/>
      <c r="E571" s="51"/>
      <c r="F571" s="51"/>
      <c r="G571" s="64">
        <v>100</v>
      </c>
      <c r="H571" s="33" t="s">
        <v>1438</v>
      </c>
      <c r="I571" s="65">
        <v>33.019392000000003</v>
      </c>
      <c r="J571" s="65">
        <v>29.702040310000001</v>
      </c>
      <c r="K571" s="65">
        <f t="shared" si="8"/>
        <v>-3.3173516900000024</v>
      </c>
    </row>
    <row r="572" spans="1:11" ht="25.5" x14ac:dyDescent="0.2">
      <c r="A572" s="51"/>
      <c r="B572" s="51"/>
      <c r="C572" s="51"/>
      <c r="D572" s="60"/>
      <c r="E572" s="51"/>
      <c r="F572" s="51"/>
      <c r="G572" s="64">
        <v>102</v>
      </c>
      <c r="H572" s="33" t="s">
        <v>1828</v>
      </c>
      <c r="I572" s="65">
        <v>6.0842010000000002</v>
      </c>
      <c r="J572" s="65">
        <v>5.0545009600000004</v>
      </c>
      <c r="K572" s="65">
        <f t="shared" si="8"/>
        <v>-1.0297000399999998</v>
      </c>
    </row>
    <row r="573" spans="1:11" x14ac:dyDescent="0.2">
      <c r="A573" s="51"/>
      <c r="B573" s="51"/>
      <c r="C573" s="51"/>
      <c r="D573" s="60"/>
      <c r="E573" s="51"/>
      <c r="F573" s="51"/>
      <c r="G573" s="64">
        <v>104</v>
      </c>
      <c r="H573" s="33" t="s">
        <v>1829</v>
      </c>
      <c r="I573" s="65">
        <v>6.9879619999999996</v>
      </c>
      <c r="J573" s="65">
        <v>6.5187993000000004</v>
      </c>
      <c r="K573" s="65">
        <f t="shared" si="8"/>
        <v>-0.46916269999999916</v>
      </c>
    </row>
    <row r="574" spans="1:11" x14ac:dyDescent="0.2">
      <c r="A574" s="51"/>
      <c r="B574" s="51"/>
      <c r="C574" s="51"/>
      <c r="D574" s="60"/>
      <c r="E574" s="51"/>
      <c r="F574" s="51"/>
      <c r="G574" s="64">
        <v>110</v>
      </c>
      <c r="H574" s="33" t="s">
        <v>1375</v>
      </c>
      <c r="I574" s="65">
        <v>11.848481</v>
      </c>
      <c r="J574" s="65">
        <v>11.014522019999998</v>
      </c>
      <c r="K574" s="65">
        <f t="shared" si="8"/>
        <v>-0.83395898000000201</v>
      </c>
    </row>
    <row r="575" spans="1:11" x14ac:dyDescent="0.2">
      <c r="A575" s="51"/>
      <c r="B575" s="51"/>
      <c r="C575" s="51"/>
      <c r="D575" s="60"/>
      <c r="E575" s="51"/>
      <c r="F575" s="51"/>
      <c r="G575" s="64">
        <v>111</v>
      </c>
      <c r="H575" s="33" t="s">
        <v>1440</v>
      </c>
      <c r="I575" s="65">
        <v>8.9228810000000003</v>
      </c>
      <c r="J575" s="65">
        <v>3.0264869200000004</v>
      </c>
      <c r="K575" s="65">
        <f t="shared" si="8"/>
        <v>-5.8963940800000003</v>
      </c>
    </row>
    <row r="576" spans="1:11" x14ac:dyDescent="0.2">
      <c r="A576" s="51"/>
      <c r="B576" s="51"/>
      <c r="C576" s="51"/>
      <c r="D576" s="60"/>
      <c r="E576" s="51"/>
      <c r="F576" s="51"/>
      <c r="G576" s="64">
        <v>112</v>
      </c>
      <c r="H576" s="33" t="s">
        <v>1705</v>
      </c>
      <c r="I576" s="65">
        <v>2.5724990000000001</v>
      </c>
      <c r="J576" s="65">
        <v>1.8900890400000003</v>
      </c>
      <c r="K576" s="65">
        <f t="shared" si="8"/>
        <v>-0.68240995999999976</v>
      </c>
    </row>
    <row r="577" spans="1:11" x14ac:dyDescent="0.2">
      <c r="A577" s="51"/>
      <c r="B577" s="51"/>
      <c r="C577" s="51"/>
      <c r="D577" s="60"/>
      <c r="E577" s="51"/>
      <c r="F577" s="51"/>
      <c r="G577" s="64">
        <v>113</v>
      </c>
      <c r="H577" s="33" t="s">
        <v>1830</v>
      </c>
      <c r="I577" s="65">
        <v>1.698763</v>
      </c>
      <c r="J577" s="65">
        <v>1.3907275299999997</v>
      </c>
      <c r="K577" s="65">
        <f t="shared" si="8"/>
        <v>-0.30803547000000031</v>
      </c>
    </row>
    <row r="578" spans="1:11" x14ac:dyDescent="0.2">
      <c r="A578" s="51"/>
      <c r="B578" s="51"/>
      <c r="C578" s="51"/>
      <c r="D578" s="60"/>
      <c r="E578" s="51"/>
      <c r="F578" s="51"/>
      <c r="G578" s="64">
        <v>120</v>
      </c>
      <c r="H578" s="33" t="s">
        <v>1831</v>
      </c>
      <c r="I578" s="65">
        <v>13.679748</v>
      </c>
      <c r="J578" s="65">
        <v>16.460449359999998</v>
      </c>
      <c r="K578" s="65">
        <f t="shared" si="8"/>
        <v>2.7807013599999983</v>
      </c>
    </row>
    <row r="579" spans="1:11" x14ac:dyDescent="0.2">
      <c r="A579" s="51"/>
      <c r="B579" s="51"/>
      <c r="C579" s="51"/>
      <c r="D579" s="60"/>
      <c r="E579" s="51"/>
      <c r="F579" s="51"/>
      <c r="G579" s="64">
        <v>121</v>
      </c>
      <c r="H579" s="33" t="s">
        <v>1671</v>
      </c>
      <c r="I579" s="65">
        <v>1.5621670000000001</v>
      </c>
      <c r="J579" s="65">
        <v>1.4694945200000005</v>
      </c>
      <c r="K579" s="65">
        <f t="shared" si="8"/>
        <v>-9.2672479999999613E-2</v>
      </c>
    </row>
    <row r="580" spans="1:11" x14ac:dyDescent="0.2">
      <c r="A580" s="51"/>
      <c r="B580" s="51"/>
      <c r="C580" s="51"/>
      <c r="D580" s="60"/>
      <c r="E580" s="51"/>
      <c r="F580" s="51"/>
      <c r="G580" s="64">
        <v>122</v>
      </c>
      <c r="H580" s="33" t="s">
        <v>1672</v>
      </c>
      <c r="I580" s="65">
        <v>1.2009099999999999</v>
      </c>
      <c r="J580" s="65">
        <v>1.0676883699999997</v>
      </c>
      <c r="K580" s="65">
        <f t="shared" si="8"/>
        <v>-0.1332216300000002</v>
      </c>
    </row>
    <row r="581" spans="1:11" x14ac:dyDescent="0.2">
      <c r="A581" s="51"/>
      <c r="B581" s="51"/>
      <c r="C581" s="51"/>
      <c r="D581" s="60"/>
      <c r="E581" s="51"/>
      <c r="F581" s="51"/>
      <c r="G581" s="64">
        <v>123</v>
      </c>
      <c r="H581" s="33" t="s">
        <v>1673</v>
      </c>
      <c r="I581" s="65">
        <v>1.60446</v>
      </c>
      <c r="J581" s="65">
        <v>1.4848286300000002</v>
      </c>
      <c r="K581" s="65">
        <f t="shared" si="8"/>
        <v>-0.11963136999999979</v>
      </c>
    </row>
    <row r="582" spans="1:11" x14ac:dyDescent="0.2">
      <c r="A582" s="51"/>
      <c r="B582" s="51"/>
      <c r="C582" s="51"/>
      <c r="D582" s="60"/>
      <c r="E582" s="51"/>
      <c r="F582" s="51"/>
      <c r="G582" s="64">
        <v>124</v>
      </c>
      <c r="H582" s="33" t="s">
        <v>1674</v>
      </c>
      <c r="I582" s="65">
        <v>1.2862480000000001</v>
      </c>
      <c r="J582" s="65">
        <v>1.2377246099999999</v>
      </c>
      <c r="K582" s="65">
        <f t="shared" si="8"/>
        <v>-4.8523390000000166E-2</v>
      </c>
    </row>
    <row r="583" spans="1:11" x14ac:dyDescent="0.2">
      <c r="A583" s="51"/>
      <c r="B583" s="51"/>
      <c r="C583" s="51"/>
      <c r="D583" s="60"/>
      <c r="E583" s="51"/>
      <c r="F583" s="51"/>
      <c r="G583" s="64">
        <v>125</v>
      </c>
      <c r="H583" s="33" t="s">
        <v>1675</v>
      </c>
      <c r="I583" s="65">
        <v>2.2829869999999999</v>
      </c>
      <c r="J583" s="65">
        <v>2.1547439099999992</v>
      </c>
      <c r="K583" s="65">
        <f t="shared" si="8"/>
        <v>-0.12824309000000067</v>
      </c>
    </row>
    <row r="584" spans="1:11" x14ac:dyDescent="0.2">
      <c r="A584" s="51"/>
      <c r="B584" s="51"/>
      <c r="C584" s="51"/>
      <c r="D584" s="60"/>
      <c r="E584" s="51"/>
      <c r="F584" s="51"/>
      <c r="G584" s="64">
        <v>126</v>
      </c>
      <c r="H584" s="33" t="s">
        <v>1676</v>
      </c>
      <c r="I584" s="65">
        <v>1.335664</v>
      </c>
      <c r="J584" s="65">
        <v>1.3157641599999998</v>
      </c>
      <c r="K584" s="65">
        <f t="shared" si="8"/>
        <v>-1.9899840000000113E-2</v>
      </c>
    </row>
    <row r="585" spans="1:11" x14ac:dyDescent="0.2">
      <c r="A585" s="51"/>
      <c r="B585" s="51"/>
      <c r="C585" s="51"/>
      <c r="D585" s="60"/>
      <c r="E585" s="51"/>
      <c r="F585" s="51"/>
      <c r="G585" s="64">
        <v>127</v>
      </c>
      <c r="H585" s="33" t="s">
        <v>1677</v>
      </c>
      <c r="I585" s="65">
        <v>1.428204</v>
      </c>
      <c r="J585" s="65">
        <v>1.0354481</v>
      </c>
      <c r="K585" s="65">
        <f t="shared" ref="K585:K648" si="9">+J585-I585</f>
        <v>-0.39275590000000005</v>
      </c>
    </row>
    <row r="586" spans="1:11" x14ac:dyDescent="0.2">
      <c r="A586" s="51"/>
      <c r="B586" s="51"/>
      <c r="C586" s="51"/>
      <c r="D586" s="60"/>
      <c r="E586" s="51"/>
      <c r="F586" s="51"/>
      <c r="G586" s="64">
        <v>128</v>
      </c>
      <c r="H586" s="33" t="s">
        <v>1678</v>
      </c>
      <c r="I586" s="65">
        <v>2.15774</v>
      </c>
      <c r="J586" s="65">
        <v>1.8714803899999999</v>
      </c>
      <c r="K586" s="65">
        <f t="shared" si="9"/>
        <v>-0.28625961000000011</v>
      </c>
    </row>
    <row r="587" spans="1:11" x14ac:dyDescent="0.2">
      <c r="A587" s="51"/>
      <c r="B587" s="51"/>
      <c r="C587" s="51"/>
      <c r="D587" s="60"/>
      <c r="E587" s="51"/>
      <c r="F587" s="51"/>
      <c r="G587" s="64">
        <v>129</v>
      </c>
      <c r="H587" s="33" t="s">
        <v>1832</v>
      </c>
      <c r="I587" s="65">
        <v>4.0557059999999998</v>
      </c>
      <c r="J587" s="65">
        <v>3.4328020300000008</v>
      </c>
      <c r="K587" s="65">
        <f t="shared" si="9"/>
        <v>-0.62290396999999897</v>
      </c>
    </row>
    <row r="588" spans="1:11" x14ac:dyDescent="0.2">
      <c r="A588" s="51"/>
      <c r="B588" s="51"/>
      <c r="C588" s="51"/>
      <c r="D588" s="60"/>
      <c r="E588" s="51"/>
      <c r="F588" s="51"/>
      <c r="G588" s="64">
        <v>130</v>
      </c>
      <c r="H588" s="33" t="s">
        <v>1680</v>
      </c>
      <c r="I588" s="65">
        <v>2.0344169999999999</v>
      </c>
      <c r="J588" s="65">
        <v>1.7603128000000001</v>
      </c>
      <c r="K588" s="65">
        <f t="shared" si="9"/>
        <v>-0.2741041999999998</v>
      </c>
    </row>
    <row r="589" spans="1:11" x14ac:dyDescent="0.2">
      <c r="A589" s="51"/>
      <c r="B589" s="51"/>
      <c r="C589" s="51"/>
      <c r="D589" s="60"/>
      <c r="E589" s="51"/>
      <c r="F589" s="51"/>
      <c r="G589" s="64">
        <v>131</v>
      </c>
      <c r="H589" s="33" t="s">
        <v>1681</v>
      </c>
      <c r="I589" s="65">
        <v>1.3113840000000001</v>
      </c>
      <c r="J589" s="65">
        <v>1.1976076099999999</v>
      </c>
      <c r="K589" s="65">
        <f t="shared" si="9"/>
        <v>-0.11377639000000017</v>
      </c>
    </row>
    <row r="590" spans="1:11" x14ac:dyDescent="0.2">
      <c r="A590" s="51"/>
      <c r="B590" s="51"/>
      <c r="C590" s="51"/>
      <c r="D590" s="60"/>
      <c r="E590" s="51"/>
      <c r="F590" s="51"/>
      <c r="G590" s="64">
        <v>132</v>
      </c>
      <c r="H590" s="33" t="s">
        <v>1682</v>
      </c>
      <c r="I590" s="65">
        <v>1.310162</v>
      </c>
      <c r="J590" s="65">
        <v>1.2892351799999999</v>
      </c>
      <c r="K590" s="65">
        <f t="shared" si="9"/>
        <v>-2.0926820000000124E-2</v>
      </c>
    </row>
    <row r="591" spans="1:11" x14ac:dyDescent="0.2">
      <c r="A591" s="51"/>
      <c r="B591" s="51"/>
      <c r="C591" s="51"/>
      <c r="D591" s="60"/>
      <c r="E591" s="51"/>
      <c r="F591" s="51"/>
      <c r="G591" s="64">
        <v>133</v>
      </c>
      <c r="H591" s="33" t="s">
        <v>1683</v>
      </c>
      <c r="I591" s="65">
        <v>1.381518</v>
      </c>
      <c r="J591" s="65">
        <v>1.2240574999999998</v>
      </c>
      <c r="K591" s="65">
        <f t="shared" si="9"/>
        <v>-0.15746050000000023</v>
      </c>
    </row>
    <row r="592" spans="1:11" x14ac:dyDescent="0.2">
      <c r="A592" s="51"/>
      <c r="B592" s="51"/>
      <c r="C592" s="51"/>
      <c r="D592" s="60"/>
      <c r="E592" s="51"/>
      <c r="F592" s="51"/>
      <c r="G592" s="64">
        <v>134</v>
      </c>
      <c r="H592" s="33" t="s">
        <v>1684</v>
      </c>
      <c r="I592" s="65">
        <v>2.9262619999999999</v>
      </c>
      <c r="J592" s="65">
        <v>2.5863089799999996</v>
      </c>
      <c r="K592" s="65">
        <f t="shared" si="9"/>
        <v>-0.33995302000000027</v>
      </c>
    </row>
    <row r="593" spans="1:11" x14ac:dyDescent="0.2">
      <c r="A593" s="51"/>
      <c r="B593" s="51"/>
      <c r="C593" s="51"/>
      <c r="D593" s="60"/>
      <c r="E593" s="51"/>
      <c r="F593" s="51"/>
      <c r="G593" s="64">
        <v>135</v>
      </c>
      <c r="H593" s="33" t="s">
        <v>1833</v>
      </c>
      <c r="I593" s="65">
        <v>1.9773540000000001</v>
      </c>
      <c r="J593" s="65">
        <v>2.0083462200000004</v>
      </c>
      <c r="K593" s="65">
        <f t="shared" si="9"/>
        <v>3.0992220000000348E-2</v>
      </c>
    </row>
    <row r="594" spans="1:11" x14ac:dyDescent="0.2">
      <c r="A594" s="51"/>
      <c r="B594" s="51"/>
      <c r="C594" s="51"/>
      <c r="D594" s="60"/>
      <c r="E594" s="51"/>
      <c r="F594" s="51"/>
      <c r="G594" s="64">
        <v>136</v>
      </c>
      <c r="H594" s="33" t="s">
        <v>1686</v>
      </c>
      <c r="I594" s="65">
        <v>1.788945</v>
      </c>
      <c r="J594" s="65">
        <v>1.5691092400000004</v>
      </c>
      <c r="K594" s="65">
        <f t="shared" si="9"/>
        <v>-0.2198357599999996</v>
      </c>
    </row>
    <row r="595" spans="1:11" x14ac:dyDescent="0.2">
      <c r="A595" s="51"/>
      <c r="B595" s="51"/>
      <c r="C595" s="51"/>
      <c r="D595" s="60"/>
      <c r="E595" s="51"/>
      <c r="F595" s="51"/>
      <c r="G595" s="64">
        <v>137</v>
      </c>
      <c r="H595" s="33" t="s">
        <v>1687</v>
      </c>
      <c r="I595" s="65">
        <v>1.7014339999999999</v>
      </c>
      <c r="J595" s="65">
        <v>1.6394849299999998</v>
      </c>
      <c r="K595" s="65">
        <f t="shared" si="9"/>
        <v>-6.194907000000005E-2</v>
      </c>
    </row>
    <row r="596" spans="1:11" x14ac:dyDescent="0.2">
      <c r="A596" s="51"/>
      <c r="B596" s="51"/>
      <c r="C596" s="51"/>
      <c r="D596" s="60"/>
      <c r="E596" s="51"/>
      <c r="F596" s="51"/>
      <c r="G596" s="64">
        <v>138</v>
      </c>
      <c r="H596" s="33" t="s">
        <v>1688</v>
      </c>
      <c r="I596" s="65">
        <v>1.128506</v>
      </c>
      <c r="J596" s="65">
        <v>0.99729500999999998</v>
      </c>
      <c r="K596" s="65">
        <f t="shared" si="9"/>
        <v>-0.13121099000000003</v>
      </c>
    </row>
    <row r="597" spans="1:11" x14ac:dyDescent="0.2">
      <c r="A597" s="51"/>
      <c r="B597" s="51"/>
      <c r="C597" s="51"/>
      <c r="D597" s="60"/>
      <c r="E597" s="51"/>
      <c r="F597" s="51"/>
      <c r="G597" s="64">
        <v>139</v>
      </c>
      <c r="H597" s="33" t="s">
        <v>1689</v>
      </c>
      <c r="I597" s="65">
        <v>2.8391299999999999</v>
      </c>
      <c r="J597" s="65">
        <v>2.6319851700000001</v>
      </c>
      <c r="K597" s="65">
        <f t="shared" si="9"/>
        <v>-0.20714482999999984</v>
      </c>
    </row>
    <row r="598" spans="1:11" x14ac:dyDescent="0.2">
      <c r="A598" s="51"/>
      <c r="B598" s="51"/>
      <c r="C598" s="51"/>
      <c r="D598" s="60"/>
      <c r="E598" s="51"/>
      <c r="F598" s="51"/>
      <c r="G598" s="64">
        <v>140</v>
      </c>
      <c r="H598" s="33" t="s">
        <v>1690</v>
      </c>
      <c r="I598" s="65">
        <v>1.6483369999999999</v>
      </c>
      <c r="J598" s="65">
        <v>1.2689140299999992</v>
      </c>
      <c r="K598" s="65">
        <f t="shared" si="9"/>
        <v>-0.37942297000000069</v>
      </c>
    </row>
    <row r="599" spans="1:11" x14ac:dyDescent="0.2">
      <c r="A599" s="51"/>
      <c r="B599" s="51"/>
      <c r="C599" s="51"/>
      <c r="D599" s="60"/>
      <c r="E599" s="51"/>
      <c r="F599" s="51"/>
      <c r="G599" s="64">
        <v>141</v>
      </c>
      <c r="H599" s="33" t="s">
        <v>1691</v>
      </c>
      <c r="I599" s="65">
        <v>3.0164550000000001</v>
      </c>
      <c r="J599" s="65">
        <v>2.8126366199999997</v>
      </c>
      <c r="K599" s="65">
        <f t="shared" si="9"/>
        <v>-0.20381838000000041</v>
      </c>
    </row>
    <row r="600" spans="1:11" x14ac:dyDescent="0.2">
      <c r="A600" s="51"/>
      <c r="B600" s="51"/>
      <c r="C600" s="51"/>
      <c r="D600" s="60"/>
      <c r="E600" s="51"/>
      <c r="F600" s="51"/>
      <c r="G600" s="64">
        <v>142</v>
      </c>
      <c r="H600" s="33" t="s">
        <v>1692</v>
      </c>
      <c r="I600" s="65">
        <v>2.0266380000000002</v>
      </c>
      <c r="J600" s="65">
        <v>2.0241806800000002</v>
      </c>
      <c r="K600" s="65">
        <f t="shared" si="9"/>
        <v>-2.4573199999999851E-3</v>
      </c>
    </row>
    <row r="601" spans="1:11" x14ac:dyDescent="0.2">
      <c r="A601" s="51"/>
      <c r="B601" s="51"/>
      <c r="C601" s="51"/>
      <c r="D601" s="60"/>
      <c r="E601" s="51"/>
      <c r="F601" s="51"/>
      <c r="G601" s="64">
        <v>143</v>
      </c>
      <c r="H601" s="33" t="s">
        <v>1693</v>
      </c>
      <c r="I601" s="65">
        <v>0.691048</v>
      </c>
      <c r="J601" s="65">
        <v>0.62590164000000015</v>
      </c>
      <c r="K601" s="65">
        <f t="shared" si="9"/>
        <v>-6.5146359999999848E-2</v>
      </c>
    </row>
    <row r="602" spans="1:11" x14ac:dyDescent="0.2">
      <c r="A602" s="51"/>
      <c r="B602" s="51"/>
      <c r="C602" s="51"/>
      <c r="D602" s="60"/>
      <c r="E602" s="51"/>
      <c r="F602" s="51"/>
      <c r="G602" s="64">
        <v>144</v>
      </c>
      <c r="H602" s="33" t="s">
        <v>1694</v>
      </c>
      <c r="I602" s="65">
        <v>1.309965</v>
      </c>
      <c r="J602" s="65">
        <v>1.2406994100000002</v>
      </c>
      <c r="K602" s="65">
        <f t="shared" si="9"/>
        <v>-6.9265589999999877E-2</v>
      </c>
    </row>
    <row r="603" spans="1:11" x14ac:dyDescent="0.2">
      <c r="A603" s="51"/>
      <c r="B603" s="51"/>
      <c r="C603" s="51"/>
      <c r="D603" s="60"/>
      <c r="E603" s="51"/>
      <c r="F603" s="51"/>
      <c r="G603" s="64">
        <v>145</v>
      </c>
      <c r="H603" s="33" t="s">
        <v>1695</v>
      </c>
      <c r="I603" s="65">
        <v>1.8235170000000001</v>
      </c>
      <c r="J603" s="65">
        <v>1.73206372</v>
      </c>
      <c r="K603" s="65">
        <f t="shared" si="9"/>
        <v>-9.1453280000000081E-2</v>
      </c>
    </row>
    <row r="604" spans="1:11" x14ac:dyDescent="0.2">
      <c r="A604" s="51"/>
      <c r="B604" s="51"/>
      <c r="C604" s="51"/>
      <c r="D604" s="60"/>
      <c r="E604" s="51"/>
      <c r="F604" s="51"/>
      <c r="G604" s="64">
        <v>146</v>
      </c>
      <c r="H604" s="33" t="s">
        <v>1696</v>
      </c>
      <c r="I604" s="65">
        <v>2.2269049999999999</v>
      </c>
      <c r="J604" s="65">
        <v>2.1016507</v>
      </c>
      <c r="K604" s="65">
        <f t="shared" si="9"/>
        <v>-0.12525429999999993</v>
      </c>
    </row>
    <row r="605" spans="1:11" x14ac:dyDescent="0.2">
      <c r="A605" s="51"/>
      <c r="B605" s="51"/>
      <c r="C605" s="51"/>
      <c r="D605" s="60"/>
      <c r="E605" s="51"/>
      <c r="F605" s="51"/>
      <c r="G605" s="64">
        <v>147</v>
      </c>
      <c r="H605" s="33" t="s">
        <v>1697</v>
      </c>
      <c r="I605" s="65">
        <v>1.2966040000000001</v>
      </c>
      <c r="J605" s="65">
        <v>1.2000203300000005</v>
      </c>
      <c r="K605" s="65">
        <f t="shared" si="9"/>
        <v>-9.6583669999999566E-2</v>
      </c>
    </row>
    <row r="606" spans="1:11" x14ac:dyDescent="0.2">
      <c r="A606" s="51"/>
      <c r="B606" s="51"/>
      <c r="C606" s="51"/>
      <c r="D606" s="60"/>
      <c r="E606" s="51"/>
      <c r="F606" s="51"/>
      <c r="G606" s="64">
        <v>148</v>
      </c>
      <c r="H606" s="33" t="s">
        <v>1698</v>
      </c>
      <c r="I606" s="65">
        <v>0.97695699999999996</v>
      </c>
      <c r="J606" s="65">
        <v>0.97638051999999975</v>
      </c>
      <c r="K606" s="65">
        <f t="shared" si="9"/>
        <v>-5.7648000000021238E-4</v>
      </c>
    </row>
    <row r="607" spans="1:11" x14ac:dyDescent="0.2">
      <c r="A607" s="51"/>
      <c r="B607" s="51"/>
      <c r="C607" s="51"/>
      <c r="D607" s="60"/>
      <c r="E607" s="51"/>
      <c r="F607" s="51"/>
      <c r="G607" s="64">
        <v>149</v>
      </c>
      <c r="H607" s="33" t="s">
        <v>1699</v>
      </c>
      <c r="I607" s="65">
        <v>1.267779</v>
      </c>
      <c r="J607" s="65">
        <v>1.22192547</v>
      </c>
      <c r="K607" s="65">
        <f t="shared" si="9"/>
        <v>-4.5853530000000031E-2</v>
      </c>
    </row>
    <row r="608" spans="1:11" x14ac:dyDescent="0.2">
      <c r="A608" s="51"/>
      <c r="B608" s="51"/>
      <c r="C608" s="51"/>
      <c r="D608" s="60"/>
      <c r="E608" s="51"/>
      <c r="F608" s="51"/>
      <c r="G608" s="64">
        <v>150</v>
      </c>
      <c r="H608" s="33" t="s">
        <v>1700</v>
      </c>
      <c r="I608" s="65">
        <v>1.4326570000000001</v>
      </c>
      <c r="J608" s="65">
        <v>1.3371556099999999</v>
      </c>
      <c r="K608" s="65">
        <f t="shared" si="9"/>
        <v>-9.550139000000013E-2</v>
      </c>
    </row>
    <row r="609" spans="1:11" x14ac:dyDescent="0.2">
      <c r="A609" s="51"/>
      <c r="B609" s="51"/>
      <c r="C609" s="51"/>
      <c r="D609" s="60"/>
      <c r="E609" s="51"/>
      <c r="F609" s="51"/>
      <c r="G609" s="64">
        <v>151</v>
      </c>
      <c r="H609" s="33" t="s">
        <v>1701</v>
      </c>
      <c r="I609" s="65">
        <v>1.579021</v>
      </c>
      <c r="J609" s="65">
        <v>1.5879373299999999</v>
      </c>
      <c r="K609" s="65">
        <f t="shared" si="9"/>
        <v>8.9163299999999168E-3</v>
      </c>
    </row>
    <row r="610" spans="1:11" x14ac:dyDescent="0.2">
      <c r="A610" s="51"/>
      <c r="B610" s="51"/>
      <c r="C610" s="51"/>
      <c r="D610" s="60"/>
      <c r="E610" s="51"/>
      <c r="F610" s="51"/>
      <c r="G610" s="64">
        <v>152</v>
      </c>
      <c r="H610" s="33" t="s">
        <v>1702</v>
      </c>
      <c r="I610" s="65">
        <v>1.70438</v>
      </c>
      <c r="J610" s="65">
        <v>1.6141687600000001</v>
      </c>
      <c r="K610" s="65">
        <f t="shared" si="9"/>
        <v>-9.0211239999999915E-2</v>
      </c>
    </row>
    <row r="611" spans="1:11" x14ac:dyDescent="0.2">
      <c r="A611" s="51"/>
      <c r="B611" s="51"/>
      <c r="C611" s="51"/>
      <c r="D611" s="60"/>
      <c r="E611" s="51"/>
      <c r="F611" s="51"/>
      <c r="G611" s="64">
        <v>154</v>
      </c>
      <c r="H611" s="33" t="s">
        <v>1834</v>
      </c>
      <c r="I611" s="65">
        <v>1.4796320000000001</v>
      </c>
      <c r="J611" s="65">
        <v>1.3470957500000003</v>
      </c>
      <c r="K611" s="65">
        <f t="shared" si="9"/>
        <v>-0.1325362499999998</v>
      </c>
    </row>
    <row r="612" spans="1:11" x14ac:dyDescent="0.2">
      <c r="A612" s="51"/>
      <c r="B612" s="51"/>
      <c r="C612" s="51"/>
      <c r="D612" s="60"/>
      <c r="E612" s="51"/>
      <c r="F612" s="51"/>
      <c r="G612" s="64">
        <v>155</v>
      </c>
      <c r="H612" s="33" t="s">
        <v>1835</v>
      </c>
      <c r="I612" s="65">
        <v>0.65028699999999995</v>
      </c>
      <c r="J612" s="65">
        <v>0.58392907999999988</v>
      </c>
      <c r="K612" s="65">
        <f t="shared" si="9"/>
        <v>-6.635792000000007E-2</v>
      </c>
    </row>
    <row r="613" spans="1:11" x14ac:dyDescent="0.2">
      <c r="A613" s="51"/>
      <c r="B613" s="51"/>
      <c r="C613" s="51"/>
      <c r="D613" s="60"/>
      <c r="E613" s="51"/>
      <c r="F613" s="51"/>
      <c r="G613" s="64">
        <v>156</v>
      </c>
      <c r="H613" s="33" t="s">
        <v>1836</v>
      </c>
      <c r="I613" s="65">
        <v>1.036497</v>
      </c>
      <c r="J613" s="65">
        <v>0.92756336000000006</v>
      </c>
      <c r="K613" s="65">
        <f t="shared" si="9"/>
        <v>-0.10893363999999994</v>
      </c>
    </row>
    <row r="614" spans="1:11" x14ac:dyDescent="0.2">
      <c r="A614" s="51"/>
      <c r="B614" s="51"/>
      <c r="C614" s="51"/>
      <c r="D614" s="60"/>
      <c r="E614" s="51"/>
      <c r="F614" s="51"/>
      <c r="G614" s="64">
        <v>157</v>
      </c>
      <c r="H614" s="33" t="s">
        <v>1837</v>
      </c>
      <c r="I614" s="65">
        <v>0.64435399999999998</v>
      </c>
      <c r="J614" s="65">
        <v>0.61327616000000007</v>
      </c>
      <c r="K614" s="65">
        <f t="shared" si="9"/>
        <v>-3.1077839999999912E-2</v>
      </c>
    </row>
    <row r="615" spans="1:11" x14ac:dyDescent="0.2">
      <c r="A615" s="51"/>
      <c r="B615" s="51"/>
      <c r="C615" s="51"/>
      <c r="D615" s="60"/>
      <c r="E615" s="51"/>
      <c r="F615" s="51"/>
      <c r="G615" s="64">
        <v>158</v>
      </c>
      <c r="H615" s="33" t="s">
        <v>1838</v>
      </c>
      <c r="I615" s="65">
        <v>1.411022</v>
      </c>
      <c r="J615" s="65">
        <v>1.3812591399999998</v>
      </c>
      <c r="K615" s="65">
        <f t="shared" si="9"/>
        <v>-2.9762860000000169E-2</v>
      </c>
    </row>
    <row r="616" spans="1:11" x14ac:dyDescent="0.2">
      <c r="A616" s="51"/>
      <c r="B616" s="51"/>
      <c r="C616" s="51"/>
      <c r="D616" s="60"/>
      <c r="E616" s="51"/>
      <c r="F616" s="51"/>
      <c r="G616" s="64">
        <v>159</v>
      </c>
      <c r="H616" s="33" t="s">
        <v>1839</v>
      </c>
      <c r="I616" s="65">
        <v>0.67618999999999996</v>
      </c>
      <c r="J616" s="65">
        <v>0.53156523000000011</v>
      </c>
      <c r="K616" s="65">
        <f t="shared" si="9"/>
        <v>-0.14462476999999985</v>
      </c>
    </row>
    <row r="617" spans="1:11" x14ac:dyDescent="0.2">
      <c r="A617" s="51"/>
      <c r="B617" s="51"/>
      <c r="C617" s="51"/>
      <c r="D617" s="60"/>
      <c r="E617" s="51"/>
      <c r="F617" s="51"/>
      <c r="G617" s="64">
        <v>160</v>
      </c>
      <c r="H617" s="33" t="s">
        <v>1840</v>
      </c>
      <c r="I617" s="65">
        <v>0.65207999999999999</v>
      </c>
      <c r="J617" s="65">
        <v>0.58597758</v>
      </c>
      <c r="K617" s="65">
        <f t="shared" si="9"/>
        <v>-6.6102419999999995E-2</v>
      </c>
    </row>
    <row r="618" spans="1:11" x14ac:dyDescent="0.2">
      <c r="A618" s="51"/>
      <c r="B618" s="51"/>
      <c r="C618" s="51"/>
      <c r="D618" s="60"/>
      <c r="E618" s="51"/>
      <c r="F618" s="51"/>
      <c r="G618" s="64">
        <v>161</v>
      </c>
      <c r="H618" s="33" t="s">
        <v>1841</v>
      </c>
      <c r="I618" s="65">
        <v>0.69215599999999999</v>
      </c>
      <c r="J618" s="65">
        <v>0.60098527999999996</v>
      </c>
      <c r="K618" s="65">
        <f t="shared" si="9"/>
        <v>-9.1170720000000038E-2</v>
      </c>
    </row>
    <row r="619" spans="1:11" x14ac:dyDescent="0.2">
      <c r="A619" s="51"/>
      <c r="B619" s="51"/>
      <c r="C619" s="51"/>
      <c r="D619" s="60"/>
      <c r="E619" s="51"/>
      <c r="F619" s="51"/>
      <c r="G619" s="64">
        <v>162</v>
      </c>
      <c r="H619" s="33" t="s">
        <v>1842</v>
      </c>
      <c r="I619" s="65">
        <v>0.96004999999999996</v>
      </c>
      <c r="J619" s="65">
        <v>0.96227250000000009</v>
      </c>
      <c r="K619" s="65">
        <f t="shared" si="9"/>
        <v>2.2225000000001272E-3</v>
      </c>
    </row>
    <row r="620" spans="1:11" x14ac:dyDescent="0.2">
      <c r="A620" s="51"/>
      <c r="B620" s="51"/>
      <c r="C620" s="51"/>
      <c r="D620" s="60"/>
      <c r="E620" s="51"/>
      <c r="F620" s="51"/>
      <c r="G620" s="64">
        <v>163</v>
      </c>
      <c r="H620" s="33" t="s">
        <v>1843</v>
      </c>
      <c r="I620" s="65">
        <v>0.60667099999999996</v>
      </c>
      <c r="J620" s="65">
        <v>0.54388329000000002</v>
      </c>
      <c r="K620" s="65">
        <f t="shared" si="9"/>
        <v>-6.2787709999999941E-2</v>
      </c>
    </row>
    <row r="621" spans="1:11" x14ac:dyDescent="0.2">
      <c r="A621" s="51"/>
      <c r="B621" s="51"/>
      <c r="C621" s="51"/>
      <c r="D621" s="60"/>
      <c r="E621" s="51"/>
      <c r="F621" s="51"/>
      <c r="G621" s="64">
        <v>164</v>
      </c>
      <c r="H621" s="33" t="s">
        <v>1844</v>
      </c>
      <c r="I621" s="65">
        <v>0.76035900000000001</v>
      </c>
      <c r="J621" s="65">
        <v>0.70237135000000006</v>
      </c>
      <c r="K621" s="65">
        <f t="shared" si="9"/>
        <v>-5.7987649999999946E-2</v>
      </c>
    </row>
    <row r="622" spans="1:11" x14ac:dyDescent="0.2">
      <c r="A622" s="51"/>
      <c r="B622" s="51"/>
      <c r="C622" s="51"/>
      <c r="D622" s="60"/>
      <c r="E622" s="51"/>
      <c r="F622" s="51"/>
      <c r="G622" s="64">
        <v>165</v>
      </c>
      <c r="H622" s="33" t="s">
        <v>1845</v>
      </c>
      <c r="I622" s="65">
        <v>0.59603799999999996</v>
      </c>
      <c r="J622" s="65">
        <v>0.5993425899999999</v>
      </c>
      <c r="K622" s="65">
        <f t="shared" si="9"/>
        <v>3.3045899999999406E-3</v>
      </c>
    </row>
    <row r="623" spans="1:11" x14ac:dyDescent="0.2">
      <c r="A623" s="51"/>
      <c r="B623" s="51"/>
      <c r="C623" s="51"/>
      <c r="D623" s="60"/>
      <c r="E623" s="51"/>
      <c r="F623" s="51"/>
      <c r="G623" s="64">
        <v>166</v>
      </c>
      <c r="H623" s="33" t="s">
        <v>1846</v>
      </c>
      <c r="I623" s="65">
        <v>0.58608700000000002</v>
      </c>
      <c r="J623" s="65">
        <v>0.55502287000000006</v>
      </c>
      <c r="K623" s="65">
        <f t="shared" si="9"/>
        <v>-3.1064129999999968E-2</v>
      </c>
    </row>
    <row r="624" spans="1:11" x14ac:dyDescent="0.2">
      <c r="A624" s="51"/>
      <c r="B624" s="51"/>
      <c r="C624" s="51"/>
      <c r="D624" s="60"/>
      <c r="E624" s="51"/>
      <c r="F624" s="51"/>
      <c r="G624" s="64">
        <v>167</v>
      </c>
      <c r="H624" s="33" t="s">
        <v>1847</v>
      </c>
      <c r="I624" s="65">
        <v>0.42420200000000002</v>
      </c>
      <c r="J624" s="65">
        <v>0.39523965999999999</v>
      </c>
      <c r="K624" s="65">
        <f t="shared" si="9"/>
        <v>-2.8962340000000031E-2</v>
      </c>
    </row>
    <row r="625" spans="1:11" x14ac:dyDescent="0.2">
      <c r="A625" s="51"/>
      <c r="B625" s="51"/>
      <c r="C625" s="51"/>
      <c r="D625" s="60"/>
      <c r="E625" s="51"/>
      <c r="F625" s="51"/>
      <c r="G625" s="64">
        <v>168</v>
      </c>
      <c r="H625" s="33" t="s">
        <v>1848</v>
      </c>
      <c r="I625" s="65">
        <v>0.984873</v>
      </c>
      <c r="J625" s="65">
        <v>0.90911909999999996</v>
      </c>
      <c r="K625" s="65">
        <f t="shared" si="9"/>
        <v>-7.5753900000000041E-2</v>
      </c>
    </row>
    <row r="626" spans="1:11" x14ac:dyDescent="0.2">
      <c r="A626" s="51"/>
      <c r="B626" s="51"/>
      <c r="C626" s="51"/>
      <c r="D626" s="60"/>
      <c r="E626" s="51"/>
      <c r="F626" s="51"/>
      <c r="G626" s="64">
        <v>169</v>
      </c>
      <c r="H626" s="33" t="s">
        <v>1849</v>
      </c>
      <c r="I626" s="65">
        <v>0.62054100000000001</v>
      </c>
      <c r="J626" s="65">
        <v>0.59590227000000007</v>
      </c>
      <c r="K626" s="65">
        <f t="shared" si="9"/>
        <v>-2.4638729999999942E-2</v>
      </c>
    </row>
    <row r="627" spans="1:11" x14ac:dyDescent="0.2">
      <c r="A627" s="51"/>
      <c r="B627" s="51"/>
      <c r="C627" s="51"/>
      <c r="D627" s="60"/>
      <c r="E627" s="51"/>
      <c r="F627" s="51"/>
      <c r="G627" s="64">
        <v>170</v>
      </c>
      <c r="H627" s="33" t="s">
        <v>1850</v>
      </c>
      <c r="I627" s="65">
        <v>0.68798899999999996</v>
      </c>
      <c r="J627" s="65">
        <v>0.54423456000000003</v>
      </c>
      <c r="K627" s="65">
        <f t="shared" si="9"/>
        <v>-0.14375443999999993</v>
      </c>
    </row>
    <row r="628" spans="1:11" x14ac:dyDescent="0.2">
      <c r="A628" s="51"/>
      <c r="B628" s="51"/>
      <c r="C628" s="51"/>
      <c r="D628" s="60"/>
      <c r="E628" s="51"/>
      <c r="F628" s="51"/>
      <c r="G628" s="64">
        <v>171</v>
      </c>
      <c r="H628" s="33" t="s">
        <v>1851</v>
      </c>
      <c r="I628" s="65">
        <v>0.72032300000000005</v>
      </c>
      <c r="J628" s="65">
        <v>0.59036884000000012</v>
      </c>
      <c r="K628" s="65">
        <f t="shared" si="9"/>
        <v>-0.12995415999999993</v>
      </c>
    </row>
    <row r="629" spans="1:11" x14ac:dyDescent="0.2">
      <c r="A629" s="51"/>
      <c r="B629" s="51"/>
      <c r="C629" s="51"/>
      <c r="D629" s="60"/>
      <c r="E629" s="51"/>
      <c r="F629" s="51"/>
      <c r="G629" s="64">
        <v>172</v>
      </c>
      <c r="H629" s="33" t="s">
        <v>1852</v>
      </c>
      <c r="I629" s="65">
        <v>0.92640500000000003</v>
      </c>
      <c r="J629" s="65">
        <v>0.75106604999999993</v>
      </c>
      <c r="K629" s="65">
        <f t="shared" si="9"/>
        <v>-0.1753389500000001</v>
      </c>
    </row>
    <row r="630" spans="1:11" x14ac:dyDescent="0.2">
      <c r="A630" s="51"/>
      <c r="B630" s="51"/>
      <c r="C630" s="51"/>
      <c r="D630" s="60"/>
      <c r="E630" s="51"/>
      <c r="F630" s="51"/>
      <c r="G630" s="64">
        <v>180</v>
      </c>
      <c r="H630" s="33" t="s">
        <v>1853</v>
      </c>
      <c r="I630" s="65">
        <v>5.4221469999999998</v>
      </c>
      <c r="J630" s="65">
        <v>4.1660626799999996</v>
      </c>
      <c r="K630" s="65">
        <f t="shared" si="9"/>
        <v>-1.2560843200000003</v>
      </c>
    </row>
    <row r="631" spans="1:11" x14ac:dyDescent="0.2">
      <c r="A631" s="51"/>
      <c r="B631" s="51"/>
      <c r="C631" s="51"/>
      <c r="D631" s="60"/>
      <c r="E631" s="51"/>
      <c r="F631" s="51"/>
      <c r="G631" s="64">
        <v>181</v>
      </c>
      <c r="H631" s="33" t="s">
        <v>1854</v>
      </c>
      <c r="I631" s="65">
        <v>7.6304569999999998</v>
      </c>
      <c r="J631" s="65">
        <v>5.9832023899999989</v>
      </c>
      <c r="K631" s="65">
        <f t="shared" si="9"/>
        <v>-1.647254610000001</v>
      </c>
    </row>
    <row r="632" spans="1:11" x14ac:dyDescent="0.2">
      <c r="A632" s="51"/>
      <c r="B632" s="51"/>
      <c r="C632" s="51"/>
      <c r="D632" s="60"/>
      <c r="E632" s="51"/>
      <c r="F632" s="51"/>
      <c r="G632" s="64">
        <v>182</v>
      </c>
      <c r="H632" s="33" t="s">
        <v>1855</v>
      </c>
      <c r="I632" s="65">
        <v>6.1474060000000001</v>
      </c>
      <c r="J632" s="65">
        <v>4.99751324</v>
      </c>
      <c r="K632" s="65">
        <f t="shared" si="9"/>
        <v>-1.1498927600000002</v>
      </c>
    </row>
    <row r="633" spans="1:11" x14ac:dyDescent="0.2">
      <c r="A633" s="51"/>
      <c r="B633" s="51"/>
      <c r="C633" s="51"/>
      <c r="D633" s="60"/>
      <c r="E633" s="51"/>
      <c r="F633" s="51"/>
      <c r="G633" s="64">
        <v>300</v>
      </c>
      <c r="H633" s="33" t="s">
        <v>1856</v>
      </c>
      <c r="I633" s="65">
        <v>9.714283</v>
      </c>
      <c r="J633" s="65">
        <v>8.5102653299999993</v>
      </c>
      <c r="K633" s="65">
        <f t="shared" si="9"/>
        <v>-1.2040176700000007</v>
      </c>
    </row>
    <row r="634" spans="1:11" x14ac:dyDescent="0.2">
      <c r="A634" s="51"/>
      <c r="B634" s="51"/>
      <c r="C634" s="51"/>
      <c r="D634" s="60"/>
      <c r="E634" s="51"/>
      <c r="F634" s="51"/>
      <c r="G634" s="64">
        <v>312</v>
      </c>
      <c r="H634" s="33" t="s">
        <v>1857</v>
      </c>
      <c r="I634" s="65">
        <v>9.1590600000000002</v>
      </c>
      <c r="J634" s="65">
        <v>18.01465966</v>
      </c>
      <c r="K634" s="65">
        <f t="shared" si="9"/>
        <v>8.8555996599999993</v>
      </c>
    </row>
    <row r="635" spans="1:11" x14ac:dyDescent="0.2">
      <c r="A635" s="51"/>
      <c r="B635" s="51"/>
      <c r="C635" s="51"/>
      <c r="D635" s="60"/>
      <c r="E635" s="51"/>
      <c r="F635" s="51"/>
      <c r="G635" s="64">
        <v>315</v>
      </c>
      <c r="H635" s="33" t="s">
        <v>1858</v>
      </c>
      <c r="I635" s="65">
        <v>8.4754629999999995</v>
      </c>
      <c r="J635" s="65">
        <v>9.4720424599999991</v>
      </c>
      <c r="K635" s="65">
        <f t="shared" si="9"/>
        <v>0.99657945999999953</v>
      </c>
    </row>
    <row r="636" spans="1:11" x14ac:dyDescent="0.2">
      <c r="A636" s="51"/>
      <c r="B636" s="51"/>
      <c r="C636" s="51"/>
      <c r="D636" s="60"/>
      <c r="E636" s="51"/>
      <c r="F636" s="51"/>
      <c r="G636" s="64">
        <v>316</v>
      </c>
      <c r="H636" s="33" t="s">
        <v>1859</v>
      </c>
      <c r="I636" s="65">
        <v>9.9293130000000005</v>
      </c>
      <c r="J636" s="65">
        <v>9.56996775</v>
      </c>
      <c r="K636" s="65">
        <f t="shared" si="9"/>
        <v>-0.3593452500000005</v>
      </c>
    </row>
    <row r="637" spans="1:11" x14ac:dyDescent="0.2">
      <c r="A637" s="51"/>
      <c r="B637" s="51"/>
      <c r="C637" s="51"/>
      <c r="D637" s="60"/>
      <c r="E637" s="51"/>
      <c r="F637" s="51"/>
      <c r="G637" s="64">
        <v>317</v>
      </c>
      <c r="H637" s="33" t="s">
        <v>1860</v>
      </c>
      <c r="I637" s="65">
        <v>6.0135129999999997</v>
      </c>
      <c r="J637" s="65">
        <v>5.4624535000000005</v>
      </c>
      <c r="K637" s="65">
        <f t="shared" si="9"/>
        <v>-0.55105949999999915</v>
      </c>
    </row>
    <row r="638" spans="1:11" ht="25.5" x14ac:dyDescent="0.2">
      <c r="A638" s="51"/>
      <c r="B638" s="51"/>
      <c r="C638" s="51"/>
      <c r="D638" s="60"/>
      <c r="E638" s="51"/>
      <c r="F638" s="51"/>
      <c r="G638" s="64">
        <v>318</v>
      </c>
      <c r="H638" s="33" t="s">
        <v>1861</v>
      </c>
      <c r="I638" s="65">
        <v>0.94382699999999997</v>
      </c>
      <c r="J638" s="65">
        <v>0.84393138000000012</v>
      </c>
      <c r="K638" s="65">
        <f t="shared" si="9"/>
        <v>-9.9895619999999852E-2</v>
      </c>
    </row>
    <row r="639" spans="1:11" x14ac:dyDescent="0.2">
      <c r="A639" s="51"/>
      <c r="B639" s="51"/>
      <c r="C639" s="51"/>
      <c r="D639" s="60"/>
      <c r="E639" s="51"/>
      <c r="F639" s="51"/>
      <c r="G639" s="64">
        <v>400</v>
      </c>
      <c r="H639" s="33" t="s">
        <v>1862</v>
      </c>
      <c r="I639" s="65">
        <v>8.9897200000000002</v>
      </c>
      <c r="J639" s="65">
        <v>8.5640059199999978</v>
      </c>
      <c r="K639" s="65">
        <f t="shared" si="9"/>
        <v>-0.42571408000000233</v>
      </c>
    </row>
    <row r="640" spans="1:11" x14ac:dyDescent="0.2">
      <c r="A640" s="51"/>
      <c r="B640" s="51"/>
      <c r="C640" s="51"/>
      <c r="D640" s="60"/>
      <c r="E640" s="51"/>
      <c r="F640" s="51"/>
      <c r="G640" s="64">
        <v>410</v>
      </c>
      <c r="H640" s="33" t="s">
        <v>1863</v>
      </c>
      <c r="I640" s="65">
        <v>13.635709</v>
      </c>
      <c r="J640" s="65">
        <v>12.38756957</v>
      </c>
      <c r="K640" s="65">
        <f t="shared" si="9"/>
        <v>-1.2481394300000002</v>
      </c>
    </row>
    <row r="641" spans="1:11" x14ac:dyDescent="0.2">
      <c r="A641" s="51"/>
      <c r="B641" s="51"/>
      <c r="C641" s="51"/>
      <c r="D641" s="60"/>
      <c r="E641" s="51"/>
      <c r="F641" s="51"/>
      <c r="G641" s="64">
        <v>412</v>
      </c>
      <c r="H641" s="33" t="s">
        <v>1864</v>
      </c>
      <c r="I641" s="65">
        <v>8.6109340000000003</v>
      </c>
      <c r="J641" s="65">
        <v>60.01470071</v>
      </c>
      <c r="K641" s="65">
        <f t="shared" si="9"/>
        <v>51.403766709999999</v>
      </c>
    </row>
    <row r="642" spans="1:11" x14ac:dyDescent="0.2">
      <c r="A642" s="51"/>
      <c r="B642" s="51"/>
      <c r="C642" s="51"/>
      <c r="D642" s="60"/>
      <c r="E642" s="51"/>
      <c r="F642" s="51"/>
      <c r="G642" s="64">
        <v>414</v>
      </c>
      <c r="H642" s="33" t="s">
        <v>1865</v>
      </c>
      <c r="I642" s="65">
        <v>10.573696</v>
      </c>
      <c r="J642" s="65">
        <v>10.080112</v>
      </c>
      <c r="K642" s="65">
        <f t="shared" si="9"/>
        <v>-0.49358400000000024</v>
      </c>
    </row>
    <row r="643" spans="1:11" x14ac:dyDescent="0.2">
      <c r="A643" s="51"/>
      <c r="B643" s="51"/>
      <c r="C643" s="51"/>
      <c r="D643" s="60"/>
      <c r="E643" s="51"/>
      <c r="F643" s="51"/>
      <c r="G643" s="64">
        <v>415</v>
      </c>
      <c r="H643" s="33" t="s">
        <v>1866</v>
      </c>
      <c r="I643" s="65">
        <v>9.6630420000000008</v>
      </c>
      <c r="J643" s="65">
        <v>8.3967177</v>
      </c>
      <c r="K643" s="65">
        <f t="shared" si="9"/>
        <v>-1.2663243000000008</v>
      </c>
    </row>
    <row r="644" spans="1:11" x14ac:dyDescent="0.2">
      <c r="A644" s="51"/>
      <c r="B644" s="51"/>
      <c r="C644" s="51"/>
      <c r="D644" s="60"/>
      <c r="E644" s="51"/>
      <c r="F644" s="51"/>
      <c r="G644" s="64">
        <v>416</v>
      </c>
      <c r="H644" s="33" t="s">
        <v>1867</v>
      </c>
      <c r="I644" s="65">
        <v>17.623698999999998</v>
      </c>
      <c r="J644" s="65">
        <v>16.26397296</v>
      </c>
      <c r="K644" s="65">
        <f t="shared" si="9"/>
        <v>-1.3597260399999982</v>
      </c>
    </row>
    <row r="645" spans="1:11" x14ac:dyDescent="0.2">
      <c r="A645" s="51"/>
      <c r="B645" s="51"/>
      <c r="C645" s="51"/>
      <c r="D645" s="60"/>
      <c r="E645" s="51"/>
      <c r="F645" s="51"/>
      <c r="G645" s="64">
        <v>417</v>
      </c>
      <c r="H645" s="33" t="s">
        <v>1868</v>
      </c>
      <c r="I645" s="65">
        <v>1.664954</v>
      </c>
      <c r="J645" s="65">
        <v>6.6402196900000003</v>
      </c>
      <c r="K645" s="65">
        <f t="shared" si="9"/>
        <v>4.9752656900000005</v>
      </c>
    </row>
    <row r="646" spans="1:11" x14ac:dyDescent="0.2">
      <c r="A646" s="51"/>
      <c r="B646" s="51"/>
      <c r="C646" s="51"/>
      <c r="D646" s="60"/>
      <c r="E646" s="51"/>
      <c r="F646" s="51"/>
      <c r="G646" s="64">
        <v>500</v>
      </c>
      <c r="H646" s="33" t="s">
        <v>1869</v>
      </c>
      <c r="I646" s="65">
        <v>54.679085000000001</v>
      </c>
      <c r="J646" s="65">
        <v>58.088531919999987</v>
      </c>
      <c r="K646" s="65">
        <f t="shared" si="9"/>
        <v>3.4094469199999864</v>
      </c>
    </row>
    <row r="647" spans="1:11" x14ac:dyDescent="0.2">
      <c r="A647" s="51"/>
      <c r="B647" s="51"/>
      <c r="C647" s="51"/>
      <c r="D647" s="60"/>
      <c r="E647" s="51"/>
      <c r="F647" s="51"/>
      <c r="G647" s="64">
        <v>510</v>
      </c>
      <c r="H647" s="33" t="s">
        <v>1870</v>
      </c>
      <c r="I647" s="65">
        <v>5.3799299999999999</v>
      </c>
      <c r="J647" s="65">
        <v>8.303228279999999</v>
      </c>
      <c r="K647" s="65">
        <f t="shared" si="9"/>
        <v>2.9232982799999991</v>
      </c>
    </row>
    <row r="648" spans="1:11" ht="25.5" x14ac:dyDescent="0.2">
      <c r="A648" s="51"/>
      <c r="B648" s="51"/>
      <c r="C648" s="51"/>
      <c r="D648" s="60"/>
      <c r="E648" s="51"/>
      <c r="F648" s="51"/>
      <c r="G648" s="64">
        <v>511</v>
      </c>
      <c r="H648" s="33" t="s">
        <v>1871</v>
      </c>
      <c r="I648" s="65">
        <v>10.641825000000001</v>
      </c>
      <c r="J648" s="65">
        <v>9.6108964500000003</v>
      </c>
      <c r="K648" s="65">
        <f t="shared" si="9"/>
        <v>-1.0309285500000005</v>
      </c>
    </row>
    <row r="649" spans="1:11" x14ac:dyDescent="0.2">
      <c r="A649" s="51"/>
      <c r="B649" s="51"/>
      <c r="C649" s="51"/>
      <c r="D649" s="60"/>
      <c r="E649" s="51"/>
      <c r="F649" s="51"/>
      <c r="G649" s="64">
        <v>514</v>
      </c>
      <c r="H649" s="33" t="s">
        <v>1545</v>
      </c>
      <c r="I649" s="65">
        <v>6.3593539999999997</v>
      </c>
      <c r="J649" s="65">
        <v>5.0109056900000004</v>
      </c>
      <c r="K649" s="65">
        <f t="shared" ref="K649:K712" si="10">+J649-I649</f>
        <v>-1.3484483099999993</v>
      </c>
    </row>
    <row r="650" spans="1:11" x14ac:dyDescent="0.2">
      <c r="A650" s="51"/>
      <c r="B650" s="51"/>
      <c r="C650" s="51"/>
      <c r="D650" s="60"/>
      <c r="E650" s="51"/>
      <c r="F650" s="51"/>
      <c r="G650" s="64">
        <v>515</v>
      </c>
      <c r="H650" s="33" t="s">
        <v>1872</v>
      </c>
      <c r="I650" s="65">
        <v>4.9860540000000002</v>
      </c>
      <c r="J650" s="65">
        <v>5.5481235600000005</v>
      </c>
      <c r="K650" s="65">
        <f t="shared" si="10"/>
        <v>0.5620695600000003</v>
      </c>
    </row>
    <row r="651" spans="1:11" x14ac:dyDescent="0.2">
      <c r="A651" s="51"/>
      <c r="B651" s="51"/>
      <c r="C651" s="51"/>
      <c r="D651" s="60"/>
      <c r="E651" s="51"/>
      <c r="F651" s="51"/>
      <c r="G651" s="64">
        <v>520</v>
      </c>
      <c r="H651" s="33" t="s">
        <v>1873</v>
      </c>
      <c r="I651" s="65">
        <v>7.9193629999999997</v>
      </c>
      <c r="J651" s="65">
        <v>6.9800499900000013</v>
      </c>
      <c r="K651" s="65">
        <f t="shared" si="10"/>
        <v>-0.93931300999999845</v>
      </c>
    </row>
    <row r="652" spans="1:11" ht="25.5" x14ac:dyDescent="0.2">
      <c r="A652" s="51"/>
      <c r="B652" s="51"/>
      <c r="C652" s="51"/>
      <c r="D652" s="60"/>
      <c r="E652" s="51"/>
      <c r="F652" s="51"/>
      <c r="G652" s="64">
        <v>521</v>
      </c>
      <c r="H652" s="33" t="s">
        <v>1874</v>
      </c>
      <c r="I652" s="65">
        <v>1.9667209999999999</v>
      </c>
      <c r="J652" s="65">
        <v>1.3381475799999998</v>
      </c>
      <c r="K652" s="65">
        <f t="shared" si="10"/>
        <v>-0.62857342000000016</v>
      </c>
    </row>
    <row r="653" spans="1:11" x14ac:dyDescent="0.2">
      <c r="A653" s="51"/>
      <c r="B653" s="51"/>
      <c r="C653" s="51"/>
      <c r="D653" s="60"/>
      <c r="E653" s="51"/>
      <c r="F653" s="51"/>
      <c r="G653" s="64">
        <v>522</v>
      </c>
      <c r="H653" s="33" t="s">
        <v>1875</v>
      </c>
      <c r="I653" s="65">
        <v>1.503946</v>
      </c>
      <c r="J653" s="65">
        <v>1.3608571199999999</v>
      </c>
      <c r="K653" s="65">
        <f t="shared" si="10"/>
        <v>-0.14308888000000008</v>
      </c>
    </row>
    <row r="654" spans="1:11" x14ac:dyDescent="0.2">
      <c r="A654" s="51"/>
      <c r="B654" s="51"/>
      <c r="C654" s="51"/>
      <c r="D654" s="60"/>
      <c r="E654" s="51"/>
      <c r="F654" s="51"/>
      <c r="G654" s="64">
        <v>523</v>
      </c>
      <c r="H654" s="33" t="s">
        <v>1876</v>
      </c>
      <c r="I654" s="65">
        <v>2.1368819999999999</v>
      </c>
      <c r="J654" s="65">
        <v>1.6574877599999998</v>
      </c>
      <c r="K654" s="65">
        <f t="shared" si="10"/>
        <v>-0.47939424000000019</v>
      </c>
    </row>
    <row r="655" spans="1:11" x14ac:dyDescent="0.2">
      <c r="A655" s="51"/>
      <c r="B655" s="51"/>
      <c r="C655" s="51"/>
      <c r="D655" s="60"/>
      <c r="E655" s="51"/>
      <c r="F655" s="51"/>
      <c r="G655" s="64">
        <v>700</v>
      </c>
      <c r="H655" s="33" t="s">
        <v>1345</v>
      </c>
      <c r="I655" s="65">
        <v>10.511386999999999</v>
      </c>
      <c r="J655" s="65">
        <v>9.2722067399999979</v>
      </c>
      <c r="K655" s="65">
        <f t="shared" si="10"/>
        <v>-1.2391802600000013</v>
      </c>
    </row>
    <row r="656" spans="1:11" x14ac:dyDescent="0.2">
      <c r="A656" s="51"/>
      <c r="B656" s="51"/>
      <c r="C656" s="51"/>
      <c r="D656" s="60"/>
      <c r="E656" s="51"/>
      <c r="F656" s="51"/>
      <c r="G656" s="64">
        <v>710</v>
      </c>
      <c r="H656" s="33" t="s">
        <v>1420</v>
      </c>
      <c r="I656" s="65">
        <v>27.786135000000002</v>
      </c>
      <c r="J656" s="65">
        <v>30.586106709999992</v>
      </c>
      <c r="K656" s="65">
        <f t="shared" si="10"/>
        <v>2.7999717099999906</v>
      </c>
    </row>
    <row r="657" spans="1:11" x14ac:dyDescent="0.2">
      <c r="A657" s="51"/>
      <c r="B657" s="51"/>
      <c r="C657" s="51"/>
      <c r="D657" s="60"/>
      <c r="E657" s="51"/>
      <c r="F657" s="51"/>
      <c r="G657" s="64">
        <v>711</v>
      </c>
      <c r="H657" s="33" t="s">
        <v>1422</v>
      </c>
      <c r="I657" s="65">
        <v>12.83741</v>
      </c>
      <c r="J657" s="65">
        <v>15.016335899999998</v>
      </c>
      <c r="K657" s="65">
        <f t="shared" si="10"/>
        <v>2.1789258999999976</v>
      </c>
    </row>
    <row r="658" spans="1:11" x14ac:dyDescent="0.2">
      <c r="A658" s="51"/>
      <c r="B658" s="51"/>
      <c r="C658" s="51"/>
      <c r="D658" s="60"/>
      <c r="E658" s="51"/>
      <c r="F658" s="51"/>
      <c r="G658" s="64">
        <v>712</v>
      </c>
      <c r="H658" s="33" t="s">
        <v>1421</v>
      </c>
      <c r="I658" s="65">
        <v>10.795000999999999</v>
      </c>
      <c r="J658" s="65">
        <v>11.790742940000001</v>
      </c>
      <c r="K658" s="65">
        <f t="shared" si="10"/>
        <v>0.99574194000000205</v>
      </c>
    </row>
    <row r="659" spans="1:11" ht="25.5" x14ac:dyDescent="0.2">
      <c r="A659" s="51"/>
      <c r="B659" s="51"/>
      <c r="C659" s="51"/>
      <c r="D659" s="60"/>
      <c r="E659" s="51"/>
      <c r="F659" s="51"/>
      <c r="G659" s="64">
        <v>713</v>
      </c>
      <c r="H659" s="33" t="s">
        <v>1493</v>
      </c>
      <c r="I659" s="65">
        <v>9.7126599999999996</v>
      </c>
      <c r="J659" s="65">
        <v>9.2623252100000002</v>
      </c>
      <c r="K659" s="65">
        <f t="shared" si="10"/>
        <v>-0.45033478999999943</v>
      </c>
    </row>
    <row r="660" spans="1:11" ht="14.25" x14ac:dyDescent="0.2">
      <c r="A660" s="51"/>
      <c r="B660" s="51"/>
      <c r="C660" s="51"/>
      <c r="D660" s="60"/>
      <c r="E660" s="51"/>
      <c r="F660" s="61" t="s">
        <v>1379</v>
      </c>
      <c r="G660" s="62"/>
      <c r="H660" s="61"/>
      <c r="I660" s="63">
        <v>3421.2452800000001</v>
      </c>
      <c r="J660" s="63">
        <v>4180.6687234400006</v>
      </c>
      <c r="K660" s="63">
        <f t="shared" si="10"/>
        <v>759.42344344000048</v>
      </c>
    </row>
    <row r="661" spans="1:11" x14ac:dyDescent="0.2">
      <c r="A661" s="51"/>
      <c r="B661" s="51"/>
      <c r="C661" s="51"/>
      <c r="D661" s="60"/>
      <c r="E661" s="51"/>
      <c r="F661" s="51"/>
      <c r="G661" s="64" t="s">
        <v>1565</v>
      </c>
      <c r="H661" s="33" t="s">
        <v>1877</v>
      </c>
      <c r="I661" s="65">
        <v>19.994879000000001</v>
      </c>
      <c r="J661" s="65">
        <v>21.629532190000003</v>
      </c>
      <c r="K661" s="65">
        <f t="shared" si="10"/>
        <v>1.6346531900000016</v>
      </c>
    </row>
    <row r="662" spans="1:11" x14ac:dyDescent="0.2">
      <c r="A662" s="51"/>
      <c r="B662" s="51"/>
      <c r="C662" s="51"/>
      <c r="D662" s="60"/>
      <c r="E662" s="51"/>
      <c r="F662" s="51"/>
      <c r="G662" s="64" t="s">
        <v>1380</v>
      </c>
      <c r="H662" s="33" t="s">
        <v>1878</v>
      </c>
      <c r="I662" s="65">
        <v>143.84765400000001</v>
      </c>
      <c r="J662" s="65">
        <v>828.47696076</v>
      </c>
      <c r="K662" s="65">
        <f t="shared" si="10"/>
        <v>684.62930675999996</v>
      </c>
    </row>
    <row r="663" spans="1:11" x14ac:dyDescent="0.2">
      <c r="A663" s="51"/>
      <c r="B663" s="51"/>
      <c r="C663" s="51"/>
      <c r="D663" s="60"/>
      <c r="E663" s="51"/>
      <c r="F663" s="51"/>
      <c r="G663" s="64" t="s">
        <v>1613</v>
      </c>
      <c r="H663" s="33" t="s">
        <v>1879</v>
      </c>
      <c r="I663" s="65">
        <v>3257.4027470000001</v>
      </c>
      <c r="J663" s="65">
        <v>3330.5622304900003</v>
      </c>
      <c r="K663" s="65">
        <f t="shared" si="10"/>
        <v>73.159483490000184</v>
      </c>
    </row>
    <row r="664" spans="1:11" ht="14.25" x14ac:dyDescent="0.2">
      <c r="A664" s="51"/>
      <c r="B664" s="51"/>
      <c r="C664" s="51"/>
      <c r="D664" s="60"/>
      <c r="E664" s="51"/>
      <c r="F664" s="61" t="s">
        <v>1361</v>
      </c>
      <c r="G664" s="62"/>
      <c r="H664" s="61"/>
      <c r="I664" s="63">
        <v>621.20780200000002</v>
      </c>
      <c r="J664" s="63">
        <v>708.72203907000016</v>
      </c>
      <c r="K664" s="63">
        <f t="shared" si="10"/>
        <v>87.514237070000149</v>
      </c>
    </row>
    <row r="665" spans="1:11" x14ac:dyDescent="0.2">
      <c r="A665" s="51"/>
      <c r="B665" s="51"/>
      <c r="C665" s="51"/>
      <c r="D665" s="60"/>
      <c r="E665" s="51"/>
      <c r="F665" s="51"/>
      <c r="G665" s="64" t="s">
        <v>1880</v>
      </c>
      <c r="H665" s="33" t="s">
        <v>1881</v>
      </c>
      <c r="I665" s="65">
        <v>53.919663999999997</v>
      </c>
      <c r="J665" s="65">
        <v>41.675178029999984</v>
      </c>
      <c r="K665" s="65">
        <f t="shared" si="10"/>
        <v>-12.244485970000014</v>
      </c>
    </row>
    <row r="666" spans="1:11" x14ac:dyDescent="0.2">
      <c r="A666" s="51"/>
      <c r="B666" s="51"/>
      <c r="C666" s="51"/>
      <c r="D666" s="60"/>
      <c r="E666" s="51"/>
      <c r="F666" s="51"/>
      <c r="G666" s="64" t="s">
        <v>1882</v>
      </c>
      <c r="H666" s="33" t="s">
        <v>1883</v>
      </c>
      <c r="I666" s="65">
        <v>284.46732600000001</v>
      </c>
      <c r="J666" s="65">
        <v>335.42103166000004</v>
      </c>
      <c r="K666" s="65">
        <f t="shared" si="10"/>
        <v>50.953705660000026</v>
      </c>
    </row>
    <row r="667" spans="1:11" x14ac:dyDescent="0.2">
      <c r="A667" s="51"/>
      <c r="B667" s="51"/>
      <c r="C667" s="51"/>
      <c r="D667" s="60"/>
      <c r="E667" s="51"/>
      <c r="F667" s="51"/>
      <c r="G667" s="64" t="s">
        <v>1884</v>
      </c>
      <c r="H667" s="33" t="s">
        <v>1885</v>
      </c>
      <c r="I667" s="65">
        <v>226.41564099999999</v>
      </c>
      <c r="J667" s="65">
        <v>280.64662258000016</v>
      </c>
      <c r="K667" s="65">
        <f t="shared" si="10"/>
        <v>54.230981580000162</v>
      </c>
    </row>
    <row r="668" spans="1:11" x14ac:dyDescent="0.2">
      <c r="A668" s="51"/>
      <c r="B668" s="51"/>
      <c r="C668" s="51"/>
      <c r="D668" s="60"/>
      <c r="E668" s="51"/>
      <c r="F668" s="51"/>
      <c r="G668" s="64" t="s">
        <v>1886</v>
      </c>
      <c r="H668" s="33" t="s">
        <v>1887</v>
      </c>
      <c r="I668" s="65">
        <v>56.405171000000003</v>
      </c>
      <c r="J668" s="65">
        <v>50.9792068</v>
      </c>
      <c r="K668" s="65">
        <f t="shared" si="10"/>
        <v>-5.4259642000000028</v>
      </c>
    </row>
    <row r="669" spans="1:11" ht="14.25" x14ac:dyDescent="0.2">
      <c r="A669" s="51"/>
      <c r="B669" s="51"/>
      <c r="C669" s="51"/>
      <c r="D669" s="56">
        <v>11</v>
      </c>
      <c r="E669" s="57" t="s">
        <v>20</v>
      </c>
      <c r="F669" s="57"/>
      <c r="G669" s="58"/>
      <c r="H669" s="57"/>
      <c r="I669" s="59">
        <v>63469.716678999997</v>
      </c>
      <c r="J669" s="59">
        <v>77781.087687169973</v>
      </c>
      <c r="K669" s="59">
        <f t="shared" si="10"/>
        <v>14311.371008169976</v>
      </c>
    </row>
    <row r="670" spans="1:11" ht="14.25" x14ac:dyDescent="0.2">
      <c r="A670" s="51"/>
      <c r="B670" s="51"/>
      <c r="C670" s="51"/>
      <c r="D670" s="60"/>
      <c r="E670" s="51"/>
      <c r="F670" s="61" t="s">
        <v>1302</v>
      </c>
      <c r="G670" s="62"/>
      <c r="H670" s="61"/>
      <c r="I670" s="63">
        <v>34483.021243000003</v>
      </c>
      <c r="J670" s="63">
        <v>45434.595537480003</v>
      </c>
      <c r="K670" s="63">
        <f t="shared" si="10"/>
        <v>10951.57429448</v>
      </c>
    </row>
    <row r="671" spans="1:11" x14ac:dyDescent="0.2">
      <c r="A671" s="51"/>
      <c r="B671" s="51"/>
      <c r="C671" s="51"/>
      <c r="D671" s="60"/>
      <c r="E671" s="51"/>
      <c r="F671" s="51"/>
      <c r="G671" s="64">
        <v>100</v>
      </c>
      <c r="H671" s="33" t="s">
        <v>1438</v>
      </c>
      <c r="I671" s="65">
        <v>17.559640000000002</v>
      </c>
      <c r="J671" s="65">
        <v>30.347070759999998</v>
      </c>
      <c r="K671" s="65">
        <f t="shared" si="10"/>
        <v>12.787430759999996</v>
      </c>
    </row>
    <row r="672" spans="1:11" x14ac:dyDescent="0.2">
      <c r="A672" s="51"/>
      <c r="B672" s="51"/>
      <c r="C672" s="51"/>
      <c r="D672" s="60"/>
      <c r="E672" s="51"/>
      <c r="F672" s="51"/>
      <c r="G672" s="64">
        <v>110</v>
      </c>
      <c r="H672" s="33" t="s">
        <v>1440</v>
      </c>
      <c r="I672" s="65">
        <v>18.617072</v>
      </c>
      <c r="J672" s="65">
        <v>34.832816230000006</v>
      </c>
      <c r="K672" s="65">
        <f t="shared" si="10"/>
        <v>16.215744230000006</v>
      </c>
    </row>
    <row r="673" spans="1:11" x14ac:dyDescent="0.2">
      <c r="A673" s="51"/>
      <c r="B673" s="51"/>
      <c r="C673" s="51"/>
      <c r="D673" s="60"/>
      <c r="E673" s="51"/>
      <c r="F673" s="51"/>
      <c r="G673" s="64">
        <v>111</v>
      </c>
      <c r="H673" s="33" t="s">
        <v>1375</v>
      </c>
      <c r="I673" s="65">
        <v>8.9338270000000009</v>
      </c>
      <c r="J673" s="65">
        <v>13.241215730000002</v>
      </c>
      <c r="K673" s="65">
        <f t="shared" si="10"/>
        <v>4.3073887300000013</v>
      </c>
    </row>
    <row r="674" spans="1:11" x14ac:dyDescent="0.2">
      <c r="A674" s="51"/>
      <c r="B674" s="51"/>
      <c r="C674" s="51"/>
      <c r="D674" s="60"/>
      <c r="E674" s="51"/>
      <c r="F674" s="51"/>
      <c r="G674" s="64">
        <v>112</v>
      </c>
      <c r="H674" s="33" t="s">
        <v>1888</v>
      </c>
      <c r="I674" s="65">
        <v>323.63200000000001</v>
      </c>
      <c r="J674" s="65">
        <v>298.30611646</v>
      </c>
      <c r="K674" s="65">
        <f t="shared" si="10"/>
        <v>-25.325883540000007</v>
      </c>
    </row>
    <row r="675" spans="1:11" ht="25.5" x14ac:dyDescent="0.2">
      <c r="A675" s="51"/>
      <c r="B675" s="51"/>
      <c r="C675" s="51"/>
      <c r="D675" s="60"/>
      <c r="E675" s="51"/>
      <c r="F675" s="51"/>
      <c r="G675" s="64">
        <v>114</v>
      </c>
      <c r="H675" s="33" t="s">
        <v>1889</v>
      </c>
      <c r="I675" s="65">
        <v>8.8210350000000002</v>
      </c>
      <c r="J675" s="65">
        <v>10.762614670000001</v>
      </c>
      <c r="K675" s="65">
        <f t="shared" si="10"/>
        <v>1.9415796700000012</v>
      </c>
    </row>
    <row r="676" spans="1:11" x14ac:dyDescent="0.2">
      <c r="A676" s="51"/>
      <c r="B676" s="51"/>
      <c r="C676" s="51"/>
      <c r="D676" s="60"/>
      <c r="E676" s="51"/>
      <c r="F676" s="51"/>
      <c r="G676" s="64">
        <v>115</v>
      </c>
      <c r="H676" s="33" t="s">
        <v>1890</v>
      </c>
      <c r="I676" s="65">
        <v>4.3014010000000003</v>
      </c>
      <c r="J676" s="65">
        <v>8.2339796000000014</v>
      </c>
      <c r="K676" s="65">
        <f t="shared" si="10"/>
        <v>3.9325786000000011</v>
      </c>
    </row>
    <row r="677" spans="1:11" x14ac:dyDescent="0.2">
      <c r="A677" s="51"/>
      <c r="B677" s="51"/>
      <c r="C677" s="51"/>
      <c r="D677" s="60"/>
      <c r="E677" s="51"/>
      <c r="F677" s="51"/>
      <c r="G677" s="64">
        <v>116</v>
      </c>
      <c r="H677" s="33" t="s">
        <v>1346</v>
      </c>
      <c r="I677" s="65">
        <v>22.961963000000001</v>
      </c>
      <c r="J677" s="65">
        <v>24.841462630000002</v>
      </c>
      <c r="K677" s="65">
        <f t="shared" si="10"/>
        <v>1.8794996300000015</v>
      </c>
    </row>
    <row r="678" spans="1:11" ht="25.5" x14ac:dyDescent="0.2">
      <c r="A678" s="51"/>
      <c r="B678" s="51"/>
      <c r="C678" s="51"/>
      <c r="D678" s="60"/>
      <c r="E678" s="51"/>
      <c r="F678" s="51"/>
      <c r="G678" s="64">
        <v>117</v>
      </c>
      <c r="H678" s="33" t="s">
        <v>1891</v>
      </c>
      <c r="I678" s="65">
        <v>0</v>
      </c>
      <c r="J678" s="65">
        <v>0.88532730000000004</v>
      </c>
      <c r="K678" s="65">
        <f t="shared" si="10"/>
        <v>0.88532730000000004</v>
      </c>
    </row>
    <row r="679" spans="1:11" x14ac:dyDescent="0.2">
      <c r="A679" s="51"/>
      <c r="B679" s="51"/>
      <c r="C679" s="51"/>
      <c r="D679" s="60"/>
      <c r="E679" s="51"/>
      <c r="F679" s="51"/>
      <c r="G679" s="64">
        <v>120</v>
      </c>
      <c r="H679" s="33" t="s">
        <v>1892</v>
      </c>
      <c r="I679" s="65">
        <v>35.891342000000002</v>
      </c>
      <c r="J679" s="65">
        <v>16.034864420000009</v>
      </c>
      <c r="K679" s="65">
        <f t="shared" si="10"/>
        <v>-19.856477579999993</v>
      </c>
    </row>
    <row r="680" spans="1:11" ht="25.5" x14ac:dyDescent="0.2">
      <c r="A680" s="51"/>
      <c r="B680" s="51"/>
      <c r="C680" s="51"/>
      <c r="D680" s="60"/>
      <c r="E680" s="51"/>
      <c r="F680" s="51"/>
      <c r="G680" s="64">
        <v>121</v>
      </c>
      <c r="H680" s="33" t="s">
        <v>1893</v>
      </c>
      <c r="I680" s="65">
        <v>1.0632170000000001</v>
      </c>
      <c r="J680" s="65">
        <v>1.2688420400000002</v>
      </c>
      <c r="K680" s="65">
        <f t="shared" si="10"/>
        <v>0.20562504000000015</v>
      </c>
    </row>
    <row r="681" spans="1:11" ht="25.5" x14ac:dyDescent="0.2">
      <c r="A681" s="51"/>
      <c r="B681" s="51"/>
      <c r="C681" s="51"/>
      <c r="D681" s="60"/>
      <c r="E681" s="51"/>
      <c r="F681" s="51"/>
      <c r="G681" s="64">
        <v>122</v>
      </c>
      <c r="H681" s="33" t="s">
        <v>1894</v>
      </c>
      <c r="I681" s="65">
        <v>1.1682250000000001</v>
      </c>
      <c r="J681" s="65">
        <v>1.2750317499999997</v>
      </c>
      <c r="K681" s="65">
        <f t="shared" si="10"/>
        <v>0.10680674999999962</v>
      </c>
    </row>
    <row r="682" spans="1:11" ht="25.5" x14ac:dyDescent="0.2">
      <c r="A682" s="51"/>
      <c r="B682" s="51"/>
      <c r="C682" s="51"/>
      <c r="D682" s="60"/>
      <c r="E682" s="51"/>
      <c r="F682" s="51"/>
      <c r="G682" s="64">
        <v>123</v>
      </c>
      <c r="H682" s="33" t="s">
        <v>1895</v>
      </c>
      <c r="I682" s="65">
        <v>0.97890299999999997</v>
      </c>
      <c r="J682" s="65">
        <v>1.1737829799999999</v>
      </c>
      <c r="K682" s="65">
        <f t="shared" si="10"/>
        <v>0.19487997999999995</v>
      </c>
    </row>
    <row r="683" spans="1:11" ht="25.5" x14ac:dyDescent="0.2">
      <c r="A683" s="51"/>
      <c r="B683" s="51"/>
      <c r="C683" s="51"/>
      <c r="D683" s="60"/>
      <c r="E683" s="51"/>
      <c r="F683" s="51"/>
      <c r="G683" s="64">
        <v>124</v>
      </c>
      <c r="H683" s="33" t="s">
        <v>1896</v>
      </c>
      <c r="I683" s="65">
        <v>1.0483819999999999</v>
      </c>
      <c r="J683" s="65">
        <v>1.2568598400000006</v>
      </c>
      <c r="K683" s="65">
        <f t="shared" si="10"/>
        <v>0.20847784000000069</v>
      </c>
    </row>
    <row r="684" spans="1:11" ht="25.5" x14ac:dyDescent="0.2">
      <c r="A684" s="51"/>
      <c r="B684" s="51"/>
      <c r="C684" s="51"/>
      <c r="D684" s="60"/>
      <c r="E684" s="51"/>
      <c r="F684" s="51"/>
      <c r="G684" s="64">
        <v>125</v>
      </c>
      <c r="H684" s="33" t="s">
        <v>1897</v>
      </c>
      <c r="I684" s="65">
        <v>1.0276559999999999</v>
      </c>
      <c r="J684" s="65">
        <v>1.12931677</v>
      </c>
      <c r="K684" s="65">
        <f t="shared" si="10"/>
        <v>0.10166077000000007</v>
      </c>
    </row>
    <row r="685" spans="1:11" ht="25.5" x14ac:dyDescent="0.2">
      <c r="A685" s="51"/>
      <c r="B685" s="51"/>
      <c r="C685" s="51"/>
      <c r="D685" s="60"/>
      <c r="E685" s="51"/>
      <c r="F685" s="51"/>
      <c r="G685" s="64">
        <v>126</v>
      </c>
      <c r="H685" s="33" t="s">
        <v>1898</v>
      </c>
      <c r="I685" s="65">
        <v>1.1596120000000001</v>
      </c>
      <c r="J685" s="65">
        <v>1.3968287999999998</v>
      </c>
      <c r="K685" s="65">
        <f t="shared" si="10"/>
        <v>0.23721679999999967</v>
      </c>
    </row>
    <row r="686" spans="1:11" ht="25.5" x14ac:dyDescent="0.2">
      <c r="A686" s="51"/>
      <c r="B686" s="51"/>
      <c r="C686" s="51"/>
      <c r="D686" s="60"/>
      <c r="E686" s="51"/>
      <c r="F686" s="51"/>
      <c r="G686" s="64">
        <v>127</v>
      </c>
      <c r="H686" s="33" t="s">
        <v>1899</v>
      </c>
      <c r="I686" s="65">
        <v>1.2501260000000001</v>
      </c>
      <c r="J686" s="65">
        <v>1.4782984099999998</v>
      </c>
      <c r="K686" s="65">
        <f t="shared" si="10"/>
        <v>0.22817240999999977</v>
      </c>
    </row>
    <row r="687" spans="1:11" ht="25.5" x14ac:dyDescent="0.2">
      <c r="A687" s="51"/>
      <c r="B687" s="51"/>
      <c r="C687" s="51"/>
      <c r="D687" s="60"/>
      <c r="E687" s="51"/>
      <c r="F687" s="51"/>
      <c r="G687" s="64">
        <v>128</v>
      </c>
      <c r="H687" s="33" t="s">
        <v>1900</v>
      </c>
      <c r="I687" s="65">
        <v>1.0139800000000001</v>
      </c>
      <c r="J687" s="65">
        <v>1.1775391799999999</v>
      </c>
      <c r="K687" s="65">
        <f t="shared" si="10"/>
        <v>0.1635591799999998</v>
      </c>
    </row>
    <row r="688" spans="1:11" ht="25.5" x14ac:dyDescent="0.2">
      <c r="A688" s="51"/>
      <c r="B688" s="51"/>
      <c r="C688" s="51"/>
      <c r="D688" s="60"/>
      <c r="E688" s="51"/>
      <c r="F688" s="51"/>
      <c r="G688" s="64">
        <v>130</v>
      </c>
      <c r="H688" s="33" t="s">
        <v>1901</v>
      </c>
      <c r="I688" s="65">
        <v>1.1125400000000001</v>
      </c>
      <c r="J688" s="65">
        <v>1.1798480899999999</v>
      </c>
      <c r="K688" s="65">
        <f t="shared" si="10"/>
        <v>6.7308089999999821E-2</v>
      </c>
    </row>
    <row r="689" spans="1:11" ht="25.5" x14ac:dyDescent="0.2">
      <c r="A689" s="51"/>
      <c r="B689" s="51"/>
      <c r="C689" s="51"/>
      <c r="D689" s="60"/>
      <c r="E689" s="51"/>
      <c r="F689" s="51"/>
      <c r="G689" s="64">
        <v>131</v>
      </c>
      <c r="H689" s="33" t="s">
        <v>1902</v>
      </c>
      <c r="I689" s="65">
        <v>0.94205399999999995</v>
      </c>
      <c r="J689" s="65">
        <v>1.0508254399999999</v>
      </c>
      <c r="K689" s="65">
        <f t="shared" si="10"/>
        <v>0.10877143999999994</v>
      </c>
    </row>
    <row r="690" spans="1:11" ht="25.5" x14ac:dyDescent="0.2">
      <c r="A690" s="51"/>
      <c r="B690" s="51"/>
      <c r="C690" s="51"/>
      <c r="D690" s="60"/>
      <c r="E690" s="51"/>
      <c r="F690" s="51"/>
      <c r="G690" s="64">
        <v>132</v>
      </c>
      <c r="H690" s="33" t="s">
        <v>1903</v>
      </c>
      <c r="I690" s="65">
        <v>1.1938740000000001</v>
      </c>
      <c r="J690" s="65">
        <v>1.2926708799999997</v>
      </c>
      <c r="K690" s="65">
        <f t="shared" si="10"/>
        <v>9.8796879999999643E-2</v>
      </c>
    </row>
    <row r="691" spans="1:11" ht="25.5" x14ac:dyDescent="0.2">
      <c r="A691" s="51"/>
      <c r="B691" s="51"/>
      <c r="C691" s="51"/>
      <c r="D691" s="60"/>
      <c r="E691" s="51"/>
      <c r="F691" s="51"/>
      <c r="G691" s="64">
        <v>133</v>
      </c>
      <c r="H691" s="33" t="s">
        <v>1904</v>
      </c>
      <c r="I691" s="65">
        <v>1.188822</v>
      </c>
      <c r="J691" s="65">
        <v>1.42421468</v>
      </c>
      <c r="K691" s="65">
        <f t="shared" si="10"/>
        <v>0.23539267999999991</v>
      </c>
    </row>
    <row r="692" spans="1:11" ht="25.5" x14ac:dyDescent="0.2">
      <c r="A692" s="51"/>
      <c r="B692" s="51"/>
      <c r="C692" s="51"/>
      <c r="D692" s="60"/>
      <c r="E692" s="51"/>
      <c r="F692" s="51"/>
      <c r="G692" s="64">
        <v>134</v>
      </c>
      <c r="H692" s="33" t="s">
        <v>1905</v>
      </c>
      <c r="I692" s="65">
        <v>1.129715</v>
      </c>
      <c r="J692" s="65">
        <v>1.4032148499999999</v>
      </c>
      <c r="K692" s="65">
        <f t="shared" si="10"/>
        <v>0.27349984999999988</v>
      </c>
    </row>
    <row r="693" spans="1:11" ht="25.5" x14ac:dyDescent="0.2">
      <c r="A693" s="51"/>
      <c r="B693" s="51"/>
      <c r="C693" s="51"/>
      <c r="D693" s="60"/>
      <c r="E693" s="51"/>
      <c r="F693" s="51"/>
      <c r="G693" s="64">
        <v>135</v>
      </c>
      <c r="H693" s="33" t="s">
        <v>1906</v>
      </c>
      <c r="I693" s="65">
        <v>0.99195999999999995</v>
      </c>
      <c r="J693" s="65">
        <v>1.1244727999999995</v>
      </c>
      <c r="K693" s="65">
        <f t="shared" si="10"/>
        <v>0.13251279999999954</v>
      </c>
    </row>
    <row r="694" spans="1:11" ht="25.5" x14ac:dyDescent="0.2">
      <c r="A694" s="51"/>
      <c r="B694" s="51"/>
      <c r="C694" s="51"/>
      <c r="D694" s="60"/>
      <c r="E694" s="51"/>
      <c r="F694" s="51"/>
      <c r="G694" s="64">
        <v>136</v>
      </c>
      <c r="H694" s="33" t="s">
        <v>1907</v>
      </c>
      <c r="I694" s="65">
        <v>1.052772</v>
      </c>
      <c r="J694" s="65">
        <v>1.2756939799999998</v>
      </c>
      <c r="K694" s="65">
        <f t="shared" si="10"/>
        <v>0.22292197999999974</v>
      </c>
    </row>
    <row r="695" spans="1:11" ht="25.5" x14ac:dyDescent="0.2">
      <c r="A695" s="51"/>
      <c r="B695" s="51"/>
      <c r="C695" s="51"/>
      <c r="D695" s="60"/>
      <c r="E695" s="51"/>
      <c r="F695" s="51"/>
      <c r="G695" s="64">
        <v>137</v>
      </c>
      <c r="H695" s="33" t="s">
        <v>1908</v>
      </c>
      <c r="I695" s="65">
        <v>1.126034</v>
      </c>
      <c r="J695" s="65">
        <v>1.3004834299999997</v>
      </c>
      <c r="K695" s="65">
        <f t="shared" si="10"/>
        <v>0.17444942999999968</v>
      </c>
    </row>
    <row r="696" spans="1:11" ht="25.5" x14ac:dyDescent="0.2">
      <c r="A696" s="51"/>
      <c r="B696" s="51"/>
      <c r="C696" s="51"/>
      <c r="D696" s="60"/>
      <c r="E696" s="51"/>
      <c r="F696" s="51"/>
      <c r="G696" s="64">
        <v>138</v>
      </c>
      <c r="H696" s="33" t="s">
        <v>1909</v>
      </c>
      <c r="I696" s="65">
        <v>1.0860700000000001</v>
      </c>
      <c r="J696" s="65">
        <v>1.3421527300000002</v>
      </c>
      <c r="K696" s="65">
        <f t="shared" si="10"/>
        <v>0.25608273000000015</v>
      </c>
    </row>
    <row r="697" spans="1:11" ht="25.5" x14ac:dyDescent="0.2">
      <c r="A697" s="51"/>
      <c r="B697" s="51"/>
      <c r="C697" s="51"/>
      <c r="D697" s="60"/>
      <c r="E697" s="51"/>
      <c r="F697" s="51"/>
      <c r="G697" s="64">
        <v>139</v>
      </c>
      <c r="H697" s="33" t="s">
        <v>1910</v>
      </c>
      <c r="I697" s="65">
        <v>1.0375529999999999</v>
      </c>
      <c r="J697" s="65">
        <v>1.1119107100000003</v>
      </c>
      <c r="K697" s="65">
        <f t="shared" si="10"/>
        <v>7.4357710000000354E-2</v>
      </c>
    </row>
    <row r="698" spans="1:11" ht="25.5" x14ac:dyDescent="0.2">
      <c r="A698" s="51"/>
      <c r="B698" s="51"/>
      <c r="C698" s="51"/>
      <c r="D698" s="60"/>
      <c r="E698" s="51"/>
      <c r="F698" s="51"/>
      <c r="G698" s="64">
        <v>140</v>
      </c>
      <c r="H698" s="33" t="s">
        <v>1911</v>
      </c>
      <c r="I698" s="65">
        <v>1.30393</v>
      </c>
      <c r="J698" s="65">
        <v>1.6346966600000004</v>
      </c>
      <c r="K698" s="65">
        <f t="shared" si="10"/>
        <v>0.33076666000000032</v>
      </c>
    </row>
    <row r="699" spans="1:11" ht="25.5" x14ac:dyDescent="0.2">
      <c r="A699" s="51"/>
      <c r="B699" s="51"/>
      <c r="C699" s="51"/>
      <c r="D699" s="60"/>
      <c r="E699" s="51"/>
      <c r="F699" s="51"/>
      <c r="G699" s="64">
        <v>141</v>
      </c>
      <c r="H699" s="33" t="s">
        <v>1912</v>
      </c>
      <c r="I699" s="65">
        <v>1.091788</v>
      </c>
      <c r="J699" s="65">
        <v>1.3205123399999996</v>
      </c>
      <c r="K699" s="65">
        <f t="shared" si="10"/>
        <v>0.22872433999999964</v>
      </c>
    </row>
    <row r="700" spans="1:11" ht="25.5" x14ac:dyDescent="0.2">
      <c r="A700" s="51"/>
      <c r="B700" s="51"/>
      <c r="C700" s="51"/>
      <c r="D700" s="60"/>
      <c r="E700" s="51"/>
      <c r="F700" s="51"/>
      <c r="G700" s="64">
        <v>142</v>
      </c>
      <c r="H700" s="33" t="s">
        <v>1913</v>
      </c>
      <c r="I700" s="65">
        <v>1.296748</v>
      </c>
      <c r="J700" s="65">
        <v>1.3342995899999996</v>
      </c>
      <c r="K700" s="65">
        <f t="shared" si="10"/>
        <v>3.7551589999999635E-2</v>
      </c>
    </row>
    <row r="701" spans="1:11" ht="25.5" x14ac:dyDescent="0.2">
      <c r="A701" s="51"/>
      <c r="B701" s="51"/>
      <c r="C701" s="51"/>
      <c r="D701" s="60"/>
      <c r="E701" s="51"/>
      <c r="F701" s="51"/>
      <c r="G701" s="64">
        <v>143</v>
      </c>
      <c r="H701" s="33" t="s">
        <v>1914</v>
      </c>
      <c r="I701" s="65">
        <v>0.94605099999999998</v>
      </c>
      <c r="J701" s="65">
        <v>1.0449736000000001</v>
      </c>
      <c r="K701" s="65">
        <f t="shared" si="10"/>
        <v>9.8922600000000083E-2</v>
      </c>
    </row>
    <row r="702" spans="1:11" ht="25.5" x14ac:dyDescent="0.2">
      <c r="A702" s="51"/>
      <c r="B702" s="51"/>
      <c r="C702" s="51"/>
      <c r="D702" s="60"/>
      <c r="E702" s="51"/>
      <c r="F702" s="51"/>
      <c r="G702" s="64">
        <v>144</v>
      </c>
      <c r="H702" s="33" t="s">
        <v>1915</v>
      </c>
      <c r="I702" s="65">
        <v>0.97645499999999996</v>
      </c>
      <c r="J702" s="65">
        <v>1.1605028099999999</v>
      </c>
      <c r="K702" s="65">
        <f t="shared" si="10"/>
        <v>0.18404780999999992</v>
      </c>
    </row>
    <row r="703" spans="1:11" ht="25.5" x14ac:dyDescent="0.2">
      <c r="A703" s="51"/>
      <c r="B703" s="51"/>
      <c r="C703" s="51"/>
      <c r="D703" s="60"/>
      <c r="E703" s="51"/>
      <c r="F703" s="51"/>
      <c r="G703" s="64">
        <v>145</v>
      </c>
      <c r="H703" s="33" t="s">
        <v>1916</v>
      </c>
      <c r="I703" s="65">
        <v>1.009145</v>
      </c>
      <c r="J703" s="65">
        <v>1.2277047699999999</v>
      </c>
      <c r="K703" s="65">
        <f t="shared" si="10"/>
        <v>0.21855976999999993</v>
      </c>
    </row>
    <row r="704" spans="1:11" ht="25.5" x14ac:dyDescent="0.2">
      <c r="A704" s="51"/>
      <c r="B704" s="51"/>
      <c r="C704" s="51"/>
      <c r="D704" s="60"/>
      <c r="E704" s="51"/>
      <c r="F704" s="51"/>
      <c r="G704" s="64">
        <v>146</v>
      </c>
      <c r="H704" s="33" t="s">
        <v>1917</v>
      </c>
      <c r="I704" s="65">
        <v>1.0977840000000001</v>
      </c>
      <c r="J704" s="65">
        <v>1.1583538600000003</v>
      </c>
      <c r="K704" s="65">
        <f t="shared" si="10"/>
        <v>6.0569860000000197E-2</v>
      </c>
    </row>
    <row r="705" spans="1:11" ht="25.5" x14ac:dyDescent="0.2">
      <c r="A705" s="51"/>
      <c r="B705" s="51"/>
      <c r="C705" s="51"/>
      <c r="D705" s="60"/>
      <c r="E705" s="51"/>
      <c r="F705" s="51"/>
      <c r="G705" s="64">
        <v>147</v>
      </c>
      <c r="H705" s="33" t="s">
        <v>1918</v>
      </c>
      <c r="I705" s="65">
        <v>1.0923480000000001</v>
      </c>
      <c r="J705" s="65">
        <v>1.3645619699999998</v>
      </c>
      <c r="K705" s="65">
        <f t="shared" si="10"/>
        <v>0.27221396999999969</v>
      </c>
    </row>
    <row r="706" spans="1:11" ht="25.5" x14ac:dyDescent="0.2">
      <c r="A706" s="51"/>
      <c r="B706" s="51"/>
      <c r="C706" s="51"/>
      <c r="D706" s="60"/>
      <c r="E706" s="51"/>
      <c r="F706" s="51"/>
      <c r="G706" s="64">
        <v>148</v>
      </c>
      <c r="H706" s="33" t="s">
        <v>1919</v>
      </c>
      <c r="I706" s="65">
        <v>1.038049</v>
      </c>
      <c r="J706" s="65">
        <v>1.2786992299999997</v>
      </c>
      <c r="K706" s="65">
        <f t="shared" si="10"/>
        <v>0.24065022999999974</v>
      </c>
    </row>
    <row r="707" spans="1:11" ht="25.5" x14ac:dyDescent="0.2">
      <c r="A707" s="51"/>
      <c r="B707" s="51"/>
      <c r="C707" s="51"/>
      <c r="D707" s="60"/>
      <c r="E707" s="51"/>
      <c r="F707" s="51"/>
      <c r="G707" s="64">
        <v>149</v>
      </c>
      <c r="H707" s="33" t="s">
        <v>1920</v>
      </c>
      <c r="I707" s="65">
        <v>1.016097</v>
      </c>
      <c r="J707" s="65">
        <v>1.2163816499999998</v>
      </c>
      <c r="K707" s="65">
        <f t="shared" si="10"/>
        <v>0.20028464999999973</v>
      </c>
    </row>
    <row r="708" spans="1:11" ht="25.5" x14ac:dyDescent="0.2">
      <c r="A708" s="51"/>
      <c r="B708" s="51"/>
      <c r="C708" s="51"/>
      <c r="D708" s="60"/>
      <c r="E708" s="51"/>
      <c r="F708" s="51"/>
      <c r="G708" s="64">
        <v>150</v>
      </c>
      <c r="H708" s="33" t="s">
        <v>1921</v>
      </c>
      <c r="I708" s="65">
        <v>1.4865550000000001</v>
      </c>
      <c r="J708" s="65">
        <v>1.5761513800000002</v>
      </c>
      <c r="K708" s="65">
        <f t="shared" si="10"/>
        <v>8.9596380000000142E-2</v>
      </c>
    </row>
    <row r="709" spans="1:11" ht="25.5" x14ac:dyDescent="0.2">
      <c r="A709" s="51"/>
      <c r="B709" s="51"/>
      <c r="C709" s="51"/>
      <c r="D709" s="60"/>
      <c r="E709" s="51"/>
      <c r="F709" s="51"/>
      <c r="G709" s="64">
        <v>151</v>
      </c>
      <c r="H709" s="33" t="s">
        <v>1922</v>
      </c>
      <c r="I709" s="65">
        <v>1.312103</v>
      </c>
      <c r="J709" s="65">
        <v>1.5487341699999997</v>
      </c>
      <c r="K709" s="65">
        <f t="shared" si="10"/>
        <v>0.23663116999999967</v>
      </c>
    </row>
    <row r="710" spans="1:11" ht="25.5" x14ac:dyDescent="0.2">
      <c r="A710" s="51"/>
      <c r="B710" s="51"/>
      <c r="C710" s="51"/>
      <c r="D710" s="60"/>
      <c r="E710" s="51"/>
      <c r="F710" s="51"/>
      <c r="G710" s="64">
        <v>152</v>
      </c>
      <c r="H710" s="33" t="s">
        <v>1923</v>
      </c>
      <c r="I710" s="65">
        <v>1.1171260000000001</v>
      </c>
      <c r="J710" s="65">
        <v>1.3055758500000001</v>
      </c>
      <c r="K710" s="65">
        <f t="shared" si="10"/>
        <v>0.18844985000000003</v>
      </c>
    </row>
    <row r="711" spans="1:11" ht="25.5" x14ac:dyDescent="0.2">
      <c r="A711" s="51"/>
      <c r="B711" s="51"/>
      <c r="C711" s="51"/>
      <c r="D711" s="60"/>
      <c r="E711" s="51"/>
      <c r="F711" s="51"/>
      <c r="G711" s="64">
        <v>153</v>
      </c>
      <c r="H711" s="33" t="s">
        <v>1924</v>
      </c>
      <c r="I711" s="65">
        <v>2.453808</v>
      </c>
      <c r="J711" s="65">
        <v>2.9979724300000008</v>
      </c>
      <c r="K711" s="65">
        <f t="shared" si="10"/>
        <v>0.54416443000000081</v>
      </c>
    </row>
    <row r="712" spans="1:11" x14ac:dyDescent="0.2">
      <c r="A712" s="51"/>
      <c r="B712" s="51"/>
      <c r="C712" s="51"/>
      <c r="D712" s="60"/>
      <c r="E712" s="51"/>
      <c r="F712" s="51"/>
      <c r="G712" s="64">
        <v>200</v>
      </c>
      <c r="H712" s="33" t="s">
        <v>1925</v>
      </c>
      <c r="I712" s="65">
        <v>87.374798999999996</v>
      </c>
      <c r="J712" s="65">
        <v>29.835367390000016</v>
      </c>
      <c r="K712" s="65">
        <f t="shared" si="10"/>
        <v>-57.53943160999998</v>
      </c>
    </row>
    <row r="713" spans="1:11" x14ac:dyDescent="0.2">
      <c r="A713" s="51"/>
      <c r="B713" s="51"/>
      <c r="C713" s="51"/>
      <c r="D713" s="60"/>
      <c r="E713" s="51"/>
      <c r="F713" s="51"/>
      <c r="G713" s="64">
        <v>210</v>
      </c>
      <c r="H713" s="33" t="s">
        <v>1926</v>
      </c>
      <c r="I713" s="65">
        <v>13.105173000000001</v>
      </c>
      <c r="J713" s="65">
        <v>15.712636780000006</v>
      </c>
      <c r="K713" s="65">
        <f t="shared" ref="K713:K776" si="11">+J713-I713</f>
        <v>2.6074637800000051</v>
      </c>
    </row>
    <row r="714" spans="1:11" x14ac:dyDescent="0.2">
      <c r="A714" s="51"/>
      <c r="B714" s="51"/>
      <c r="C714" s="51"/>
      <c r="D714" s="60"/>
      <c r="E714" s="51"/>
      <c r="F714" s="51"/>
      <c r="G714" s="64">
        <v>211</v>
      </c>
      <c r="H714" s="33" t="s">
        <v>1927</v>
      </c>
      <c r="I714" s="65">
        <v>7.8212080000000004</v>
      </c>
      <c r="J714" s="65">
        <v>9.0749131500000022</v>
      </c>
      <c r="K714" s="65">
        <f t="shared" si="11"/>
        <v>1.2537051500000018</v>
      </c>
    </row>
    <row r="715" spans="1:11" x14ac:dyDescent="0.2">
      <c r="A715" s="51"/>
      <c r="B715" s="51"/>
      <c r="C715" s="51"/>
      <c r="D715" s="60"/>
      <c r="E715" s="51"/>
      <c r="F715" s="51"/>
      <c r="G715" s="64">
        <v>212</v>
      </c>
      <c r="H715" s="33" t="s">
        <v>1928</v>
      </c>
      <c r="I715" s="65">
        <v>14.360112000000001</v>
      </c>
      <c r="J715" s="65">
        <v>57.505070369999991</v>
      </c>
      <c r="K715" s="65">
        <f t="shared" si="11"/>
        <v>43.144958369999991</v>
      </c>
    </row>
    <row r="716" spans="1:11" x14ac:dyDescent="0.2">
      <c r="A716" s="51"/>
      <c r="B716" s="51"/>
      <c r="C716" s="51"/>
      <c r="D716" s="60"/>
      <c r="E716" s="51"/>
      <c r="F716" s="51"/>
      <c r="G716" s="64">
        <v>216</v>
      </c>
      <c r="H716" s="33" t="s">
        <v>1929</v>
      </c>
      <c r="I716" s="65">
        <v>52.380218999999997</v>
      </c>
      <c r="J716" s="65">
        <v>44.421752490000003</v>
      </c>
      <c r="K716" s="65">
        <f t="shared" si="11"/>
        <v>-7.9584665099999938</v>
      </c>
    </row>
    <row r="717" spans="1:11" x14ac:dyDescent="0.2">
      <c r="A717" s="51"/>
      <c r="B717" s="51"/>
      <c r="C717" s="51"/>
      <c r="D717" s="60"/>
      <c r="E717" s="51"/>
      <c r="F717" s="51"/>
      <c r="G717" s="64">
        <v>217</v>
      </c>
      <c r="H717" s="33" t="s">
        <v>1888</v>
      </c>
      <c r="I717" s="65">
        <v>0</v>
      </c>
      <c r="J717" s="65">
        <v>4.8350999999999998E-4</v>
      </c>
      <c r="K717" s="65">
        <f t="shared" si="11"/>
        <v>4.8350999999999998E-4</v>
      </c>
    </row>
    <row r="718" spans="1:11" x14ac:dyDescent="0.2">
      <c r="A718" s="51"/>
      <c r="B718" s="51"/>
      <c r="C718" s="51"/>
      <c r="D718" s="60"/>
      <c r="E718" s="51"/>
      <c r="F718" s="51"/>
      <c r="G718" s="64">
        <v>300</v>
      </c>
      <c r="H718" s="33" t="s">
        <v>1930</v>
      </c>
      <c r="I718" s="65">
        <v>28.034687999999999</v>
      </c>
      <c r="J718" s="65">
        <v>19.055414900000002</v>
      </c>
      <c r="K718" s="65">
        <f t="shared" si="11"/>
        <v>-8.9792730999999968</v>
      </c>
    </row>
    <row r="719" spans="1:11" ht="25.5" x14ac:dyDescent="0.2">
      <c r="A719" s="51"/>
      <c r="B719" s="51"/>
      <c r="C719" s="51"/>
      <c r="D719" s="60"/>
      <c r="E719" s="51"/>
      <c r="F719" s="51"/>
      <c r="G719" s="64">
        <v>310</v>
      </c>
      <c r="H719" s="33" t="s">
        <v>1931</v>
      </c>
      <c r="I719" s="65">
        <v>7.4672739999999997</v>
      </c>
      <c r="J719" s="65">
        <v>14.668401740000002</v>
      </c>
      <c r="K719" s="65">
        <f t="shared" si="11"/>
        <v>7.2011277400000022</v>
      </c>
    </row>
    <row r="720" spans="1:11" x14ac:dyDescent="0.2">
      <c r="A720" s="51"/>
      <c r="B720" s="51"/>
      <c r="C720" s="51"/>
      <c r="D720" s="60"/>
      <c r="E720" s="51"/>
      <c r="F720" s="51"/>
      <c r="G720" s="64">
        <v>311</v>
      </c>
      <c r="H720" s="33" t="s">
        <v>1932</v>
      </c>
      <c r="I720" s="65">
        <v>13.786206</v>
      </c>
      <c r="J720" s="65">
        <v>22.13800367</v>
      </c>
      <c r="K720" s="65">
        <f t="shared" si="11"/>
        <v>8.3517976699999998</v>
      </c>
    </row>
    <row r="721" spans="1:11" x14ac:dyDescent="0.2">
      <c r="A721" s="51"/>
      <c r="B721" s="51"/>
      <c r="C721" s="51"/>
      <c r="D721" s="60"/>
      <c r="E721" s="51"/>
      <c r="F721" s="51"/>
      <c r="G721" s="64">
        <v>312</v>
      </c>
      <c r="H721" s="33" t="s">
        <v>1933</v>
      </c>
      <c r="I721" s="65">
        <v>13.344068</v>
      </c>
      <c r="J721" s="65">
        <v>15.684155000000004</v>
      </c>
      <c r="K721" s="65">
        <f t="shared" si="11"/>
        <v>2.340087000000004</v>
      </c>
    </row>
    <row r="722" spans="1:11" x14ac:dyDescent="0.2">
      <c r="A722" s="51"/>
      <c r="B722" s="51"/>
      <c r="C722" s="51"/>
      <c r="D722" s="60"/>
      <c r="E722" s="51"/>
      <c r="F722" s="51"/>
      <c r="G722" s="64">
        <v>313</v>
      </c>
      <c r="H722" s="33" t="s">
        <v>1934</v>
      </c>
      <c r="I722" s="65">
        <v>14.500664</v>
      </c>
      <c r="J722" s="65">
        <v>23.051281300000003</v>
      </c>
      <c r="K722" s="65">
        <f t="shared" si="11"/>
        <v>8.5506173000000025</v>
      </c>
    </row>
    <row r="723" spans="1:11" x14ac:dyDescent="0.2">
      <c r="A723" s="51"/>
      <c r="B723" s="51"/>
      <c r="C723" s="51"/>
      <c r="D723" s="60"/>
      <c r="E723" s="51"/>
      <c r="F723" s="51"/>
      <c r="G723" s="64">
        <v>500</v>
      </c>
      <c r="H723" s="33" t="s">
        <v>1935</v>
      </c>
      <c r="I723" s="65">
        <v>45.474989999999998</v>
      </c>
      <c r="J723" s="65">
        <v>1213.52108211</v>
      </c>
      <c r="K723" s="65">
        <f t="shared" si="11"/>
        <v>1168.04609211</v>
      </c>
    </row>
    <row r="724" spans="1:11" x14ac:dyDescent="0.2">
      <c r="A724" s="51"/>
      <c r="B724" s="51"/>
      <c r="C724" s="51"/>
      <c r="D724" s="60"/>
      <c r="E724" s="51"/>
      <c r="F724" s="51"/>
      <c r="G724" s="64">
        <v>511</v>
      </c>
      <c r="H724" s="33" t="s">
        <v>1936</v>
      </c>
      <c r="I724" s="65">
        <v>15599.377826</v>
      </c>
      <c r="J724" s="65">
        <v>15813.167480729999</v>
      </c>
      <c r="K724" s="65">
        <f t="shared" si="11"/>
        <v>213.7896547299988</v>
      </c>
    </row>
    <row r="725" spans="1:11" x14ac:dyDescent="0.2">
      <c r="A725" s="51"/>
      <c r="B725" s="51"/>
      <c r="C725" s="51"/>
      <c r="D725" s="60"/>
      <c r="E725" s="51"/>
      <c r="F725" s="51"/>
      <c r="G725" s="64">
        <v>512</v>
      </c>
      <c r="H725" s="33" t="s">
        <v>1937</v>
      </c>
      <c r="I725" s="65">
        <v>13.722744</v>
      </c>
      <c r="J725" s="65">
        <v>14.460724960000004</v>
      </c>
      <c r="K725" s="65">
        <f t="shared" si="11"/>
        <v>0.73798096000000335</v>
      </c>
    </row>
    <row r="726" spans="1:11" ht="25.5" x14ac:dyDescent="0.2">
      <c r="A726" s="51"/>
      <c r="B726" s="51"/>
      <c r="C726" s="51"/>
      <c r="D726" s="60"/>
      <c r="E726" s="51"/>
      <c r="F726" s="51"/>
      <c r="G726" s="64">
        <v>514</v>
      </c>
      <c r="H726" s="33" t="s">
        <v>1938</v>
      </c>
      <c r="I726" s="65">
        <v>960.09827800000005</v>
      </c>
      <c r="J726" s="65">
        <v>949.6076511</v>
      </c>
      <c r="K726" s="65">
        <f t="shared" si="11"/>
        <v>-10.490626900000052</v>
      </c>
    </row>
    <row r="727" spans="1:11" ht="25.5" x14ac:dyDescent="0.2">
      <c r="A727" s="51"/>
      <c r="B727" s="51"/>
      <c r="C727" s="51"/>
      <c r="D727" s="60"/>
      <c r="E727" s="51"/>
      <c r="F727" s="51"/>
      <c r="G727" s="64">
        <v>515</v>
      </c>
      <c r="H727" s="33" t="s">
        <v>1939</v>
      </c>
      <c r="I727" s="65">
        <v>52.977167999999999</v>
      </c>
      <c r="J727" s="65">
        <v>13.159314389999999</v>
      </c>
      <c r="K727" s="65">
        <f t="shared" si="11"/>
        <v>-39.81785361</v>
      </c>
    </row>
    <row r="728" spans="1:11" x14ac:dyDescent="0.2">
      <c r="A728" s="51"/>
      <c r="B728" s="51"/>
      <c r="C728" s="51"/>
      <c r="D728" s="60"/>
      <c r="E728" s="51"/>
      <c r="F728" s="51"/>
      <c r="G728" s="64">
        <v>600</v>
      </c>
      <c r="H728" s="33" t="s">
        <v>1940</v>
      </c>
      <c r="I728" s="65">
        <v>5467.8631969999997</v>
      </c>
      <c r="J728" s="65">
        <v>5568.4280227599993</v>
      </c>
      <c r="K728" s="65">
        <f t="shared" si="11"/>
        <v>100.56482575999962</v>
      </c>
    </row>
    <row r="729" spans="1:11" x14ac:dyDescent="0.2">
      <c r="A729" s="51"/>
      <c r="B729" s="51"/>
      <c r="C729" s="51"/>
      <c r="D729" s="60"/>
      <c r="E729" s="51"/>
      <c r="F729" s="51"/>
      <c r="G729" s="64">
        <v>610</v>
      </c>
      <c r="H729" s="33" t="s">
        <v>1941</v>
      </c>
      <c r="I729" s="65">
        <v>1232.273275</v>
      </c>
      <c r="J729" s="65">
        <v>2205.0580806399994</v>
      </c>
      <c r="K729" s="65">
        <f t="shared" si="11"/>
        <v>972.78480563999938</v>
      </c>
    </row>
    <row r="730" spans="1:11" x14ac:dyDescent="0.2">
      <c r="A730" s="51"/>
      <c r="B730" s="51"/>
      <c r="C730" s="51"/>
      <c r="D730" s="60"/>
      <c r="E730" s="51"/>
      <c r="F730" s="51"/>
      <c r="G730" s="64">
        <v>611</v>
      </c>
      <c r="H730" s="33" t="s">
        <v>1942</v>
      </c>
      <c r="I730" s="65">
        <v>3034.0506569999998</v>
      </c>
      <c r="J730" s="65">
        <v>5173.4464532499987</v>
      </c>
      <c r="K730" s="65">
        <f t="shared" si="11"/>
        <v>2139.395796249999</v>
      </c>
    </row>
    <row r="731" spans="1:11" x14ac:dyDescent="0.2">
      <c r="A731" s="51"/>
      <c r="B731" s="51"/>
      <c r="C731" s="51"/>
      <c r="D731" s="60"/>
      <c r="E731" s="51"/>
      <c r="F731" s="51"/>
      <c r="G731" s="64">
        <v>613</v>
      </c>
      <c r="H731" s="33" t="s">
        <v>1943</v>
      </c>
      <c r="I731" s="65">
        <v>499.94263000000001</v>
      </c>
      <c r="J731" s="65">
        <v>612.20605949000003</v>
      </c>
      <c r="K731" s="65">
        <f t="shared" si="11"/>
        <v>112.26342949000002</v>
      </c>
    </row>
    <row r="732" spans="1:11" x14ac:dyDescent="0.2">
      <c r="A732" s="51"/>
      <c r="B732" s="51"/>
      <c r="C732" s="51"/>
      <c r="D732" s="60"/>
      <c r="E732" s="51"/>
      <c r="F732" s="51"/>
      <c r="G732" s="64">
        <v>615</v>
      </c>
      <c r="H732" s="33" t="s">
        <v>1944</v>
      </c>
      <c r="I732" s="65">
        <v>226.18997899999999</v>
      </c>
      <c r="J732" s="65">
        <v>308.18061239000008</v>
      </c>
      <c r="K732" s="65">
        <f t="shared" si="11"/>
        <v>81.990633390000085</v>
      </c>
    </row>
    <row r="733" spans="1:11" x14ac:dyDescent="0.2">
      <c r="A733" s="51"/>
      <c r="B733" s="51"/>
      <c r="C733" s="51"/>
      <c r="D733" s="60"/>
      <c r="E733" s="51"/>
      <c r="F733" s="51"/>
      <c r="G733" s="64">
        <v>616</v>
      </c>
      <c r="H733" s="33" t="s">
        <v>1945</v>
      </c>
      <c r="I733" s="65">
        <v>131.502476</v>
      </c>
      <c r="J733" s="65">
        <v>180.98242832</v>
      </c>
      <c r="K733" s="65">
        <f t="shared" si="11"/>
        <v>49.479952319999995</v>
      </c>
    </row>
    <row r="734" spans="1:11" x14ac:dyDescent="0.2">
      <c r="A734" s="51"/>
      <c r="B734" s="51"/>
      <c r="C734" s="51"/>
      <c r="D734" s="60"/>
      <c r="E734" s="51"/>
      <c r="F734" s="51"/>
      <c r="G734" s="64">
        <v>700</v>
      </c>
      <c r="H734" s="33" t="s">
        <v>1345</v>
      </c>
      <c r="I734" s="65">
        <v>5953.0564960000002</v>
      </c>
      <c r="J734" s="65">
        <v>11625.47616923</v>
      </c>
      <c r="K734" s="65">
        <f t="shared" si="11"/>
        <v>5672.4196732299997</v>
      </c>
    </row>
    <row r="735" spans="1:11" x14ac:dyDescent="0.2">
      <c r="A735" s="51"/>
      <c r="B735" s="51"/>
      <c r="C735" s="51"/>
      <c r="D735" s="60"/>
      <c r="E735" s="51"/>
      <c r="F735" s="51"/>
      <c r="G735" s="64">
        <v>710</v>
      </c>
      <c r="H735" s="33" t="s">
        <v>1946</v>
      </c>
      <c r="I735" s="65">
        <v>31.457287000000001</v>
      </c>
      <c r="J735" s="65">
        <v>66.638990579999998</v>
      </c>
      <c r="K735" s="65">
        <f t="shared" si="11"/>
        <v>35.181703579999997</v>
      </c>
    </row>
    <row r="736" spans="1:11" x14ac:dyDescent="0.2">
      <c r="A736" s="51"/>
      <c r="B736" s="51"/>
      <c r="C736" s="51"/>
      <c r="D736" s="60"/>
      <c r="E736" s="51"/>
      <c r="F736" s="51"/>
      <c r="G736" s="64">
        <v>711</v>
      </c>
      <c r="H736" s="33" t="s">
        <v>1947</v>
      </c>
      <c r="I736" s="65">
        <v>25.535596000000002</v>
      </c>
      <c r="J736" s="65">
        <v>178.21865354000002</v>
      </c>
      <c r="K736" s="65">
        <f t="shared" si="11"/>
        <v>152.68305754000002</v>
      </c>
    </row>
    <row r="737" spans="1:11" x14ac:dyDescent="0.2">
      <c r="A737" s="51"/>
      <c r="B737" s="51"/>
      <c r="C737" s="51"/>
      <c r="D737" s="60"/>
      <c r="E737" s="51"/>
      <c r="F737" s="51"/>
      <c r="G737" s="64">
        <v>712</v>
      </c>
      <c r="H737" s="33" t="s">
        <v>1948</v>
      </c>
      <c r="I737" s="65">
        <v>456.35843499999999</v>
      </c>
      <c r="J737" s="65">
        <v>723.91950484999995</v>
      </c>
      <c r="K737" s="65">
        <f t="shared" si="11"/>
        <v>267.56106984999997</v>
      </c>
    </row>
    <row r="738" spans="1:11" ht="25.5" x14ac:dyDescent="0.2">
      <c r="A738" s="51"/>
      <c r="B738" s="51"/>
      <c r="C738" s="51"/>
      <c r="D738" s="60"/>
      <c r="E738" s="51"/>
      <c r="F738" s="51"/>
      <c r="G738" s="64">
        <v>713</v>
      </c>
      <c r="H738" s="33" t="s">
        <v>1493</v>
      </c>
      <c r="I738" s="65">
        <v>18.835847000000001</v>
      </c>
      <c r="J738" s="65">
        <v>23.860111079999999</v>
      </c>
      <c r="K738" s="65">
        <f t="shared" si="11"/>
        <v>5.0242640799999982</v>
      </c>
    </row>
    <row r="739" spans="1:11" x14ac:dyDescent="0.2">
      <c r="A739" s="51"/>
      <c r="B739" s="51"/>
      <c r="C739" s="51"/>
      <c r="D739" s="60"/>
      <c r="E739" s="51"/>
      <c r="F739" s="51"/>
      <c r="G739" s="64">
        <v>714</v>
      </c>
      <c r="H739" s="33" t="s">
        <v>1949</v>
      </c>
      <c r="I739" s="65">
        <v>4.6021890000000001</v>
      </c>
      <c r="J739" s="65">
        <v>9.2472427400000008</v>
      </c>
      <c r="K739" s="65">
        <f t="shared" si="11"/>
        <v>4.6450537400000007</v>
      </c>
    </row>
    <row r="740" spans="1:11" x14ac:dyDescent="0.2">
      <c r="A740" s="51"/>
      <c r="B740" s="51"/>
      <c r="C740" s="51"/>
      <c r="D740" s="60"/>
      <c r="E740" s="51"/>
      <c r="F740" s="51"/>
      <c r="G740" s="64" t="s">
        <v>1518</v>
      </c>
      <c r="H740" s="33" t="s">
        <v>1950</v>
      </c>
      <c r="I740" s="65">
        <v>0</v>
      </c>
      <c r="J740" s="65">
        <v>23.552899549999999</v>
      </c>
      <c r="K740" s="65">
        <f t="shared" si="11"/>
        <v>23.552899549999999</v>
      </c>
    </row>
    <row r="741" spans="1:11" ht="14.25" x14ac:dyDescent="0.2">
      <c r="A741" s="51"/>
      <c r="B741" s="51"/>
      <c r="C741" s="51"/>
      <c r="D741" s="60"/>
      <c r="E741" s="51"/>
      <c r="F741" s="61" t="s">
        <v>1379</v>
      </c>
      <c r="G741" s="62"/>
      <c r="H741" s="61"/>
      <c r="I741" s="63">
        <v>10242.555550999999</v>
      </c>
      <c r="J741" s="63">
        <v>12320.282526770001</v>
      </c>
      <c r="K741" s="63">
        <f t="shared" si="11"/>
        <v>2077.7269757700014</v>
      </c>
    </row>
    <row r="742" spans="1:11" x14ac:dyDescent="0.2">
      <c r="A742" s="51"/>
      <c r="B742" s="51"/>
      <c r="C742" s="51"/>
      <c r="D742" s="60"/>
      <c r="E742" s="51"/>
      <c r="F742" s="51"/>
      <c r="G742" s="64" t="s">
        <v>1499</v>
      </c>
      <c r="H742" s="33" t="s">
        <v>1951</v>
      </c>
      <c r="I742" s="65">
        <v>236.71700300000001</v>
      </c>
      <c r="J742" s="65">
        <v>230.17620471000001</v>
      </c>
      <c r="K742" s="65">
        <f t="shared" si="11"/>
        <v>-6.5407982899999979</v>
      </c>
    </row>
    <row r="743" spans="1:11" x14ac:dyDescent="0.2">
      <c r="A743" s="51"/>
      <c r="B743" s="51"/>
      <c r="C743" s="51"/>
      <c r="D743" s="60"/>
      <c r="E743" s="51"/>
      <c r="F743" s="51"/>
      <c r="G743" s="64" t="s">
        <v>1565</v>
      </c>
      <c r="H743" s="33" t="s">
        <v>1952</v>
      </c>
      <c r="I743" s="65">
        <v>4086.7752089999999</v>
      </c>
      <c r="J743" s="65">
        <v>4223.0354361399995</v>
      </c>
      <c r="K743" s="65">
        <f t="shared" si="11"/>
        <v>136.26022713999964</v>
      </c>
    </row>
    <row r="744" spans="1:11" x14ac:dyDescent="0.2">
      <c r="A744" s="51"/>
      <c r="B744" s="51"/>
      <c r="C744" s="51"/>
      <c r="D744" s="60"/>
      <c r="E744" s="51"/>
      <c r="F744" s="51"/>
      <c r="G744" s="64" t="s">
        <v>1953</v>
      </c>
      <c r="H744" s="33" t="s">
        <v>1954</v>
      </c>
      <c r="I744" s="65">
        <v>87.571326999999997</v>
      </c>
      <c r="J744" s="65">
        <v>101.32464917999999</v>
      </c>
      <c r="K744" s="65">
        <f t="shared" si="11"/>
        <v>13.753322179999998</v>
      </c>
    </row>
    <row r="745" spans="1:11" x14ac:dyDescent="0.2">
      <c r="A745" s="51"/>
      <c r="B745" s="51"/>
      <c r="C745" s="51"/>
      <c r="D745" s="60"/>
      <c r="E745" s="51"/>
      <c r="F745" s="51"/>
      <c r="G745" s="64" t="s">
        <v>1380</v>
      </c>
      <c r="H745" s="33" t="s">
        <v>1955</v>
      </c>
      <c r="I745" s="65">
        <v>869.78186100000005</v>
      </c>
      <c r="J745" s="65">
        <v>1173.4031130200001</v>
      </c>
      <c r="K745" s="65">
        <f t="shared" si="11"/>
        <v>303.62125202000004</v>
      </c>
    </row>
    <row r="746" spans="1:11" x14ac:dyDescent="0.2">
      <c r="A746" s="51"/>
      <c r="B746" s="51"/>
      <c r="C746" s="51"/>
      <c r="D746" s="60"/>
      <c r="E746" s="51"/>
      <c r="F746" s="51"/>
      <c r="G746" s="64" t="s">
        <v>1613</v>
      </c>
      <c r="H746" s="33" t="s">
        <v>1956</v>
      </c>
      <c r="I746" s="65">
        <v>857.02587500000004</v>
      </c>
      <c r="J746" s="65">
        <v>820.88686813000027</v>
      </c>
      <c r="K746" s="65">
        <f t="shared" si="11"/>
        <v>-36.139006869999776</v>
      </c>
    </row>
    <row r="747" spans="1:11" x14ac:dyDescent="0.2">
      <c r="A747" s="51"/>
      <c r="B747" s="51"/>
      <c r="C747" s="51"/>
      <c r="D747" s="60"/>
      <c r="E747" s="51"/>
      <c r="F747" s="51"/>
      <c r="G747" s="64" t="s">
        <v>1502</v>
      </c>
      <c r="H747" s="33" t="s">
        <v>1957</v>
      </c>
      <c r="I747" s="65">
        <v>17.837167999999998</v>
      </c>
      <c r="J747" s="65">
        <v>20.166506760000004</v>
      </c>
      <c r="K747" s="65">
        <f t="shared" si="11"/>
        <v>2.3293387600000059</v>
      </c>
    </row>
    <row r="748" spans="1:11" x14ac:dyDescent="0.2">
      <c r="A748" s="51"/>
      <c r="B748" s="51"/>
      <c r="C748" s="51"/>
      <c r="D748" s="60"/>
      <c r="E748" s="51"/>
      <c r="F748" s="51"/>
      <c r="G748" s="64" t="s">
        <v>1504</v>
      </c>
      <c r="H748" s="33" t="s">
        <v>1958</v>
      </c>
      <c r="I748" s="65">
        <v>2.6647750000000001</v>
      </c>
      <c r="J748" s="65">
        <v>2.3875784500000008</v>
      </c>
      <c r="K748" s="65">
        <f t="shared" si="11"/>
        <v>-0.27719654999999932</v>
      </c>
    </row>
    <row r="749" spans="1:11" x14ac:dyDescent="0.2">
      <c r="A749" s="51"/>
      <c r="B749" s="51"/>
      <c r="C749" s="51"/>
      <c r="D749" s="60"/>
      <c r="E749" s="51"/>
      <c r="F749" s="51"/>
      <c r="G749" s="64" t="s">
        <v>1506</v>
      </c>
      <c r="H749" s="33" t="s">
        <v>1959</v>
      </c>
      <c r="I749" s="65">
        <v>661.70318599999996</v>
      </c>
      <c r="J749" s="65">
        <v>931.86174987999982</v>
      </c>
      <c r="K749" s="65">
        <f t="shared" si="11"/>
        <v>270.15856387999986</v>
      </c>
    </row>
    <row r="750" spans="1:11" x14ac:dyDescent="0.2">
      <c r="A750" s="51"/>
      <c r="B750" s="51"/>
      <c r="C750" s="51"/>
      <c r="D750" s="60"/>
      <c r="E750" s="51"/>
      <c r="F750" s="51"/>
      <c r="G750" s="64" t="s">
        <v>1508</v>
      </c>
      <c r="H750" s="33" t="s">
        <v>1960</v>
      </c>
      <c r="I750" s="65">
        <v>15.333328</v>
      </c>
      <c r="J750" s="65">
        <v>16.188241380000004</v>
      </c>
      <c r="K750" s="65">
        <f t="shared" si="11"/>
        <v>0.85491338000000461</v>
      </c>
    </row>
    <row r="751" spans="1:11" ht="25.5" x14ac:dyDescent="0.2">
      <c r="A751" s="51"/>
      <c r="B751" s="51"/>
      <c r="C751" s="51"/>
      <c r="D751" s="60"/>
      <c r="E751" s="51"/>
      <c r="F751" s="51"/>
      <c r="G751" s="64" t="s">
        <v>1510</v>
      </c>
      <c r="H751" s="33" t="s">
        <v>1961</v>
      </c>
      <c r="I751" s="65">
        <v>8.4523440000000001</v>
      </c>
      <c r="J751" s="65">
        <v>9.109625170000001</v>
      </c>
      <c r="K751" s="65">
        <f t="shared" si="11"/>
        <v>0.65728117000000097</v>
      </c>
    </row>
    <row r="752" spans="1:11" x14ac:dyDescent="0.2">
      <c r="A752" s="51"/>
      <c r="B752" s="51"/>
      <c r="C752" s="51"/>
      <c r="D752" s="60"/>
      <c r="E752" s="51"/>
      <c r="F752" s="51"/>
      <c r="G752" s="64" t="s">
        <v>1512</v>
      </c>
      <c r="H752" s="33" t="s">
        <v>1962</v>
      </c>
      <c r="I752" s="65">
        <v>49.056193</v>
      </c>
      <c r="J752" s="65">
        <v>37.38373352</v>
      </c>
      <c r="K752" s="65">
        <f t="shared" si="11"/>
        <v>-11.672459480000001</v>
      </c>
    </row>
    <row r="753" spans="1:11" x14ac:dyDescent="0.2">
      <c r="A753" s="51"/>
      <c r="B753" s="51"/>
      <c r="C753" s="51"/>
      <c r="D753" s="60"/>
      <c r="E753" s="51"/>
      <c r="F753" s="51"/>
      <c r="G753" s="64" t="s">
        <v>1514</v>
      </c>
      <c r="H753" s="33" t="s">
        <v>1963</v>
      </c>
      <c r="I753" s="65">
        <v>150.539028</v>
      </c>
      <c r="J753" s="65">
        <v>59.710682760000005</v>
      </c>
      <c r="K753" s="65">
        <f t="shared" si="11"/>
        <v>-90.828345240000004</v>
      </c>
    </row>
    <row r="754" spans="1:11" x14ac:dyDescent="0.2">
      <c r="A754" s="51"/>
      <c r="B754" s="51"/>
      <c r="C754" s="51"/>
      <c r="D754" s="60"/>
      <c r="E754" s="51"/>
      <c r="F754" s="51"/>
      <c r="G754" s="64" t="s">
        <v>1516</v>
      </c>
      <c r="H754" s="33" t="s">
        <v>1964</v>
      </c>
      <c r="I754" s="65">
        <v>3199.098254</v>
      </c>
      <c r="J754" s="65">
        <v>4694.6481376700003</v>
      </c>
      <c r="K754" s="65">
        <f t="shared" si="11"/>
        <v>1495.5498836700003</v>
      </c>
    </row>
    <row r="755" spans="1:11" ht="14.25" x14ac:dyDescent="0.2">
      <c r="A755" s="51"/>
      <c r="B755" s="51"/>
      <c r="C755" s="51"/>
      <c r="D755" s="60"/>
      <c r="E755" s="51"/>
      <c r="F755" s="61" t="s">
        <v>1361</v>
      </c>
      <c r="G755" s="62"/>
      <c r="H755" s="61"/>
      <c r="I755" s="63">
        <v>18744.139885000001</v>
      </c>
      <c r="J755" s="63">
        <v>20026.209622920003</v>
      </c>
      <c r="K755" s="63">
        <f t="shared" si="11"/>
        <v>1282.0697379200028</v>
      </c>
    </row>
    <row r="756" spans="1:11" x14ac:dyDescent="0.2">
      <c r="A756" s="51"/>
      <c r="B756" s="51"/>
      <c r="C756" s="51"/>
      <c r="D756" s="60"/>
      <c r="E756" s="51"/>
      <c r="F756" s="51"/>
      <c r="G756" s="64" t="s">
        <v>1965</v>
      </c>
      <c r="H756" s="33" t="s">
        <v>1966</v>
      </c>
      <c r="I756" s="65">
        <v>66.420195000000007</v>
      </c>
      <c r="J756" s="65">
        <v>61.565128319999999</v>
      </c>
      <c r="K756" s="65">
        <f t="shared" si="11"/>
        <v>-4.8550666800000073</v>
      </c>
    </row>
    <row r="757" spans="1:11" x14ac:dyDescent="0.2">
      <c r="A757" s="51"/>
      <c r="B757" s="51"/>
      <c r="C757" s="51"/>
      <c r="D757" s="60"/>
      <c r="E757" s="51"/>
      <c r="F757" s="51"/>
      <c r="G757" s="64" t="s">
        <v>1967</v>
      </c>
      <c r="H757" s="33" t="s">
        <v>1968</v>
      </c>
      <c r="I757" s="65">
        <v>2030.2292870000001</v>
      </c>
      <c r="J757" s="65">
        <v>2030.2292870000001</v>
      </c>
      <c r="K757" s="65">
        <f t="shared" si="11"/>
        <v>0</v>
      </c>
    </row>
    <row r="758" spans="1:11" x14ac:dyDescent="0.2">
      <c r="A758" s="51"/>
      <c r="B758" s="51"/>
      <c r="C758" s="51"/>
      <c r="D758" s="60"/>
      <c r="E758" s="51"/>
      <c r="F758" s="51"/>
      <c r="G758" s="64" t="s">
        <v>1969</v>
      </c>
      <c r="H758" s="33" t="s">
        <v>1970</v>
      </c>
      <c r="I758" s="65">
        <v>10988.274808</v>
      </c>
      <c r="J758" s="65">
        <v>11599.41121079</v>
      </c>
      <c r="K758" s="65">
        <f t="shared" si="11"/>
        <v>611.13640278999992</v>
      </c>
    </row>
    <row r="759" spans="1:11" x14ac:dyDescent="0.2">
      <c r="A759" s="51"/>
      <c r="B759" s="51"/>
      <c r="C759" s="51"/>
      <c r="D759" s="60"/>
      <c r="E759" s="51"/>
      <c r="F759" s="51"/>
      <c r="G759" s="64" t="s">
        <v>1971</v>
      </c>
      <c r="H759" s="33" t="s">
        <v>1972</v>
      </c>
      <c r="I759" s="65">
        <v>13.394038999999999</v>
      </c>
      <c r="J759" s="65">
        <v>10.64302691</v>
      </c>
      <c r="K759" s="65">
        <f t="shared" si="11"/>
        <v>-2.7510120899999997</v>
      </c>
    </row>
    <row r="760" spans="1:11" x14ac:dyDescent="0.2">
      <c r="A760" s="51"/>
      <c r="B760" s="51"/>
      <c r="C760" s="51"/>
      <c r="D760" s="60"/>
      <c r="E760" s="51"/>
      <c r="F760" s="51"/>
      <c r="G760" s="64" t="s">
        <v>1973</v>
      </c>
      <c r="H760" s="33" t="s">
        <v>1974</v>
      </c>
      <c r="I760" s="65">
        <v>79.891915999999995</v>
      </c>
      <c r="J760" s="65">
        <v>72.193000479999995</v>
      </c>
      <c r="K760" s="65">
        <f t="shared" si="11"/>
        <v>-7.6989155199999999</v>
      </c>
    </row>
    <row r="761" spans="1:11" ht="25.5" x14ac:dyDescent="0.2">
      <c r="A761" s="51"/>
      <c r="B761" s="51"/>
      <c r="C761" s="51"/>
      <c r="D761" s="60"/>
      <c r="E761" s="51"/>
      <c r="F761" s="51"/>
      <c r="G761" s="64" t="s">
        <v>1975</v>
      </c>
      <c r="H761" s="33" t="s">
        <v>1976</v>
      </c>
      <c r="I761" s="65">
        <v>552.87612300000001</v>
      </c>
      <c r="J761" s="65">
        <v>515.01748842000018</v>
      </c>
      <c r="K761" s="65">
        <f t="shared" si="11"/>
        <v>-37.85863457999983</v>
      </c>
    </row>
    <row r="762" spans="1:11" x14ac:dyDescent="0.2">
      <c r="A762" s="51"/>
      <c r="B762" s="51"/>
      <c r="C762" s="51"/>
      <c r="D762" s="60"/>
      <c r="E762" s="51"/>
      <c r="F762" s="51"/>
      <c r="G762" s="64" t="s">
        <v>1977</v>
      </c>
      <c r="H762" s="33" t="s">
        <v>1978</v>
      </c>
      <c r="I762" s="65">
        <v>475.06948299999999</v>
      </c>
      <c r="J762" s="65">
        <v>513.7047687999999</v>
      </c>
      <c r="K762" s="65">
        <f t="shared" si="11"/>
        <v>38.635285799999906</v>
      </c>
    </row>
    <row r="763" spans="1:11" x14ac:dyDescent="0.2">
      <c r="A763" s="51"/>
      <c r="B763" s="51"/>
      <c r="C763" s="51"/>
      <c r="D763" s="60"/>
      <c r="E763" s="51"/>
      <c r="F763" s="51"/>
      <c r="G763" s="64" t="s">
        <v>1979</v>
      </c>
      <c r="H763" s="33" t="s">
        <v>1980</v>
      </c>
      <c r="I763" s="65">
        <v>359.47300100000001</v>
      </c>
      <c r="J763" s="65">
        <v>355.16018915000012</v>
      </c>
      <c r="K763" s="65">
        <f t="shared" si="11"/>
        <v>-4.3128118499998891</v>
      </c>
    </row>
    <row r="764" spans="1:11" ht="25.5" x14ac:dyDescent="0.2">
      <c r="A764" s="51"/>
      <c r="B764" s="51"/>
      <c r="C764" s="51"/>
      <c r="D764" s="60"/>
      <c r="E764" s="51"/>
      <c r="F764" s="51"/>
      <c r="G764" s="64" t="s">
        <v>1981</v>
      </c>
      <c r="H764" s="33" t="s">
        <v>1982</v>
      </c>
      <c r="I764" s="65">
        <v>29.844100999999998</v>
      </c>
      <c r="J764" s="65">
        <v>47.043817169999997</v>
      </c>
      <c r="K764" s="65">
        <f t="shared" si="11"/>
        <v>17.199716169999999</v>
      </c>
    </row>
    <row r="765" spans="1:11" x14ac:dyDescent="0.2">
      <c r="A765" s="51"/>
      <c r="B765" s="51"/>
      <c r="C765" s="51"/>
      <c r="D765" s="60"/>
      <c r="E765" s="51"/>
      <c r="F765" s="51"/>
      <c r="G765" s="64" t="s">
        <v>1983</v>
      </c>
      <c r="H765" s="33" t="s">
        <v>1984</v>
      </c>
      <c r="I765" s="65">
        <v>737.51244299999996</v>
      </c>
      <c r="J765" s="65">
        <v>1169.61329744</v>
      </c>
      <c r="K765" s="65">
        <f t="shared" si="11"/>
        <v>432.10085444000003</v>
      </c>
    </row>
    <row r="766" spans="1:11" x14ac:dyDescent="0.2">
      <c r="A766" s="51"/>
      <c r="B766" s="51"/>
      <c r="C766" s="51"/>
      <c r="D766" s="60"/>
      <c r="E766" s="51"/>
      <c r="F766" s="51"/>
      <c r="G766" s="64" t="s">
        <v>1985</v>
      </c>
      <c r="H766" s="33" t="s">
        <v>1986</v>
      </c>
      <c r="I766" s="65">
        <v>585.20101599999998</v>
      </c>
      <c r="J766" s="65">
        <v>546.53198568000039</v>
      </c>
      <c r="K766" s="65">
        <f t="shared" si="11"/>
        <v>-38.669030319999592</v>
      </c>
    </row>
    <row r="767" spans="1:11" ht="25.5" x14ac:dyDescent="0.2">
      <c r="A767" s="51"/>
      <c r="B767" s="51"/>
      <c r="C767" s="51"/>
      <c r="D767" s="60"/>
      <c r="E767" s="51"/>
      <c r="F767" s="51"/>
      <c r="G767" s="64" t="s">
        <v>1987</v>
      </c>
      <c r="H767" s="33" t="s">
        <v>1988</v>
      </c>
      <c r="I767" s="65">
        <v>23.164621</v>
      </c>
      <c r="J767" s="65">
        <v>17.461420620000005</v>
      </c>
      <c r="K767" s="65">
        <f t="shared" si="11"/>
        <v>-5.7032003799999949</v>
      </c>
    </row>
    <row r="768" spans="1:11" x14ac:dyDescent="0.2">
      <c r="A768" s="51"/>
      <c r="B768" s="51"/>
      <c r="C768" s="51"/>
      <c r="D768" s="60"/>
      <c r="E768" s="51"/>
      <c r="F768" s="51"/>
      <c r="G768" s="64" t="s">
        <v>1989</v>
      </c>
      <c r="H768" s="33" t="s">
        <v>1990</v>
      </c>
      <c r="I768" s="65">
        <v>1484.319305</v>
      </c>
      <c r="J768" s="65">
        <v>1315.3610303299999</v>
      </c>
      <c r="K768" s="65">
        <f t="shared" si="11"/>
        <v>-168.95827467000004</v>
      </c>
    </row>
    <row r="769" spans="1:11" x14ac:dyDescent="0.2">
      <c r="A769" s="51"/>
      <c r="B769" s="51"/>
      <c r="C769" s="51"/>
      <c r="D769" s="60"/>
      <c r="E769" s="51"/>
      <c r="F769" s="51"/>
      <c r="G769" s="64" t="s">
        <v>1991</v>
      </c>
      <c r="H769" s="33" t="s">
        <v>1992</v>
      </c>
      <c r="I769" s="65">
        <v>8.0340059999999998</v>
      </c>
      <c r="J769" s="65">
        <v>8.0129090200000022</v>
      </c>
      <c r="K769" s="65">
        <f t="shared" si="11"/>
        <v>-2.10969799999976E-2</v>
      </c>
    </row>
    <row r="770" spans="1:11" x14ac:dyDescent="0.2">
      <c r="A770" s="51"/>
      <c r="B770" s="51"/>
      <c r="C770" s="51"/>
      <c r="D770" s="60"/>
      <c r="E770" s="51"/>
      <c r="F770" s="51"/>
      <c r="G770" s="64" t="s">
        <v>1993</v>
      </c>
      <c r="H770" s="33" t="s">
        <v>1994</v>
      </c>
      <c r="I770" s="65">
        <v>142.615849</v>
      </c>
      <c r="J770" s="65">
        <v>139.34322</v>
      </c>
      <c r="K770" s="65">
        <f t="shared" si="11"/>
        <v>-3.2726289999999949</v>
      </c>
    </row>
    <row r="771" spans="1:11" x14ac:dyDescent="0.2">
      <c r="A771" s="51"/>
      <c r="B771" s="51"/>
      <c r="C771" s="51"/>
      <c r="D771" s="60"/>
      <c r="E771" s="51"/>
      <c r="F771" s="51"/>
      <c r="G771" s="64" t="s">
        <v>1995</v>
      </c>
      <c r="H771" s="33" t="s">
        <v>1996</v>
      </c>
      <c r="I771" s="65">
        <v>24.580783</v>
      </c>
      <c r="J771" s="65">
        <v>20.147463429999998</v>
      </c>
      <c r="K771" s="65">
        <f t="shared" si="11"/>
        <v>-4.4333195700000019</v>
      </c>
    </row>
    <row r="772" spans="1:11" ht="25.5" x14ac:dyDescent="0.2">
      <c r="A772" s="51"/>
      <c r="B772" s="51"/>
      <c r="C772" s="51"/>
      <c r="D772" s="60"/>
      <c r="E772" s="51"/>
      <c r="F772" s="51"/>
      <c r="G772" s="64" t="s">
        <v>1997</v>
      </c>
      <c r="H772" s="33" t="s">
        <v>1998</v>
      </c>
      <c r="I772" s="65">
        <v>26.856290000000001</v>
      </c>
      <c r="J772" s="65">
        <v>24.427746289999998</v>
      </c>
      <c r="K772" s="65">
        <f t="shared" si="11"/>
        <v>-2.4285437100000031</v>
      </c>
    </row>
    <row r="773" spans="1:11" x14ac:dyDescent="0.2">
      <c r="A773" s="51"/>
      <c r="B773" s="51"/>
      <c r="C773" s="51"/>
      <c r="D773" s="60"/>
      <c r="E773" s="51"/>
      <c r="F773" s="51"/>
      <c r="G773" s="64" t="s">
        <v>1999</v>
      </c>
      <c r="H773" s="33" t="s">
        <v>2000</v>
      </c>
      <c r="I773" s="65">
        <v>13.026241000000001</v>
      </c>
      <c r="J773" s="65">
        <v>12.577665919999999</v>
      </c>
      <c r="K773" s="65">
        <f t="shared" si="11"/>
        <v>-0.44857508000000124</v>
      </c>
    </row>
    <row r="774" spans="1:11" x14ac:dyDescent="0.2">
      <c r="A774" s="51"/>
      <c r="B774" s="51"/>
      <c r="C774" s="51"/>
      <c r="D774" s="60"/>
      <c r="E774" s="51"/>
      <c r="F774" s="51"/>
      <c r="G774" s="64" t="s">
        <v>2001</v>
      </c>
      <c r="H774" s="33" t="s">
        <v>2002</v>
      </c>
      <c r="I774" s="65">
        <v>506.312299</v>
      </c>
      <c r="J774" s="65">
        <v>701.22950871</v>
      </c>
      <c r="K774" s="65">
        <f t="shared" si="11"/>
        <v>194.91720971000001</v>
      </c>
    </row>
    <row r="775" spans="1:11" x14ac:dyDescent="0.2">
      <c r="A775" s="51"/>
      <c r="B775" s="51"/>
      <c r="C775" s="51"/>
      <c r="D775" s="60"/>
      <c r="E775" s="51"/>
      <c r="F775" s="51"/>
      <c r="G775" s="64" t="s">
        <v>2003</v>
      </c>
      <c r="H775" s="33" t="s">
        <v>2004</v>
      </c>
      <c r="I775" s="65">
        <v>18.986484000000001</v>
      </c>
      <c r="J775" s="65">
        <v>19.632480450000006</v>
      </c>
      <c r="K775" s="65">
        <f t="shared" si="11"/>
        <v>0.6459964500000055</v>
      </c>
    </row>
    <row r="776" spans="1:11" x14ac:dyDescent="0.2">
      <c r="A776" s="51"/>
      <c r="B776" s="51"/>
      <c r="C776" s="51"/>
      <c r="D776" s="60"/>
      <c r="E776" s="51"/>
      <c r="F776" s="51"/>
      <c r="G776" s="64" t="s">
        <v>2005</v>
      </c>
      <c r="H776" s="33" t="s">
        <v>2006</v>
      </c>
      <c r="I776" s="65">
        <v>215.93362300000001</v>
      </c>
      <c r="J776" s="65">
        <v>103.71544283</v>
      </c>
      <c r="K776" s="65">
        <f t="shared" si="11"/>
        <v>-112.21818017000001</v>
      </c>
    </row>
    <row r="777" spans="1:11" x14ac:dyDescent="0.2">
      <c r="A777" s="51"/>
      <c r="B777" s="51"/>
      <c r="C777" s="51"/>
      <c r="D777" s="60"/>
      <c r="E777" s="51"/>
      <c r="F777" s="51"/>
      <c r="G777" s="64" t="s">
        <v>2007</v>
      </c>
      <c r="H777" s="33" t="s">
        <v>2008</v>
      </c>
      <c r="I777" s="65">
        <v>59.695430000000002</v>
      </c>
      <c r="J777" s="65">
        <v>446.07074043000006</v>
      </c>
      <c r="K777" s="65">
        <f t="shared" ref="K777:K840" si="12">+J777-I777</f>
        <v>386.37531043000007</v>
      </c>
    </row>
    <row r="778" spans="1:11" x14ac:dyDescent="0.2">
      <c r="A778" s="51"/>
      <c r="B778" s="51"/>
      <c r="C778" s="51"/>
      <c r="D778" s="60"/>
      <c r="E778" s="51"/>
      <c r="F778" s="51"/>
      <c r="G778" s="64" t="s">
        <v>2009</v>
      </c>
      <c r="H778" s="33" t="s">
        <v>2010</v>
      </c>
      <c r="I778" s="65">
        <v>36.595438000000001</v>
      </c>
      <c r="J778" s="65">
        <v>37.866768619999995</v>
      </c>
      <c r="K778" s="65">
        <f t="shared" si="12"/>
        <v>1.2713306199999934</v>
      </c>
    </row>
    <row r="779" spans="1:11" ht="25.5" x14ac:dyDescent="0.2">
      <c r="A779" s="51"/>
      <c r="B779" s="51"/>
      <c r="C779" s="51"/>
      <c r="D779" s="60"/>
      <c r="E779" s="51"/>
      <c r="F779" s="51"/>
      <c r="G779" s="64" t="s">
        <v>2011</v>
      </c>
      <c r="H779" s="33" t="s">
        <v>2012</v>
      </c>
      <c r="I779" s="65">
        <v>9.9046040000000009</v>
      </c>
      <c r="J779" s="65">
        <v>10.415644110000001</v>
      </c>
      <c r="K779" s="65">
        <f t="shared" si="12"/>
        <v>0.51104010999999971</v>
      </c>
    </row>
    <row r="780" spans="1:11" x14ac:dyDescent="0.2">
      <c r="A780" s="51"/>
      <c r="B780" s="51"/>
      <c r="C780" s="51"/>
      <c r="D780" s="60"/>
      <c r="E780" s="51"/>
      <c r="F780" s="51"/>
      <c r="G780" s="64" t="s">
        <v>2013</v>
      </c>
      <c r="H780" s="33" t="s">
        <v>2014</v>
      </c>
      <c r="I780" s="65">
        <v>213.17201299999999</v>
      </c>
      <c r="J780" s="65">
        <v>213.17201299999999</v>
      </c>
      <c r="K780" s="65">
        <f t="shared" si="12"/>
        <v>0</v>
      </c>
    </row>
    <row r="781" spans="1:11" x14ac:dyDescent="0.2">
      <c r="A781" s="51"/>
      <c r="B781" s="51"/>
      <c r="C781" s="51"/>
      <c r="D781" s="60"/>
      <c r="E781" s="51"/>
      <c r="F781" s="51"/>
      <c r="G781" s="64" t="s">
        <v>2015</v>
      </c>
      <c r="H781" s="33" t="s">
        <v>2016</v>
      </c>
      <c r="I781" s="65">
        <v>42.756487</v>
      </c>
      <c r="J781" s="65">
        <v>35.662369000000005</v>
      </c>
      <c r="K781" s="65">
        <f t="shared" si="12"/>
        <v>-7.0941179999999946</v>
      </c>
    </row>
    <row r="782" spans="1:11" ht="14.25" x14ac:dyDescent="0.2">
      <c r="A782" s="51"/>
      <c r="B782" s="51"/>
      <c r="C782" s="51"/>
      <c r="D782" s="56">
        <v>12</v>
      </c>
      <c r="E782" s="57" t="s">
        <v>21</v>
      </c>
      <c r="F782" s="57"/>
      <c r="G782" s="58"/>
      <c r="H782" s="57"/>
      <c r="I782" s="59">
        <v>28702.662122000002</v>
      </c>
      <c r="J782" s="59">
        <v>33097.615002819992</v>
      </c>
      <c r="K782" s="59">
        <f t="shared" si="12"/>
        <v>4394.9528808199902</v>
      </c>
    </row>
    <row r="783" spans="1:11" ht="14.25" x14ac:dyDescent="0.2">
      <c r="A783" s="51"/>
      <c r="B783" s="51"/>
      <c r="C783" s="51"/>
      <c r="D783" s="60"/>
      <c r="E783" s="51"/>
      <c r="F783" s="61" t="s">
        <v>1302</v>
      </c>
      <c r="G783" s="62"/>
      <c r="H783" s="61"/>
      <c r="I783" s="63">
        <v>2037.794028</v>
      </c>
      <c r="J783" s="63">
        <v>1780.5388514700001</v>
      </c>
      <c r="K783" s="63">
        <f t="shared" si="12"/>
        <v>-257.25517652999997</v>
      </c>
    </row>
    <row r="784" spans="1:11" x14ac:dyDescent="0.2">
      <c r="A784" s="51"/>
      <c r="B784" s="51"/>
      <c r="C784" s="51"/>
      <c r="D784" s="60"/>
      <c r="E784" s="51"/>
      <c r="F784" s="51"/>
      <c r="G784" s="64">
        <v>100</v>
      </c>
      <c r="H784" s="33" t="s">
        <v>1438</v>
      </c>
      <c r="I784" s="65">
        <v>22.549787999999999</v>
      </c>
      <c r="J784" s="65">
        <v>24.712423120000008</v>
      </c>
      <c r="K784" s="65">
        <f t="shared" si="12"/>
        <v>2.162635120000008</v>
      </c>
    </row>
    <row r="785" spans="1:11" x14ac:dyDescent="0.2">
      <c r="A785" s="51"/>
      <c r="B785" s="51"/>
      <c r="C785" s="51"/>
      <c r="D785" s="60"/>
      <c r="E785" s="51"/>
      <c r="F785" s="51"/>
      <c r="G785" s="64">
        <v>111</v>
      </c>
      <c r="H785" s="33" t="s">
        <v>2017</v>
      </c>
      <c r="I785" s="65">
        <v>12.949956999999999</v>
      </c>
      <c r="J785" s="65">
        <v>11.454036329999997</v>
      </c>
      <c r="K785" s="65">
        <f t="shared" si="12"/>
        <v>-1.4959206700000021</v>
      </c>
    </row>
    <row r="786" spans="1:11" x14ac:dyDescent="0.2">
      <c r="A786" s="51"/>
      <c r="B786" s="51"/>
      <c r="C786" s="51"/>
      <c r="D786" s="60"/>
      <c r="E786" s="51"/>
      <c r="F786" s="51"/>
      <c r="G786" s="64">
        <v>112</v>
      </c>
      <c r="H786" s="33" t="s">
        <v>1440</v>
      </c>
      <c r="I786" s="65">
        <v>15.051226</v>
      </c>
      <c r="J786" s="65">
        <v>83.005347449999988</v>
      </c>
      <c r="K786" s="65">
        <f t="shared" si="12"/>
        <v>67.954121449999988</v>
      </c>
    </row>
    <row r="787" spans="1:11" x14ac:dyDescent="0.2">
      <c r="A787" s="51"/>
      <c r="B787" s="51"/>
      <c r="C787" s="51"/>
      <c r="D787" s="60"/>
      <c r="E787" s="51"/>
      <c r="F787" s="51"/>
      <c r="G787" s="64">
        <v>113</v>
      </c>
      <c r="H787" s="33" t="s">
        <v>1346</v>
      </c>
      <c r="I787" s="65">
        <v>12.431424</v>
      </c>
      <c r="J787" s="65">
        <v>11.468540309999996</v>
      </c>
      <c r="K787" s="65">
        <f t="shared" si="12"/>
        <v>-0.96288369000000351</v>
      </c>
    </row>
    <row r="788" spans="1:11" x14ac:dyDescent="0.2">
      <c r="A788" s="51"/>
      <c r="B788" s="51"/>
      <c r="C788" s="51"/>
      <c r="D788" s="60"/>
      <c r="E788" s="51"/>
      <c r="F788" s="51"/>
      <c r="G788" s="64">
        <v>114</v>
      </c>
      <c r="H788" s="33" t="s">
        <v>2018</v>
      </c>
      <c r="I788" s="65">
        <v>3.9363440000000001</v>
      </c>
      <c r="J788" s="65">
        <v>3.4400947999999989</v>
      </c>
      <c r="K788" s="65">
        <f t="shared" si="12"/>
        <v>-0.49624920000000117</v>
      </c>
    </row>
    <row r="789" spans="1:11" ht="25.5" x14ac:dyDescent="0.2">
      <c r="A789" s="51"/>
      <c r="B789" s="51"/>
      <c r="C789" s="51"/>
      <c r="D789" s="60"/>
      <c r="E789" s="51"/>
      <c r="F789" s="51"/>
      <c r="G789" s="64">
        <v>160</v>
      </c>
      <c r="H789" s="33" t="s">
        <v>2019</v>
      </c>
      <c r="I789" s="65">
        <v>194.91268400000001</v>
      </c>
      <c r="J789" s="65">
        <v>177.32394479000001</v>
      </c>
      <c r="K789" s="65">
        <f t="shared" si="12"/>
        <v>-17.58873921</v>
      </c>
    </row>
    <row r="790" spans="1:11" x14ac:dyDescent="0.2">
      <c r="A790" s="51"/>
      <c r="B790" s="51"/>
      <c r="C790" s="51"/>
      <c r="D790" s="60"/>
      <c r="E790" s="51"/>
      <c r="F790" s="51"/>
      <c r="G790" s="64">
        <v>170</v>
      </c>
      <c r="H790" s="33" t="s">
        <v>2020</v>
      </c>
      <c r="I790" s="65">
        <v>13.003223999999999</v>
      </c>
      <c r="J790" s="65">
        <v>8.8028350600000032</v>
      </c>
      <c r="K790" s="65">
        <f t="shared" si="12"/>
        <v>-4.2003889399999963</v>
      </c>
    </row>
    <row r="791" spans="1:11" x14ac:dyDescent="0.2">
      <c r="A791" s="51"/>
      <c r="B791" s="51"/>
      <c r="C791" s="51"/>
      <c r="D791" s="60"/>
      <c r="E791" s="51"/>
      <c r="F791" s="51"/>
      <c r="G791" s="64">
        <v>171</v>
      </c>
      <c r="H791" s="33" t="s">
        <v>2021</v>
      </c>
      <c r="I791" s="65">
        <v>6.809126</v>
      </c>
      <c r="J791" s="65">
        <v>6.1250761599999999</v>
      </c>
      <c r="K791" s="65">
        <f t="shared" si="12"/>
        <v>-0.68404984000000013</v>
      </c>
    </row>
    <row r="792" spans="1:11" x14ac:dyDescent="0.2">
      <c r="A792" s="51"/>
      <c r="B792" s="51"/>
      <c r="C792" s="51"/>
      <c r="D792" s="60"/>
      <c r="E792" s="51"/>
      <c r="F792" s="51"/>
      <c r="G792" s="64">
        <v>172</v>
      </c>
      <c r="H792" s="33" t="s">
        <v>1888</v>
      </c>
      <c r="I792" s="65">
        <v>20.282648999999999</v>
      </c>
      <c r="J792" s="65">
        <v>18.333962410000002</v>
      </c>
      <c r="K792" s="65">
        <f t="shared" si="12"/>
        <v>-1.9486865899999977</v>
      </c>
    </row>
    <row r="793" spans="1:11" x14ac:dyDescent="0.2">
      <c r="A793" s="51"/>
      <c r="B793" s="51"/>
      <c r="C793" s="51"/>
      <c r="D793" s="60"/>
      <c r="E793" s="51"/>
      <c r="F793" s="51"/>
      <c r="G793" s="64">
        <v>180</v>
      </c>
      <c r="H793" s="33" t="s">
        <v>2022</v>
      </c>
      <c r="I793" s="65">
        <v>8.6851430000000001</v>
      </c>
      <c r="J793" s="65">
        <v>8.1761435699999989</v>
      </c>
      <c r="K793" s="65">
        <f t="shared" si="12"/>
        <v>-0.50899943000000114</v>
      </c>
    </row>
    <row r="794" spans="1:11" x14ac:dyDescent="0.2">
      <c r="A794" s="51"/>
      <c r="B794" s="51"/>
      <c r="C794" s="51"/>
      <c r="D794" s="60"/>
      <c r="E794" s="51"/>
      <c r="F794" s="51"/>
      <c r="G794" s="64">
        <v>300</v>
      </c>
      <c r="H794" s="33" t="s">
        <v>2023</v>
      </c>
      <c r="I794" s="65">
        <v>10.425046</v>
      </c>
      <c r="J794" s="65">
        <v>8.9684808199999999</v>
      </c>
      <c r="K794" s="65">
        <f t="shared" si="12"/>
        <v>-1.4565651800000001</v>
      </c>
    </row>
    <row r="795" spans="1:11" x14ac:dyDescent="0.2">
      <c r="A795" s="51"/>
      <c r="B795" s="51"/>
      <c r="C795" s="51"/>
      <c r="D795" s="60"/>
      <c r="E795" s="51"/>
      <c r="F795" s="51"/>
      <c r="G795" s="64">
        <v>310</v>
      </c>
      <c r="H795" s="33" t="s">
        <v>2024</v>
      </c>
      <c r="I795" s="65">
        <v>210.24118799999999</v>
      </c>
      <c r="J795" s="65">
        <v>197.17918514999994</v>
      </c>
      <c r="K795" s="65">
        <f t="shared" si="12"/>
        <v>-13.062002850000056</v>
      </c>
    </row>
    <row r="796" spans="1:11" x14ac:dyDescent="0.2">
      <c r="A796" s="51"/>
      <c r="B796" s="51"/>
      <c r="C796" s="51"/>
      <c r="D796" s="60"/>
      <c r="E796" s="51"/>
      <c r="F796" s="51"/>
      <c r="G796" s="64">
        <v>313</v>
      </c>
      <c r="H796" s="33" t="s">
        <v>2025</v>
      </c>
      <c r="I796" s="65">
        <v>15.514911</v>
      </c>
      <c r="J796" s="65">
        <v>19.28097112</v>
      </c>
      <c r="K796" s="65">
        <f t="shared" si="12"/>
        <v>3.7660601200000006</v>
      </c>
    </row>
    <row r="797" spans="1:11" ht="25.5" x14ac:dyDescent="0.2">
      <c r="A797" s="51"/>
      <c r="B797" s="51"/>
      <c r="C797" s="51"/>
      <c r="D797" s="60"/>
      <c r="E797" s="51"/>
      <c r="F797" s="51"/>
      <c r="G797" s="64">
        <v>315</v>
      </c>
      <c r="H797" s="33" t="s">
        <v>2026</v>
      </c>
      <c r="I797" s="65">
        <v>36.302123999999999</v>
      </c>
      <c r="J797" s="65">
        <v>35.974723129999994</v>
      </c>
      <c r="K797" s="65">
        <f t="shared" si="12"/>
        <v>-0.32740087000000528</v>
      </c>
    </row>
    <row r="798" spans="1:11" x14ac:dyDescent="0.2">
      <c r="A798" s="51"/>
      <c r="B798" s="51"/>
      <c r="C798" s="51"/>
      <c r="D798" s="60"/>
      <c r="E798" s="51"/>
      <c r="F798" s="51"/>
      <c r="G798" s="64">
        <v>316</v>
      </c>
      <c r="H798" s="33" t="s">
        <v>2027</v>
      </c>
      <c r="I798" s="65">
        <v>217.553068</v>
      </c>
      <c r="J798" s="65">
        <v>172.62353822999992</v>
      </c>
      <c r="K798" s="65">
        <f t="shared" si="12"/>
        <v>-44.929529770000073</v>
      </c>
    </row>
    <row r="799" spans="1:11" x14ac:dyDescent="0.2">
      <c r="A799" s="51"/>
      <c r="B799" s="51"/>
      <c r="C799" s="51"/>
      <c r="D799" s="60"/>
      <c r="E799" s="51"/>
      <c r="F799" s="51"/>
      <c r="G799" s="64">
        <v>500</v>
      </c>
      <c r="H799" s="33" t="s">
        <v>2028</v>
      </c>
      <c r="I799" s="65">
        <v>9.9351000000000003</v>
      </c>
      <c r="J799" s="65">
        <v>9.2759334499999966</v>
      </c>
      <c r="K799" s="65">
        <f t="shared" si="12"/>
        <v>-0.65916655000000368</v>
      </c>
    </row>
    <row r="800" spans="1:11" x14ac:dyDescent="0.2">
      <c r="A800" s="51"/>
      <c r="B800" s="51"/>
      <c r="C800" s="51"/>
      <c r="D800" s="60"/>
      <c r="E800" s="51"/>
      <c r="F800" s="51"/>
      <c r="G800" s="64">
        <v>510</v>
      </c>
      <c r="H800" s="33" t="s">
        <v>1421</v>
      </c>
      <c r="I800" s="65">
        <v>20.316927</v>
      </c>
      <c r="J800" s="65">
        <v>17.769469140000002</v>
      </c>
      <c r="K800" s="65">
        <f t="shared" si="12"/>
        <v>-2.547457859999998</v>
      </c>
    </row>
    <row r="801" spans="1:11" x14ac:dyDescent="0.2">
      <c r="A801" s="51"/>
      <c r="B801" s="51"/>
      <c r="C801" s="51"/>
      <c r="D801" s="60"/>
      <c r="E801" s="51"/>
      <c r="F801" s="51"/>
      <c r="G801" s="64">
        <v>511</v>
      </c>
      <c r="H801" s="33" t="s">
        <v>2029</v>
      </c>
      <c r="I801" s="65">
        <v>11.008834999999999</v>
      </c>
      <c r="J801" s="65">
        <v>94.823870199999988</v>
      </c>
      <c r="K801" s="65">
        <f t="shared" si="12"/>
        <v>83.815035199999983</v>
      </c>
    </row>
    <row r="802" spans="1:11" x14ac:dyDescent="0.2">
      <c r="A802" s="51"/>
      <c r="B802" s="51"/>
      <c r="C802" s="51"/>
      <c r="D802" s="60"/>
      <c r="E802" s="51"/>
      <c r="F802" s="51"/>
      <c r="G802" s="64">
        <v>512</v>
      </c>
      <c r="H802" s="33" t="s">
        <v>1422</v>
      </c>
      <c r="I802" s="65">
        <v>51.523800000000001</v>
      </c>
      <c r="J802" s="65">
        <v>97.956601920000011</v>
      </c>
      <c r="K802" s="65">
        <f t="shared" si="12"/>
        <v>46.43280192000001</v>
      </c>
    </row>
    <row r="803" spans="1:11" x14ac:dyDescent="0.2">
      <c r="A803" s="51"/>
      <c r="B803" s="51"/>
      <c r="C803" s="51"/>
      <c r="D803" s="60"/>
      <c r="E803" s="51"/>
      <c r="F803" s="51"/>
      <c r="G803" s="64">
        <v>513</v>
      </c>
      <c r="H803" s="33" t="s">
        <v>1420</v>
      </c>
      <c r="I803" s="65">
        <v>85.117429999999999</v>
      </c>
      <c r="J803" s="65">
        <v>69.84161588000002</v>
      </c>
      <c r="K803" s="65">
        <f t="shared" si="12"/>
        <v>-15.275814119999978</v>
      </c>
    </row>
    <row r="804" spans="1:11" x14ac:dyDescent="0.2">
      <c r="A804" s="51"/>
      <c r="B804" s="51"/>
      <c r="C804" s="51"/>
      <c r="D804" s="60"/>
      <c r="E804" s="51"/>
      <c r="F804" s="51"/>
      <c r="G804" s="64">
        <v>514</v>
      </c>
      <c r="H804" s="33" t="s">
        <v>2030</v>
      </c>
      <c r="I804" s="65">
        <v>18.170206</v>
      </c>
      <c r="J804" s="65">
        <v>63.775006739999995</v>
      </c>
      <c r="K804" s="65">
        <f t="shared" si="12"/>
        <v>45.604800739999995</v>
      </c>
    </row>
    <row r="805" spans="1:11" x14ac:dyDescent="0.2">
      <c r="A805" s="51"/>
      <c r="B805" s="51"/>
      <c r="C805" s="51"/>
      <c r="D805" s="60"/>
      <c r="E805" s="51"/>
      <c r="F805" s="51"/>
      <c r="G805" s="64">
        <v>600</v>
      </c>
      <c r="H805" s="33" t="s">
        <v>2031</v>
      </c>
      <c r="I805" s="65">
        <v>11.125206</v>
      </c>
      <c r="J805" s="65">
        <v>9.7383839200000004</v>
      </c>
      <c r="K805" s="65">
        <f t="shared" si="12"/>
        <v>-1.38682208</v>
      </c>
    </row>
    <row r="806" spans="1:11" x14ac:dyDescent="0.2">
      <c r="A806" s="51"/>
      <c r="B806" s="51"/>
      <c r="C806" s="51"/>
      <c r="D806" s="60"/>
      <c r="E806" s="51"/>
      <c r="F806" s="51"/>
      <c r="G806" s="64">
        <v>610</v>
      </c>
      <c r="H806" s="33" t="s">
        <v>2032</v>
      </c>
      <c r="I806" s="65">
        <v>502.27593899999999</v>
      </c>
      <c r="J806" s="65">
        <v>528.35283332999995</v>
      </c>
      <c r="K806" s="65">
        <f t="shared" si="12"/>
        <v>26.076894329999959</v>
      </c>
    </row>
    <row r="807" spans="1:11" x14ac:dyDescent="0.2">
      <c r="A807" s="51"/>
      <c r="B807" s="51"/>
      <c r="C807" s="51"/>
      <c r="D807" s="60"/>
      <c r="E807" s="51"/>
      <c r="F807" s="51"/>
      <c r="G807" s="64">
        <v>611</v>
      </c>
      <c r="H807" s="33" t="s">
        <v>2033</v>
      </c>
      <c r="I807" s="65">
        <v>507.10070999999999</v>
      </c>
      <c r="J807" s="65">
        <v>75.284368779999966</v>
      </c>
      <c r="K807" s="65">
        <f t="shared" si="12"/>
        <v>-431.81634122000003</v>
      </c>
    </row>
    <row r="808" spans="1:11" x14ac:dyDescent="0.2">
      <c r="A808" s="51"/>
      <c r="B808" s="51"/>
      <c r="C808" s="51"/>
      <c r="D808" s="60"/>
      <c r="E808" s="51"/>
      <c r="F808" s="51"/>
      <c r="G808" s="64">
        <v>613</v>
      </c>
      <c r="H808" s="33" t="s">
        <v>2034</v>
      </c>
      <c r="I808" s="65">
        <v>15.030837</v>
      </c>
      <c r="J808" s="65">
        <v>19.40662378999999</v>
      </c>
      <c r="K808" s="65">
        <f t="shared" si="12"/>
        <v>4.3757867899999905</v>
      </c>
    </row>
    <row r="809" spans="1:11" x14ac:dyDescent="0.2">
      <c r="A809" s="51"/>
      <c r="B809" s="51"/>
      <c r="C809" s="51"/>
      <c r="D809" s="60"/>
      <c r="E809" s="51"/>
      <c r="F809" s="51"/>
      <c r="G809" s="64">
        <v>614</v>
      </c>
      <c r="H809" s="33" t="s">
        <v>2035</v>
      </c>
      <c r="I809" s="65">
        <v>5.5411359999999998</v>
      </c>
      <c r="J809" s="65">
        <v>7.4448418700000003</v>
      </c>
      <c r="K809" s="65">
        <f t="shared" si="12"/>
        <v>1.9037058700000005</v>
      </c>
    </row>
    <row r="810" spans="1:11" ht="14.25" x14ac:dyDescent="0.2">
      <c r="A810" s="51"/>
      <c r="B810" s="51"/>
      <c r="C810" s="51"/>
      <c r="D810" s="60"/>
      <c r="E810" s="51"/>
      <c r="F810" s="61" t="s">
        <v>1379</v>
      </c>
      <c r="G810" s="62"/>
      <c r="H810" s="61"/>
      <c r="I810" s="63">
        <v>22346.355228</v>
      </c>
      <c r="J810" s="63">
        <v>26691.293338879994</v>
      </c>
      <c r="K810" s="63">
        <f t="shared" si="12"/>
        <v>4344.9381108799935</v>
      </c>
    </row>
    <row r="811" spans="1:11" x14ac:dyDescent="0.2">
      <c r="A811" s="51"/>
      <c r="B811" s="51"/>
      <c r="C811" s="51"/>
      <c r="D811" s="60"/>
      <c r="E811" s="51"/>
      <c r="F811" s="51"/>
      <c r="G811" s="64" t="s">
        <v>1613</v>
      </c>
      <c r="H811" s="33" t="s">
        <v>2036</v>
      </c>
      <c r="I811" s="65">
        <v>10.193804</v>
      </c>
      <c r="J811" s="65">
        <v>13.49803103</v>
      </c>
      <c r="K811" s="65">
        <f t="shared" si="12"/>
        <v>3.3042270299999998</v>
      </c>
    </row>
    <row r="812" spans="1:11" x14ac:dyDescent="0.2">
      <c r="A812" s="51"/>
      <c r="B812" s="51"/>
      <c r="C812" s="51"/>
      <c r="D812" s="60"/>
      <c r="E812" s="51"/>
      <c r="F812" s="51"/>
      <c r="G812" s="64" t="s">
        <v>1508</v>
      </c>
      <c r="H812" s="33" t="s">
        <v>2037</v>
      </c>
      <c r="I812" s="65">
        <v>11.213262</v>
      </c>
      <c r="J812" s="65">
        <v>13.849296170000001</v>
      </c>
      <c r="K812" s="65">
        <f t="shared" si="12"/>
        <v>2.6360341700000003</v>
      </c>
    </row>
    <row r="813" spans="1:11" x14ac:dyDescent="0.2">
      <c r="A813" s="51"/>
      <c r="B813" s="51"/>
      <c r="C813" s="51"/>
      <c r="D813" s="60"/>
      <c r="E813" s="51"/>
      <c r="F813" s="51"/>
      <c r="G813" s="64" t="s">
        <v>1512</v>
      </c>
      <c r="H813" s="33" t="s">
        <v>2038</v>
      </c>
      <c r="I813" s="65">
        <v>10.941846</v>
      </c>
      <c r="J813" s="65">
        <v>61.47317855</v>
      </c>
      <c r="K813" s="65">
        <f t="shared" si="12"/>
        <v>50.531332550000002</v>
      </c>
    </row>
    <row r="814" spans="1:11" x14ac:dyDescent="0.2">
      <c r="A814" s="51"/>
      <c r="B814" s="51"/>
      <c r="C814" s="51"/>
      <c r="D814" s="60"/>
      <c r="E814" s="51"/>
      <c r="F814" s="51"/>
      <c r="G814" s="64" t="s">
        <v>1514</v>
      </c>
      <c r="H814" s="33" t="s">
        <v>2039</v>
      </c>
      <c r="I814" s="65">
        <v>718.99735899999996</v>
      </c>
      <c r="J814" s="65">
        <v>510.36100730000015</v>
      </c>
      <c r="K814" s="65">
        <f t="shared" si="12"/>
        <v>-208.63635169999981</v>
      </c>
    </row>
    <row r="815" spans="1:11" x14ac:dyDescent="0.2">
      <c r="A815" s="51"/>
      <c r="B815" s="51"/>
      <c r="C815" s="51"/>
      <c r="D815" s="60"/>
      <c r="E815" s="51"/>
      <c r="F815" s="51"/>
      <c r="G815" s="64" t="s">
        <v>1516</v>
      </c>
      <c r="H815" s="33" t="s">
        <v>2040</v>
      </c>
      <c r="I815" s="65">
        <v>24.998481999999999</v>
      </c>
      <c r="J815" s="65">
        <v>23.548522580000007</v>
      </c>
      <c r="K815" s="65">
        <f t="shared" si="12"/>
        <v>-1.4499594199999919</v>
      </c>
    </row>
    <row r="816" spans="1:11" x14ac:dyDescent="0.2">
      <c r="A816" s="51"/>
      <c r="B816" s="51"/>
      <c r="C816" s="51"/>
      <c r="D816" s="60"/>
      <c r="E816" s="51"/>
      <c r="F816" s="51"/>
      <c r="G816" s="64" t="s">
        <v>1518</v>
      </c>
      <c r="H816" s="33" t="s">
        <v>2041</v>
      </c>
      <c r="I816" s="65">
        <v>181.553935</v>
      </c>
      <c r="J816" s="65">
        <v>163.58861303000003</v>
      </c>
      <c r="K816" s="65">
        <f t="shared" si="12"/>
        <v>-17.965321969999962</v>
      </c>
    </row>
    <row r="817" spans="1:11" ht="25.5" x14ac:dyDescent="0.2">
      <c r="A817" s="51"/>
      <c r="B817" s="51"/>
      <c r="C817" s="51"/>
      <c r="D817" s="60"/>
      <c r="E817" s="51"/>
      <c r="F817" s="51"/>
      <c r="G817" s="64" t="s">
        <v>1520</v>
      </c>
      <c r="H817" s="33" t="s">
        <v>2042</v>
      </c>
      <c r="I817" s="65">
        <v>302.74987599999997</v>
      </c>
      <c r="J817" s="65">
        <v>270.51557828999978</v>
      </c>
      <c r="K817" s="65">
        <f t="shared" si="12"/>
        <v>-32.234297710000192</v>
      </c>
    </row>
    <row r="818" spans="1:11" x14ac:dyDescent="0.2">
      <c r="A818" s="51"/>
      <c r="B818" s="51"/>
      <c r="C818" s="51"/>
      <c r="D818" s="60"/>
      <c r="E818" s="51"/>
      <c r="F818" s="51"/>
      <c r="G818" s="64" t="s">
        <v>1522</v>
      </c>
      <c r="H818" s="33" t="s">
        <v>2043</v>
      </c>
      <c r="I818" s="65">
        <v>4.463514</v>
      </c>
      <c r="J818" s="65">
        <v>3.4473478099999997</v>
      </c>
      <c r="K818" s="65">
        <f t="shared" si="12"/>
        <v>-1.0161661900000003</v>
      </c>
    </row>
    <row r="819" spans="1:11" x14ac:dyDescent="0.2">
      <c r="A819" s="51"/>
      <c r="B819" s="51"/>
      <c r="C819" s="51"/>
      <c r="D819" s="60"/>
      <c r="E819" s="51"/>
      <c r="F819" s="51"/>
      <c r="G819" s="64" t="s">
        <v>1524</v>
      </c>
      <c r="H819" s="33" t="s">
        <v>2044</v>
      </c>
      <c r="I819" s="65">
        <v>175.94782799999999</v>
      </c>
      <c r="J819" s="65">
        <v>174.38369617000001</v>
      </c>
      <c r="K819" s="65">
        <f t="shared" si="12"/>
        <v>-1.5641318299999796</v>
      </c>
    </row>
    <row r="820" spans="1:11" x14ac:dyDescent="0.2">
      <c r="A820" s="51"/>
      <c r="B820" s="51"/>
      <c r="C820" s="51"/>
      <c r="D820" s="60"/>
      <c r="E820" s="51"/>
      <c r="F820" s="51"/>
      <c r="G820" s="64" t="s">
        <v>2045</v>
      </c>
      <c r="H820" s="33" t="s">
        <v>2046</v>
      </c>
      <c r="I820" s="65">
        <v>445.63405699999998</v>
      </c>
      <c r="J820" s="65">
        <v>436.10264028000012</v>
      </c>
      <c r="K820" s="65">
        <f t="shared" si="12"/>
        <v>-9.5314167199998678</v>
      </c>
    </row>
    <row r="821" spans="1:11" x14ac:dyDescent="0.2">
      <c r="A821" s="51"/>
      <c r="B821" s="51"/>
      <c r="C821" s="51"/>
      <c r="D821" s="60"/>
      <c r="E821" s="51"/>
      <c r="F821" s="51"/>
      <c r="G821" s="64" t="s">
        <v>1526</v>
      </c>
      <c r="H821" s="33" t="s">
        <v>2047</v>
      </c>
      <c r="I821" s="65">
        <v>7.3480109999999996</v>
      </c>
      <c r="J821" s="65">
        <v>6.5674240400000006</v>
      </c>
      <c r="K821" s="65">
        <f t="shared" si="12"/>
        <v>-0.78058695999999905</v>
      </c>
    </row>
    <row r="822" spans="1:11" x14ac:dyDescent="0.2">
      <c r="A822" s="51"/>
      <c r="B822" s="51"/>
      <c r="C822" s="51"/>
      <c r="D822" s="60"/>
      <c r="E822" s="51"/>
      <c r="F822" s="51"/>
      <c r="G822" s="64" t="s">
        <v>1528</v>
      </c>
      <c r="H822" s="33" t="s">
        <v>2048</v>
      </c>
      <c r="I822" s="65">
        <v>20326.892333</v>
      </c>
      <c r="J822" s="65">
        <v>24926.555049549996</v>
      </c>
      <c r="K822" s="65">
        <f t="shared" si="12"/>
        <v>4599.6627165499958</v>
      </c>
    </row>
    <row r="823" spans="1:11" x14ac:dyDescent="0.2">
      <c r="A823" s="51"/>
      <c r="B823" s="51"/>
      <c r="C823" s="51"/>
      <c r="D823" s="60"/>
      <c r="E823" s="51"/>
      <c r="F823" s="51"/>
      <c r="G823" s="64" t="s">
        <v>1530</v>
      </c>
      <c r="H823" s="33" t="s">
        <v>2049</v>
      </c>
      <c r="I823" s="65">
        <v>8.1929789999999993</v>
      </c>
      <c r="J823" s="65">
        <v>7.1514309799999998</v>
      </c>
      <c r="K823" s="65">
        <f t="shared" si="12"/>
        <v>-1.0415480199999996</v>
      </c>
    </row>
    <row r="824" spans="1:11" x14ac:dyDescent="0.2">
      <c r="A824" s="51"/>
      <c r="B824" s="51"/>
      <c r="C824" s="51"/>
      <c r="D824" s="60"/>
      <c r="E824" s="51"/>
      <c r="F824" s="51"/>
      <c r="G824" s="64" t="s">
        <v>2050</v>
      </c>
      <c r="H824" s="33" t="s">
        <v>2051</v>
      </c>
      <c r="I824" s="65">
        <v>117.227942</v>
      </c>
      <c r="J824" s="65">
        <v>80.251523100000014</v>
      </c>
      <c r="K824" s="65">
        <f t="shared" si="12"/>
        <v>-36.976418899999985</v>
      </c>
    </row>
    <row r="825" spans="1:11" ht="14.25" x14ac:dyDescent="0.2">
      <c r="A825" s="51"/>
      <c r="B825" s="51"/>
      <c r="C825" s="51"/>
      <c r="D825" s="60"/>
      <c r="E825" s="51"/>
      <c r="F825" s="61" t="s">
        <v>1361</v>
      </c>
      <c r="G825" s="62"/>
      <c r="H825" s="61"/>
      <c r="I825" s="63">
        <v>4318.512866</v>
      </c>
      <c r="J825" s="63">
        <v>4625.7828124700009</v>
      </c>
      <c r="K825" s="63">
        <f t="shared" si="12"/>
        <v>307.26994647000083</v>
      </c>
    </row>
    <row r="826" spans="1:11" x14ac:dyDescent="0.2">
      <c r="A826" s="51"/>
      <c r="B826" s="51"/>
      <c r="C826" s="51"/>
      <c r="D826" s="60"/>
      <c r="E826" s="51"/>
      <c r="F826" s="51"/>
      <c r="G826" s="64" t="s">
        <v>2052</v>
      </c>
      <c r="H826" s="33" t="s">
        <v>2053</v>
      </c>
      <c r="I826" s="65">
        <v>225.18889799999999</v>
      </c>
      <c r="J826" s="65">
        <v>231.40880333999999</v>
      </c>
      <c r="K826" s="65">
        <f t="shared" si="12"/>
        <v>6.2199053399999968</v>
      </c>
    </row>
    <row r="827" spans="1:11" x14ac:dyDescent="0.2">
      <c r="A827" s="51"/>
      <c r="B827" s="51"/>
      <c r="C827" s="51"/>
      <c r="D827" s="60"/>
      <c r="E827" s="51"/>
      <c r="F827" s="51"/>
      <c r="G827" s="64" t="s">
        <v>2054</v>
      </c>
      <c r="H827" s="33" t="s">
        <v>2055</v>
      </c>
      <c r="I827" s="65">
        <v>65.364710000000002</v>
      </c>
      <c r="J827" s="65">
        <v>72.542108120000009</v>
      </c>
      <c r="K827" s="65">
        <f t="shared" si="12"/>
        <v>7.1773981200000065</v>
      </c>
    </row>
    <row r="828" spans="1:11" x14ac:dyDescent="0.2">
      <c r="A828" s="51"/>
      <c r="B828" s="51"/>
      <c r="C828" s="51"/>
      <c r="D828" s="60"/>
      <c r="E828" s="51"/>
      <c r="F828" s="51"/>
      <c r="G828" s="64" t="s">
        <v>2056</v>
      </c>
      <c r="H828" s="33" t="s">
        <v>2057</v>
      </c>
      <c r="I828" s="65">
        <v>118.80222500000001</v>
      </c>
      <c r="J828" s="65">
        <v>119.64469177000002</v>
      </c>
      <c r="K828" s="65">
        <f t="shared" si="12"/>
        <v>0.84246677000001569</v>
      </c>
    </row>
    <row r="829" spans="1:11" x14ac:dyDescent="0.2">
      <c r="A829" s="51"/>
      <c r="B829" s="51"/>
      <c r="C829" s="51"/>
      <c r="D829" s="60"/>
      <c r="E829" s="51"/>
      <c r="F829" s="51"/>
      <c r="G829" s="64" t="s">
        <v>2058</v>
      </c>
      <c r="H829" s="33" t="s">
        <v>2059</v>
      </c>
      <c r="I829" s="65">
        <v>201.65562800000001</v>
      </c>
      <c r="J829" s="65">
        <v>232.91360158999996</v>
      </c>
      <c r="K829" s="65">
        <f t="shared" si="12"/>
        <v>31.257973589999949</v>
      </c>
    </row>
    <row r="830" spans="1:11" x14ac:dyDescent="0.2">
      <c r="A830" s="51"/>
      <c r="B830" s="51"/>
      <c r="C830" s="51"/>
      <c r="D830" s="60"/>
      <c r="E830" s="51"/>
      <c r="F830" s="51"/>
      <c r="G830" s="64" t="s">
        <v>2060</v>
      </c>
      <c r="H830" s="33" t="s">
        <v>2061</v>
      </c>
      <c r="I830" s="65">
        <v>202.032893</v>
      </c>
      <c r="J830" s="65">
        <v>198.97308957999996</v>
      </c>
      <c r="K830" s="65">
        <f t="shared" si="12"/>
        <v>-3.059803420000037</v>
      </c>
    </row>
    <row r="831" spans="1:11" x14ac:dyDescent="0.2">
      <c r="A831" s="51"/>
      <c r="B831" s="51"/>
      <c r="C831" s="51"/>
      <c r="D831" s="60"/>
      <c r="E831" s="51"/>
      <c r="F831" s="51"/>
      <c r="G831" s="64" t="s">
        <v>2062</v>
      </c>
      <c r="H831" s="33" t="s">
        <v>2063</v>
      </c>
      <c r="I831" s="65">
        <v>541.82552899999996</v>
      </c>
      <c r="J831" s="65">
        <v>572.28574440000011</v>
      </c>
      <c r="K831" s="65">
        <f t="shared" si="12"/>
        <v>30.460215400000152</v>
      </c>
    </row>
    <row r="832" spans="1:11" x14ac:dyDescent="0.2">
      <c r="A832" s="51"/>
      <c r="B832" s="51"/>
      <c r="C832" s="51"/>
      <c r="D832" s="60"/>
      <c r="E832" s="51"/>
      <c r="F832" s="51"/>
      <c r="G832" s="64" t="s">
        <v>2064</v>
      </c>
      <c r="H832" s="33" t="s">
        <v>2065</v>
      </c>
      <c r="I832" s="65">
        <v>245.60321200000001</v>
      </c>
      <c r="J832" s="65">
        <v>266.03342293000003</v>
      </c>
      <c r="K832" s="65">
        <f t="shared" si="12"/>
        <v>20.430210930000015</v>
      </c>
    </row>
    <row r="833" spans="1:11" x14ac:dyDescent="0.2">
      <c r="A833" s="51"/>
      <c r="B833" s="51"/>
      <c r="C833" s="51"/>
      <c r="D833" s="60"/>
      <c r="E833" s="51"/>
      <c r="F833" s="51"/>
      <c r="G833" s="64" t="s">
        <v>2066</v>
      </c>
      <c r="H833" s="33" t="s">
        <v>2067</v>
      </c>
      <c r="I833" s="65">
        <v>211.150282</v>
      </c>
      <c r="J833" s="65">
        <v>211.68982974000008</v>
      </c>
      <c r="K833" s="65">
        <f t="shared" si="12"/>
        <v>0.53954774000007433</v>
      </c>
    </row>
    <row r="834" spans="1:11" x14ac:dyDescent="0.2">
      <c r="A834" s="51"/>
      <c r="B834" s="51"/>
      <c r="C834" s="51"/>
      <c r="D834" s="60"/>
      <c r="E834" s="51"/>
      <c r="F834" s="51"/>
      <c r="G834" s="64" t="s">
        <v>2068</v>
      </c>
      <c r="H834" s="33" t="s">
        <v>2069</v>
      </c>
      <c r="I834" s="65">
        <v>85.055908000000002</v>
      </c>
      <c r="J834" s="65">
        <v>92.801808599999958</v>
      </c>
      <c r="K834" s="65">
        <f t="shared" si="12"/>
        <v>7.7459005999999562</v>
      </c>
    </row>
    <row r="835" spans="1:11" x14ac:dyDescent="0.2">
      <c r="A835" s="51"/>
      <c r="B835" s="51"/>
      <c r="C835" s="51"/>
      <c r="D835" s="60"/>
      <c r="E835" s="51"/>
      <c r="F835" s="51"/>
      <c r="G835" s="64" t="s">
        <v>2070</v>
      </c>
      <c r="H835" s="33" t="s">
        <v>2071</v>
      </c>
      <c r="I835" s="65">
        <v>148.98398800000001</v>
      </c>
      <c r="J835" s="65">
        <v>170.62813874999989</v>
      </c>
      <c r="K835" s="65">
        <f t="shared" si="12"/>
        <v>21.644150749999881</v>
      </c>
    </row>
    <row r="836" spans="1:11" ht="25.5" x14ac:dyDescent="0.2">
      <c r="A836" s="51"/>
      <c r="B836" s="51"/>
      <c r="C836" s="51"/>
      <c r="D836" s="60"/>
      <c r="E836" s="51"/>
      <c r="F836" s="51"/>
      <c r="G836" s="64" t="s">
        <v>2072</v>
      </c>
      <c r="H836" s="33" t="s">
        <v>2073</v>
      </c>
      <c r="I836" s="65">
        <v>152.766897</v>
      </c>
      <c r="J836" s="65">
        <v>138.31344582</v>
      </c>
      <c r="K836" s="65">
        <f t="shared" si="12"/>
        <v>-14.453451180000002</v>
      </c>
    </row>
    <row r="837" spans="1:11" x14ac:dyDescent="0.2">
      <c r="A837" s="51"/>
      <c r="B837" s="51"/>
      <c r="C837" s="51"/>
      <c r="D837" s="60"/>
      <c r="E837" s="51"/>
      <c r="F837" s="51"/>
      <c r="G837" s="64" t="s">
        <v>2074</v>
      </c>
      <c r="H837" s="33" t="s">
        <v>2075</v>
      </c>
      <c r="I837" s="65">
        <v>177.52190200000001</v>
      </c>
      <c r="J837" s="65">
        <v>180.33810216999998</v>
      </c>
      <c r="K837" s="65">
        <f t="shared" si="12"/>
        <v>2.8162001699999735</v>
      </c>
    </row>
    <row r="838" spans="1:11" x14ac:dyDescent="0.2">
      <c r="A838" s="51"/>
      <c r="B838" s="51"/>
      <c r="C838" s="51"/>
      <c r="D838" s="60"/>
      <c r="E838" s="51"/>
      <c r="F838" s="51"/>
      <c r="G838" s="64" t="s">
        <v>2076</v>
      </c>
      <c r="H838" s="33" t="s">
        <v>2077</v>
      </c>
      <c r="I838" s="65">
        <v>164.01600099999999</v>
      </c>
      <c r="J838" s="65">
        <v>158.90615166999999</v>
      </c>
      <c r="K838" s="65">
        <f t="shared" si="12"/>
        <v>-5.109849330000003</v>
      </c>
    </row>
    <row r="839" spans="1:11" x14ac:dyDescent="0.2">
      <c r="A839" s="51"/>
      <c r="B839" s="51"/>
      <c r="C839" s="51"/>
      <c r="D839" s="60"/>
      <c r="E839" s="51"/>
      <c r="F839" s="51"/>
      <c r="G839" s="64" t="s">
        <v>2078</v>
      </c>
      <c r="H839" s="33" t="s">
        <v>2079</v>
      </c>
      <c r="I839" s="65">
        <v>138.61892399999999</v>
      </c>
      <c r="J839" s="65">
        <v>175.11072300000004</v>
      </c>
      <c r="K839" s="65">
        <f t="shared" si="12"/>
        <v>36.491799000000043</v>
      </c>
    </row>
    <row r="840" spans="1:11" ht="25.5" x14ac:dyDescent="0.2">
      <c r="A840" s="51"/>
      <c r="B840" s="51"/>
      <c r="C840" s="51"/>
      <c r="D840" s="60"/>
      <c r="E840" s="51"/>
      <c r="F840" s="51"/>
      <c r="G840" s="64" t="s">
        <v>2080</v>
      </c>
      <c r="H840" s="33" t="s">
        <v>2081</v>
      </c>
      <c r="I840" s="65">
        <v>177.97861</v>
      </c>
      <c r="J840" s="65">
        <v>247.63367620999998</v>
      </c>
      <c r="K840" s="65">
        <f t="shared" si="12"/>
        <v>69.655066209999973</v>
      </c>
    </row>
    <row r="841" spans="1:11" x14ac:dyDescent="0.2">
      <c r="A841" s="51"/>
      <c r="B841" s="51"/>
      <c r="C841" s="51"/>
      <c r="D841" s="60"/>
      <c r="E841" s="51"/>
      <c r="F841" s="51"/>
      <c r="G841" s="64" t="s">
        <v>2082</v>
      </c>
      <c r="H841" s="33" t="s">
        <v>2083</v>
      </c>
      <c r="I841" s="65">
        <v>7.9185220000000003</v>
      </c>
      <c r="J841" s="65">
        <v>8.6546442599999978</v>
      </c>
      <c r="K841" s="65">
        <f t="shared" ref="K841:K904" si="13">+J841-I841</f>
        <v>0.73612225999999747</v>
      </c>
    </row>
    <row r="842" spans="1:11" ht="25.5" x14ac:dyDescent="0.2">
      <c r="A842" s="51"/>
      <c r="B842" s="51"/>
      <c r="C842" s="51"/>
      <c r="D842" s="60"/>
      <c r="E842" s="51"/>
      <c r="F842" s="51"/>
      <c r="G842" s="64" t="s">
        <v>2084</v>
      </c>
      <c r="H842" s="33" t="s">
        <v>2085</v>
      </c>
      <c r="I842" s="65">
        <v>209.245724</v>
      </c>
      <c r="J842" s="65">
        <v>233.60446016000003</v>
      </c>
      <c r="K842" s="65">
        <f t="shared" si="13"/>
        <v>24.358736160000035</v>
      </c>
    </row>
    <row r="843" spans="1:11" x14ac:dyDescent="0.2">
      <c r="A843" s="51"/>
      <c r="B843" s="51"/>
      <c r="C843" s="51"/>
      <c r="D843" s="60"/>
      <c r="E843" s="51"/>
      <c r="F843" s="51"/>
      <c r="G843" s="64" t="s">
        <v>2086</v>
      </c>
      <c r="H843" s="33" t="s">
        <v>2087</v>
      </c>
      <c r="I843" s="65">
        <v>28.2029</v>
      </c>
      <c r="J843" s="65">
        <v>28.253229029999996</v>
      </c>
      <c r="K843" s="65">
        <f t="shared" si="13"/>
        <v>5.0329029999996777E-2</v>
      </c>
    </row>
    <row r="844" spans="1:11" ht="25.5" x14ac:dyDescent="0.2">
      <c r="A844" s="51"/>
      <c r="B844" s="51"/>
      <c r="C844" s="51"/>
      <c r="D844" s="60"/>
      <c r="E844" s="51"/>
      <c r="F844" s="51"/>
      <c r="G844" s="64" t="s">
        <v>2088</v>
      </c>
      <c r="H844" s="33" t="s">
        <v>2089</v>
      </c>
      <c r="I844" s="65">
        <v>129.515141</v>
      </c>
      <c r="J844" s="65">
        <v>130.22843766</v>
      </c>
      <c r="K844" s="65">
        <f t="shared" si="13"/>
        <v>0.71329665999999747</v>
      </c>
    </row>
    <row r="845" spans="1:11" x14ac:dyDescent="0.2">
      <c r="A845" s="51"/>
      <c r="B845" s="51"/>
      <c r="C845" s="51"/>
      <c r="D845" s="60"/>
      <c r="E845" s="51"/>
      <c r="F845" s="51"/>
      <c r="G845" s="64" t="s">
        <v>2090</v>
      </c>
      <c r="H845" s="33" t="s">
        <v>2091</v>
      </c>
      <c r="I845" s="65">
        <v>236.94405599999999</v>
      </c>
      <c r="J845" s="65">
        <v>282.17162527000011</v>
      </c>
      <c r="K845" s="65">
        <f t="shared" si="13"/>
        <v>45.227569270000117</v>
      </c>
    </row>
    <row r="846" spans="1:11" x14ac:dyDescent="0.2">
      <c r="A846" s="51"/>
      <c r="B846" s="51"/>
      <c r="C846" s="51"/>
      <c r="D846" s="60"/>
      <c r="E846" s="51"/>
      <c r="F846" s="51"/>
      <c r="G846" s="64" t="s">
        <v>2092</v>
      </c>
      <c r="H846" s="33" t="s">
        <v>2093</v>
      </c>
      <c r="I846" s="65">
        <v>136.31305499999999</v>
      </c>
      <c r="J846" s="65">
        <v>142.16342334000007</v>
      </c>
      <c r="K846" s="65">
        <f t="shared" si="13"/>
        <v>5.8503683400000739</v>
      </c>
    </row>
    <row r="847" spans="1:11" x14ac:dyDescent="0.2">
      <c r="A847" s="51"/>
      <c r="B847" s="51"/>
      <c r="C847" s="51"/>
      <c r="D847" s="60"/>
      <c r="E847" s="51"/>
      <c r="F847" s="51"/>
      <c r="G847" s="64" t="s">
        <v>2094</v>
      </c>
      <c r="H847" s="33" t="s">
        <v>2095</v>
      </c>
      <c r="I847" s="65">
        <v>285.16268100000002</v>
      </c>
      <c r="J847" s="65">
        <v>283.87473079999995</v>
      </c>
      <c r="K847" s="65">
        <f t="shared" si="13"/>
        <v>-1.2879502000000684</v>
      </c>
    </row>
    <row r="848" spans="1:11" x14ac:dyDescent="0.2">
      <c r="A848" s="51"/>
      <c r="B848" s="51"/>
      <c r="C848" s="51"/>
      <c r="D848" s="60"/>
      <c r="E848" s="51"/>
      <c r="F848" s="51"/>
      <c r="G848" s="64" t="s">
        <v>2096</v>
      </c>
      <c r="H848" s="33" t="s">
        <v>2097</v>
      </c>
      <c r="I848" s="65">
        <v>79.402034</v>
      </c>
      <c r="J848" s="65">
        <v>79.065787680000014</v>
      </c>
      <c r="K848" s="65">
        <f t="shared" si="13"/>
        <v>-0.33624631999998655</v>
      </c>
    </row>
    <row r="849" spans="1:11" x14ac:dyDescent="0.2">
      <c r="A849" s="51"/>
      <c r="B849" s="51"/>
      <c r="C849" s="51"/>
      <c r="D849" s="60"/>
      <c r="E849" s="51"/>
      <c r="F849" s="51"/>
      <c r="G849" s="64" t="s">
        <v>2098</v>
      </c>
      <c r="H849" s="33" t="s">
        <v>2099</v>
      </c>
      <c r="I849" s="65">
        <v>349.24314600000002</v>
      </c>
      <c r="J849" s="65">
        <v>368.54313658000018</v>
      </c>
      <c r="K849" s="65">
        <f t="shared" si="13"/>
        <v>19.299990580000156</v>
      </c>
    </row>
    <row r="850" spans="1:11" ht="14.25" x14ac:dyDescent="0.2">
      <c r="A850" s="51"/>
      <c r="B850" s="51"/>
      <c r="C850" s="51"/>
      <c r="D850" s="56">
        <v>13</v>
      </c>
      <c r="E850" s="57" t="s">
        <v>22</v>
      </c>
      <c r="F850" s="57"/>
      <c r="G850" s="58"/>
      <c r="H850" s="57"/>
      <c r="I850" s="59">
        <v>6781.1691170000004</v>
      </c>
      <c r="J850" s="59">
        <v>6604.5707909999983</v>
      </c>
      <c r="K850" s="59">
        <f t="shared" si="13"/>
        <v>-176.59832600000209</v>
      </c>
    </row>
    <row r="851" spans="1:11" ht="14.25" x14ac:dyDescent="0.2">
      <c r="A851" s="51"/>
      <c r="B851" s="51"/>
      <c r="C851" s="51"/>
      <c r="D851" s="60"/>
      <c r="E851" s="51"/>
      <c r="F851" s="61" t="s">
        <v>1302</v>
      </c>
      <c r="G851" s="62"/>
      <c r="H851" s="61"/>
      <c r="I851" s="63">
        <v>6781.1691170000004</v>
      </c>
      <c r="J851" s="63">
        <v>6604.5707909999983</v>
      </c>
      <c r="K851" s="63">
        <f t="shared" si="13"/>
        <v>-176.59832600000209</v>
      </c>
    </row>
    <row r="852" spans="1:11" x14ac:dyDescent="0.2">
      <c r="A852" s="51"/>
      <c r="B852" s="51"/>
      <c r="C852" s="51"/>
      <c r="D852" s="60"/>
      <c r="E852" s="51"/>
      <c r="F852" s="51"/>
      <c r="G852" s="64">
        <v>100</v>
      </c>
      <c r="H852" s="33" t="s">
        <v>1438</v>
      </c>
      <c r="I852" s="65">
        <v>31.334928999999999</v>
      </c>
      <c r="J852" s="65">
        <v>31.321894349999994</v>
      </c>
      <c r="K852" s="65">
        <f t="shared" si="13"/>
        <v>-1.3034650000005144E-2</v>
      </c>
    </row>
    <row r="853" spans="1:11" x14ac:dyDescent="0.2">
      <c r="A853" s="51"/>
      <c r="B853" s="51"/>
      <c r="C853" s="51"/>
      <c r="D853" s="60"/>
      <c r="E853" s="51"/>
      <c r="F853" s="51"/>
      <c r="G853" s="64">
        <v>110</v>
      </c>
      <c r="H853" s="33" t="s">
        <v>2100</v>
      </c>
      <c r="I853" s="65">
        <v>15.601134999999999</v>
      </c>
      <c r="J853" s="65">
        <v>16.190491129999998</v>
      </c>
      <c r="K853" s="65">
        <f t="shared" si="13"/>
        <v>0.58935612999999876</v>
      </c>
    </row>
    <row r="854" spans="1:11" x14ac:dyDescent="0.2">
      <c r="A854" s="51"/>
      <c r="B854" s="51"/>
      <c r="C854" s="51"/>
      <c r="D854" s="60"/>
      <c r="E854" s="51"/>
      <c r="F854" s="51"/>
      <c r="G854" s="64">
        <v>111</v>
      </c>
      <c r="H854" s="33" t="s">
        <v>2101</v>
      </c>
      <c r="I854" s="65">
        <v>4.1490770000000001</v>
      </c>
      <c r="J854" s="65">
        <v>3.73628063</v>
      </c>
      <c r="K854" s="65">
        <f t="shared" si="13"/>
        <v>-0.41279637000000013</v>
      </c>
    </row>
    <row r="855" spans="1:11" x14ac:dyDescent="0.2">
      <c r="A855" s="51"/>
      <c r="B855" s="51"/>
      <c r="C855" s="51"/>
      <c r="D855" s="60"/>
      <c r="E855" s="51"/>
      <c r="F855" s="51"/>
      <c r="G855" s="64">
        <v>112</v>
      </c>
      <c r="H855" s="33" t="s">
        <v>2102</v>
      </c>
      <c r="I855" s="65">
        <v>2.070036</v>
      </c>
      <c r="J855" s="65">
        <v>1.96677279</v>
      </c>
      <c r="K855" s="65">
        <f t="shared" si="13"/>
        <v>-0.10326320999999994</v>
      </c>
    </row>
    <row r="856" spans="1:11" x14ac:dyDescent="0.2">
      <c r="A856" s="51"/>
      <c r="B856" s="51"/>
      <c r="C856" s="51"/>
      <c r="D856" s="60"/>
      <c r="E856" s="51"/>
      <c r="F856" s="51"/>
      <c r="G856" s="64">
        <v>113</v>
      </c>
      <c r="H856" s="33" t="s">
        <v>2103</v>
      </c>
      <c r="I856" s="65">
        <v>836.37518999999998</v>
      </c>
      <c r="J856" s="65">
        <v>970.38802175999979</v>
      </c>
      <c r="K856" s="65">
        <f t="shared" si="13"/>
        <v>134.01283175999981</v>
      </c>
    </row>
    <row r="857" spans="1:11" x14ac:dyDescent="0.2">
      <c r="A857" s="51"/>
      <c r="B857" s="51"/>
      <c r="C857" s="51"/>
      <c r="D857" s="60"/>
      <c r="E857" s="51"/>
      <c r="F857" s="51"/>
      <c r="G857" s="64">
        <v>115</v>
      </c>
      <c r="H857" s="33" t="s">
        <v>2104</v>
      </c>
      <c r="I857" s="65">
        <v>3529.5234449999998</v>
      </c>
      <c r="J857" s="65">
        <v>3080.2516073199972</v>
      </c>
      <c r="K857" s="65">
        <f t="shared" si="13"/>
        <v>-449.27183768000259</v>
      </c>
    </row>
    <row r="858" spans="1:11" x14ac:dyDescent="0.2">
      <c r="A858" s="51"/>
      <c r="B858" s="51"/>
      <c r="C858" s="51"/>
      <c r="D858" s="60"/>
      <c r="E858" s="51"/>
      <c r="F858" s="51"/>
      <c r="G858" s="64">
        <v>117</v>
      </c>
      <c r="H858" s="33" t="s">
        <v>2105</v>
      </c>
      <c r="I858" s="65">
        <v>7.8695069999999996</v>
      </c>
      <c r="J858" s="65">
        <v>7.3080983199999983</v>
      </c>
      <c r="K858" s="65">
        <f t="shared" si="13"/>
        <v>-0.56140868000000133</v>
      </c>
    </row>
    <row r="859" spans="1:11" x14ac:dyDescent="0.2">
      <c r="A859" s="51"/>
      <c r="B859" s="51"/>
      <c r="C859" s="51"/>
      <c r="D859" s="60"/>
      <c r="E859" s="51"/>
      <c r="F859" s="51"/>
      <c r="G859" s="64">
        <v>200</v>
      </c>
      <c r="H859" s="33" t="s">
        <v>2106</v>
      </c>
      <c r="I859" s="65">
        <v>6.9600949999999999</v>
      </c>
      <c r="J859" s="65">
        <v>6.6739828600000024</v>
      </c>
      <c r="K859" s="65">
        <f t="shared" si="13"/>
        <v>-0.28611213999999752</v>
      </c>
    </row>
    <row r="860" spans="1:11" x14ac:dyDescent="0.2">
      <c r="A860" s="51"/>
      <c r="B860" s="51"/>
      <c r="C860" s="51"/>
      <c r="D860" s="60"/>
      <c r="E860" s="51"/>
      <c r="F860" s="51"/>
      <c r="G860" s="64">
        <v>211</v>
      </c>
      <c r="H860" s="33" t="s">
        <v>2107</v>
      </c>
      <c r="I860" s="65">
        <v>261.37829599999998</v>
      </c>
      <c r="J860" s="65">
        <v>196.27121782000009</v>
      </c>
      <c r="K860" s="65">
        <f t="shared" si="13"/>
        <v>-65.107078179999888</v>
      </c>
    </row>
    <row r="861" spans="1:11" x14ac:dyDescent="0.2">
      <c r="A861" s="51"/>
      <c r="B861" s="51"/>
      <c r="C861" s="51"/>
      <c r="D861" s="60"/>
      <c r="E861" s="51"/>
      <c r="F861" s="51"/>
      <c r="G861" s="64">
        <v>212</v>
      </c>
      <c r="H861" s="33" t="s">
        <v>2108</v>
      </c>
      <c r="I861" s="65">
        <v>40.237475000000003</v>
      </c>
      <c r="J861" s="65">
        <v>24.840188369999993</v>
      </c>
      <c r="K861" s="65">
        <f t="shared" si="13"/>
        <v>-15.397286630000011</v>
      </c>
    </row>
    <row r="862" spans="1:11" x14ac:dyDescent="0.2">
      <c r="A862" s="51"/>
      <c r="B862" s="51"/>
      <c r="C862" s="51"/>
      <c r="D862" s="60"/>
      <c r="E862" s="51"/>
      <c r="F862" s="51"/>
      <c r="G862" s="64">
        <v>216</v>
      </c>
      <c r="H862" s="33" t="s">
        <v>1483</v>
      </c>
      <c r="I862" s="65">
        <v>780.785797</v>
      </c>
      <c r="J862" s="65">
        <v>772.86851684999999</v>
      </c>
      <c r="K862" s="65">
        <f t="shared" si="13"/>
        <v>-7.9172801500000105</v>
      </c>
    </row>
    <row r="863" spans="1:11" x14ac:dyDescent="0.2">
      <c r="A863" s="51"/>
      <c r="B863" s="51"/>
      <c r="C863" s="51"/>
      <c r="D863" s="60"/>
      <c r="E863" s="51"/>
      <c r="F863" s="51"/>
      <c r="G863" s="64">
        <v>300</v>
      </c>
      <c r="H863" s="33" t="s">
        <v>1345</v>
      </c>
      <c r="I863" s="65">
        <v>43.863669000000002</v>
      </c>
      <c r="J863" s="65">
        <v>16.68863666</v>
      </c>
      <c r="K863" s="65">
        <f t="shared" si="13"/>
        <v>-27.175032340000001</v>
      </c>
    </row>
    <row r="864" spans="1:11" x14ac:dyDescent="0.2">
      <c r="A864" s="51"/>
      <c r="B864" s="51"/>
      <c r="C864" s="51"/>
      <c r="D864" s="60"/>
      <c r="E864" s="51"/>
      <c r="F864" s="51"/>
      <c r="G864" s="64">
        <v>311</v>
      </c>
      <c r="H864" s="33" t="s">
        <v>1420</v>
      </c>
      <c r="I864" s="65">
        <v>683.16220699999997</v>
      </c>
      <c r="J864" s="65">
        <v>830.48460345999968</v>
      </c>
      <c r="K864" s="65">
        <f t="shared" si="13"/>
        <v>147.32239645999971</v>
      </c>
    </row>
    <row r="865" spans="1:11" x14ac:dyDescent="0.2">
      <c r="A865" s="51"/>
      <c r="B865" s="51"/>
      <c r="C865" s="51"/>
      <c r="D865" s="60"/>
      <c r="E865" s="51"/>
      <c r="F865" s="51"/>
      <c r="G865" s="64">
        <v>312</v>
      </c>
      <c r="H865" s="33" t="s">
        <v>2109</v>
      </c>
      <c r="I865" s="65">
        <v>537.85825899999998</v>
      </c>
      <c r="J865" s="65">
        <v>645.58047868000006</v>
      </c>
      <c r="K865" s="65">
        <f t="shared" si="13"/>
        <v>107.72221968000008</v>
      </c>
    </row>
    <row r="866" spans="1:11" ht="14.25" x14ac:dyDescent="0.2">
      <c r="A866" s="51"/>
      <c r="B866" s="51"/>
      <c r="C866" s="51"/>
      <c r="D866" s="56">
        <v>14</v>
      </c>
      <c r="E866" s="57" t="s">
        <v>23</v>
      </c>
      <c r="F866" s="57"/>
      <c r="G866" s="58"/>
      <c r="H866" s="57"/>
      <c r="I866" s="59">
        <v>972.77502000000004</v>
      </c>
      <c r="J866" s="59">
        <v>1043.1222049999999</v>
      </c>
      <c r="K866" s="59">
        <f t="shared" si="13"/>
        <v>70.347184999999854</v>
      </c>
    </row>
    <row r="867" spans="1:11" ht="14.25" x14ac:dyDescent="0.2">
      <c r="A867" s="51"/>
      <c r="B867" s="51"/>
      <c r="C867" s="51"/>
      <c r="D867" s="60"/>
      <c r="E867" s="51"/>
      <c r="F867" s="61" t="s">
        <v>1302</v>
      </c>
      <c r="G867" s="62"/>
      <c r="H867" s="61"/>
      <c r="I867" s="63">
        <v>913.30439100000001</v>
      </c>
      <c r="J867" s="63">
        <v>986.32329267999978</v>
      </c>
      <c r="K867" s="63">
        <f t="shared" si="13"/>
        <v>73.018901679999772</v>
      </c>
    </row>
    <row r="868" spans="1:11" x14ac:dyDescent="0.2">
      <c r="A868" s="51"/>
      <c r="B868" s="51"/>
      <c r="C868" s="51"/>
      <c r="D868" s="60"/>
      <c r="E868" s="51"/>
      <c r="F868" s="51"/>
      <c r="G868" s="64">
        <v>100</v>
      </c>
      <c r="H868" s="33" t="s">
        <v>1438</v>
      </c>
      <c r="I868" s="65">
        <v>15.801259999999999</v>
      </c>
      <c r="J868" s="65">
        <v>15.686887530000002</v>
      </c>
      <c r="K868" s="65">
        <f t="shared" si="13"/>
        <v>-0.11437246999999751</v>
      </c>
    </row>
    <row r="869" spans="1:11" x14ac:dyDescent="0.2">
      <c r="A869" s="51"/>
      <c r="B869" s="51"/>
      <c r="C869" s="51"/>
      <c r="D869" s="60"/>
      <c r="E869" s="51"/>
      <c r="F869" s="51"/>
      <c r="G869" s="64">
        <v>110</v>
      </c>
      <c r="H869" s="33" t="s">
        <v>2110</v>
      </c>
      <c r="I869" s="65">
        <v>216.589687</v>
      </c>
      <c r="J869" s="65">
        <v>258.90276408999983</v>
      </c>
      <c r="K869" s="65">
        <f t="shared" si="13"/>
        <v>42.313077089999837</v>
      </c>
    </row>
    <row r="870" spans="1:11" x14ac:dyDescent="0.2">
      <c r="A870" s="51"/>
      <c r="B870" s="51"/>
      <c r="C870" s="51"/>
      <c r="D870" s="60"/>
      <c r="E870" s="51"/>
      <c r="F870" s="51"/>
      <c r="G870" s="64">
        <v>111</v>
      </c>
      <c r="H870" s="33" t="s">
        <v>1440</v>
      </c>
      <c r="I870" s="65">
        <v>7.3750470000000004</v>
      </c>
      <c r="J870" s="65">
        <v>13.818350629999999</v>
      </c>
      <c r="K870" s="65">
        <f t="shared" si="13"/>
        <v>6.4433036299999991</v>
      </c>
    </row>
    <row r="871" spans="1:11" x14ac:dyDescent="0.2">
      <c r="A871" s="51"/>
      <c r="B871" s="51"/>
      <c r="C871" s="51"/>
      <c r="D871" s="60"/>
      <c r="E871" s="51"/>
      <c r="F871" s="51"/>
      <c r="G871" s="64">
        <v>112</v>
      </c>
      <c r="H871" s="33" t="s">
        <v>2111</v>
      </c>
      <c r="I871" s="65">
        <v>9.7308330000000005</v>
      </c>
      <c r="J871" s="65">
        <v>10.620914689999999</v>
      </c>
      <c r="K871" s="65">
        <f t="shared" si="13"/>
        <v>0.89008168999999882</v>
      </c>
    </row>
    <row r="872" spans="1:11" x14ac:dyDescent="0.2">
      <c r="A872" s="51"/>
      <c r="B872" s="51"/>
      <c r="C872" s="51"/>
      <c r="D872" s="60"/>
      <c r="E872" s="51"/>
      <c r="F872" s="51"/>
      <c r="G872" s="64">
        <v>114</v>
      </c>
      <c r="H872" s="33" t="s">
        <v>2112</v>
      </c>
      <c r="I872" s="65">
        <v>9.9745600000000003</v>
      </c>
      <c r="J872" s="65">
        <v>8.2833789100000015</v>
      </c>
      <c r="K872" s="65">
        <f t="shared" si="13"/>
        <v>-1.6911810899999988</v>
      </c>
    </row>
    <row r="873" spans="1:11" x14ac:dyDescent="0.2">
      <c r="A873" s="51"/>
      <c r="B873" s="51"/>
      <c r="C873" s="51"/>
      <c r="D873" s="60"/>
      <c r="E873" s="51"/>
      <c r="F873" s="51"/>
      <c r="G873" s="64">
        <v>115</v>
      </c>
      <c r="H873" s="33" t="s">
        <v>1346</v>
      </c>
      <c r="I873" s="65">
        <v>6.2946289999999996</v>
      </c>
      <c r="J873" s="65">
        <v>6.6428706900000023</v>
      </c>
      <c r="K873" s="65">
        <f t="shared" si="13"/>
        <v>0.34824169000000271</v>
      </c>
    </row>
    <row r="874" spans="1:11" x14ac:dyDescent="0.2">
      <c r="A874" s="51"/>
      <c r="B874" s="51"/>
      <c r="C874" s="51"/>
      <c r="D874" s="60"/>
      <c r="E874" s="51"/>
      <c r="F874" s="51"/>
      <c r="G874" s="64">
        <v>117</v>
      </c>
      <c r="H874" s="33" t="s">
        <v>1347</v>
      </c>
      <c r="I874" s="65">
        <v>10.277264000000001</v>
      </c>
      <c r="J874" s="65">
        <v>12.450160020000002</v>
      </c>
      <c r="K874" s="65">
        <f t="shared" si="13"/>
        <v>2.1728960200000014</v>
      </c>
    </row>
    <row r="875" spans="1:11" x14ac:dyDescent="0.2">
      <c r="A875" s="51"/>
      <c r="B875" s="51"/>
      <c r="C875" s="51"/>
      <c r="D875" s="60"/>
      <c r="E875" s="51"/>
      <c r="F875" s="51"/>
      <c r="G875" s="64">
        <v>118</v>
      </c>
      <c r="H875" s="33" t="s">
        <v>2113</v>
      </c>
      <c r="I875" s="65">
        <v>1.487233</v>
      </c>
      <c r="J875" s="65">
        <v>2.7081789500000002</v>
      </c>
      <c r="K875" s="65">
        <f t="shared" si="13"/>
        <v>1.2209459500000002</v>
      </c>
    </row>
    <row r="876" spans="1:11" x14ac:dyDescent="0.2">
      <c r="A876" s="51"/>
      <c r="B876" s="51"/>
      <c r="C876" s="51"/>
      <c r="D876" s="60"/>
      <c r="E876" s="51"/>
      <c r="F876" s="51"/>
      <c r="G876" s="64">
        <v>121</v>
      </c>
      <c r="H876" s="33" t="s">
        <v>2114</v>
      </c>
      <c r="I876" s="65">
        <v>2.3302700000000001</v>
      </c>
      <c r="J876" s="65">
        <v>2.3186272100000003</v>
      </c>
      <c r="K876" s="65">
        <f t="shared" si="13"/>
        <v>-1.1642789999999792E-2</v>
      </c>
    </row>
    <row r="877" spans="1:11" x14ac:dyDescent="0.2">
      <c r="A877" s="51"/>
      <c r="B877" s="51"/>
      <c r="C877" s="51"/>
      <c r="D877" s="60"/>
      <c r="E877" s="51"/>
      <c r="F877" s="51"/>
      <c r="G877" s="64">
        <v>122</v>
      </c>
      <c r="H877" s="33" t="s">
        <v>2115</v>
      </c>
      <c r="I877" s="65">
        <v>3.642274</v>
      </c>
      <c r="J877" s="65">
        <v>3.3503827099999999</v>
      </c>
      <c r="K877" s="65">
        <f t="shared" si="13"/>
        <v>-0.29189129000000014</v>
      </c>
    </row>
    <row r="878" spans="1:11" x14ac:dyDescent="0.2">
      <c r="A878" s="51"/>
      <c r="B878" s="51"/>
      <c r="C878" s="51"/>
      <c r="D878" s="60"/>
      <c r="E878" s="51"/>
      <c r="F878" s="51"/>
      <c r="G878" s="64">
        <v>123</v>
      </c>
      <c r="H878" s="33" t="s">
        <v>2116</v>
      </c>
      <c r="I878" s="65">
        <v>2.0363419999999999</v>
      </c>
      <c r="J878" s="65">
        <v>1.9358893400000006</v>
      </c>
      <c r="K878" s="65">
        <f t="shared" si="13"/>
        <v>-0.10045265999999931</v>
      </c>
    </row>
    <row r="879" spans="1:11" x14ac:dyDescent="0.2">
      <c r="A879" s="51"/>
      <c r="B879" s="51"/>
      <c r="C879" s="51"/>
      <c r="D879" s="60"/>
      <c r="E879" s="51"/>
      <c r="F879" s="51"/>
      <c r="G879" s="64">
        <v>124</v>
      </c>
      <c r="H879" s="33" t="s">
        <v>2117</v>
      </c>
      <c r="I879" s="65">
        <v>2.7791980000000001</v>
      </c>
      <c r="J879" s="65">
        <v>2.6273646999999993</v>
      </c>
      <c r="K879" s="65">
        <f t="shared" si="13"/>
        <v>-0.15183330000000073</v>
      </c>
    </row>
    <row r="880" spans="1:11" x14ac:dyDescent="0.2">
      <c r="A880" s="51"/>
      <c r="B880" s="51"/>
      <c r="C880" s="51"/>
      <c r="D880" s="60"/>
      <c r="E880" s="51"/>
      <c r="F880" s="51"/>
      <c r="G880" s="64">
        <v>125</v>
      </c>
      <c r="H880" s="33" t="s">
        <v>2118</v>
      </c>
      <c r="I880" s="65">
        <v>5.3265580000000003</v>
      </c>
      <c r="J880" s="65">
        <v>4.8726185900000019</v>
      </c>
      <c r="K880" s="65">
        <f t="shared" si="13"/>
        <v>-0.45393940999999849</v>
      </c>
    </row>
    <row r="881" spans="1:11" x14ac:dyDescent="0.2">
      <c r="A881" s="51"/>
      <c r="B881" s="51"/>
      <c r="C881" s="51"/>
      <c r="D881" s="60"/>
      <c r="E881" s="51"/>
      <c r="F881" s="51"/>
      <c r="G881" s="64">
        <v>126</v>
      </c>
      <c r="H881" s="33" t="s">
        <v>2119</v>
      </c>
      <c r="I881" s="65">
        <v>1.9104639999999999</v>
      </c>
      <c r="J881" s="65">
        <v>1.7364347900000001</v>
      </c>
      <c r="K881" s="65">
        <f t="shared" si="13"/>
        <v>-0.17402920999999982</v>
      </c>
    </row>
    <row r="882" spans="1:11" x14ac:dyDescent="0.2">
      <c r="A882" s="51"/>
      <c r="B882" s="51"/>
      <c r="C882" s="51"/>
      <c r="D882" s="60"/>
      <c r="E882" s="51"/>
      <c r="F882" s="51"/>
      <c r="G882" s="64">
        <v>127</v>
      </c>
      <c r="H882" s="33" t="s">
        <v>2120</v>
      </c>
      <c r="I882" s="65">
        <v>2.786422</v>
      </c>
      <c r="J882" s="65">
        <v>2.3509152700000002</v>
      </c>
      <c r="K882" s="65">
        <f t="shared" si="13"/>
        <v>-0.43550672999999973</v>
      </c>
    </row>
    <row r="883" spans="1:11" x14ac:dyDescent="0.2">
      <c r="A883" s="51"/>
      <c r="B883" s="51"/>
      <c r="C883" s="51"/>
      <c r="D883" s="60"/>
      <c r="E883" s="51"/>
      <c r="F883" s="51"/>
      <c r="G883" s="64">
        <v>128</v>
      </c>
      <c r="H883" s="33" t="s">
        <v>2121</v>
      </c>
      <c r="I883" s="65">
        <v>4.2127059999999998</v>
      </c>
      <c r="J883" s="65">
        <v>3.4246991500000008</v>
      </c>
      <c r="K883" s="65">
        <f t="shared" si="13"/>
        <v>-0.78800684999999904</v>
      </c>
    </row>
    <row r="884" spans="1:11" x14ac:dyDescent="0.2">
      <c r="A884" s="51"/>
      <c r="B884" s="51"/>
      <c r="C884" s="51"/>
      <c r="D884" s="60"/>
      <c r="E884" s="51"/>
      <c r="F884" s="51"/>
      <c r="G884" s="64">
        <v>130</v>
      </c>
      <c r="H884" s="33" t="s">
        <v>2122</v>
      </c>
      <c r="I884" s="65">
        <v>2.5799249999999998</v>
      </c>
      <c r="J884" s="65">
        <v>2.2766365499999996</v>
      </c>
      <c r="K884" s="65">
        <f t="shared" si="13"/>
        <v>-0.30328845000000015</v>
      </c>
    </row>
    <row r="885" spans="1:11" x14ac:dyDescent="0.2">
      <c r="A885" s="51"/>
      <c r="B885" s="51"/>
      <c r="C885" s="51"/>
      <c r="D885" s="60"/>
      <c r="E885" s="51"/>
      <c r="F885" s="51"/>
      <c r="G885" s="64">
        <v>131</v>
      </c>
      <c r="H885" s="33" t="s">
        <v>2123</v>
      </c>
      <c r="I885" s="65">
        <v>3.9472809999999998</v>
      </c>
      <c r="J885" s="65">
        <v>3.5345187299999989</v>
      </c>
      <c r="K885" s="65">
        <f t="shared" si="13"/>
        <v>-0.41276227000000087</v>
      </c>
    </row>
    <row r="886" spans="1:11" x14ac:dyDescent="0.2">
      <c r="A886" s="51"/>
      <c r="B886" s="51"/>
      <c r="C886" s="51"/>
      <c r="D886" s="60"/>
      <c r="E886" s="51"/>
      <c r="F886" s="51"/>
      <c r="G886" s="64">
        <v>132</v>
      </c>
      <c r="H886" s="33" t="s">
        <v>2124</v>
      </c>
      <c r="I886" s="65">
        <v>3.8296480000000002</v>
      </c>
      <c r="J886" s="65">
        <v>3.4406236800000003</v>
      </c>
      <c r="K886" s="65">
        <f t="shared" si="13"/>
        <v>-0.38902431999999987</v>
      </c>
    </row>
    <row r="887" spans="1:11" x14ac:dyDescent="0.2">
      <c r="A887" s="51"/>
      <c r="B887" s="51"/>
      <c r="C887" s="51"/>
      <c r="D887" s="60"/>
      <c r="E887" s="51"/>
      <c r="F887" s="51"/>
      <c r="G887" s="64">
        <v>133</v>
      </c>
      <c r="H887" s="33" t="s">
        <v>2125</v>
      </c>
      <c r="I887" s="65">
        <v>3.5346199999999999</v>
      </c>
      <c r="J887" s="65">
        <v>3.5152446199999998</v>
      </c>
      <c r="K887" s="65">
        <f t="shared" si="13"/>
        <v>-1.9375380000000053E-2</v>
      </c>
    </row>
    <row r="888" spans="1:11" x14ac:dyDescent="0.2">
      <c r="A888" s="51"/>
      <c r="B888" s="51"/>
      <c r="C888" s="51"/>
      <c r="D888" s="60"/>
      <c r="E888" s="51"/>
      <c r="F888" s="51"/>
      <c r="G888" s="64">
        <v>134</v>
      </c>
      <c r="H888" s="33" t="s">
        <v>2126</v>
      </c>
      <c r="I888" s="65">
        <v>6.0865629999999999</v>
      </c>
      <c r="J888" s="65">
        <v>5.1713329000000003</v>
      </c>
      <c r="K888" s="65">
        <f t="shared" si="13"/>
        <v>-0.9152300999999996</v>
      </c>
    </row>
    <row r="889" spans="1:11" x14ac:dyDescent="0.2">
      <c r="A889" s="51"/>
      <c r="B889" s="51"/>
      <c r="C889" s="51"/>
      <c r="D889" s="60"/>
      <c r="E889" s="51"/>
      <c r="F889" s="51"/>
      <c r="G889" s="64">
        <v>135</v>
      </c>
      <c r="H889" s="33" t="s">
        <v>2127</v>
      </c>
      <c r="I889" s="65">
        <v>7.8075330000000003</v>
      </c>
      <c r="J889" s="65">
        <v>7.1028654399999995</v>
      </c>
      <c r="K889" s="65">
        <f t="shared" si="13"/>
        <v>-0.70466756000000075</v>
      </c>
    </row>
    <row r="890" spans="1:11" x14ac:dyDescent="0.2">
      <c r="A890" s="51"/>
      <c r="B890" s="51"/>
      <c r="C890" s="51"/>
      <c r="D890" s="60"/>
      <c r="E890" s="51"/>
      <c r="F890" s="51"/>
      <c r="G890" s="64">
        <v>136</v>
      </c>
      <c r="H890" s="33" t="s">
        <v>2128</v>
      </c>
      <c r="I890" s="65">
        <v>3.285917</v>
      </c>
      <c r="J890" s="65">
        <v>3.138162330000001</v>
      </c>
      <c r="K890" s="65">
        <f t="shared" si="13"/>
        <v>-0.14775466999999898</v>
      </c>
    </row>
    <row r="891" spans="1:11" x14ac:dyDescent="0.2">
      <c r="A891" s="51"/>
      <c r="B891" s="51"/>
      <c r="C891" s="51"/>
      <c r="D891" s="60"/>
      <c r="E891" s="51"/>
      <c r="F891" s="51"/>
      <c r="G891" s="64">
        <v>137</v>
      </c>
      <c r="H891" s="33" t="s">
        <v>2129</v>
      </c>
      <c r="I891" s="65">
        <v>2.8417289999999999</v>
      </c>
      <c r="J891" s="65">
        <v>2.6374060199999994</v>
      </c>
      <c r="K891" s="65">
        <f t="shared" si="13"/>
        <v>-0.2043229800000006</v>
      </c>
    </row>
    <row r="892" spans="1:11" x14ac:dyDescent="0.2">
      <c r="A892" s="51"/>
      <c r="B892" s="51"/>
      <c r="C892" s="51"/>
      <c r="D892" s="60"/>
      <c r="E892" s="51"/>
      <c r="F892" s="51"/>
      <c r="G892" s="64">
        <v>138</v>
      </c>
      <c r="H892" s="33" t="s">
        <v>2130</v>
      </c>
      <c r="I892" s="65">
        <v>2.4799630000000001</v>
      </c>
      <c r="J892" s="65">
        <v>2.4833809899999988</v>
      </c>
      <c r="K892" s="65">
        <f t="shared" si="13"/>
        <v>3.4179899999986496E-3</v>
      </c>
    </row>
    <row r="893" spans="1:11" x14ac:dyDescent="0.2">
      <c r="A893" s="51"/>
      <c r="B893" s="51"/>
      <c r="C893" s="51"/>
      <c r="D893" s="60"/>
      <c r="E893" s="51"/>
      <c r="F893" s="51"/>
      <c r="G893" s="64">
        <v>139</v>
      </c>
      <c r="H893" s="33" t="s">
        <v>2131</v>
      </c>
      <c r="I893" s="65">
        <v>4.2293370000000001</v>
      </c>
      <c r="J893" s="65">
        <v>4.467831920000001</v>
      </c>
      <c r="K893" s="65">
        <f t="shared" si="13"/>
        <v>0.23849492000000083</v>
      </c>
    </row>
    <row r="894" spans="1:11" x14ac:dyDescent="0.2">
      <c r="A894" s="51"/>
      <c r="B894" s="51"/>
      <c r="C894" s="51"/>
      <c r="D894" s="60"/>
      <c r="E894" s="51"/>
      <c r="F894" s="51"/>
      <c r="G894" s="64">
        <v>140</v>
      </c>
      <c r="H894" s="33" t="s">
        <v>2132</v>
      </c>
      <c r="I894" s="65">
        <v>2.9188139999999998</v>
      </c>
      <c r="J894" s="65">
        <v>2.4735384200000001</v>
      </c>
      <c r="K894" s="65">
        <f t="shared" si="13"/>
        <v>-0.44527557999999967</v>
      </c>
    </row>
    <row r="895" spans="1:11" x14ac:dyDescent="0.2">
      <c r="A895" s="51"/>
      <c r="B895" s="51"/>
      <c r="C895" s="51"/>
      <c r="D895" s="60"/>
      <c r="E895" s="51"/>
      <c r="F895" s="51"/>
      <c r="G895" s="64">
        <v>141</v>
      </c>
      <c r="H895" s="33" t="s">
        <v>2133</v>
      </c>
      <c r="I895" s="65">
        <v>3.7206670000000002</v>
      </c>
      <c r="J895" s="65">
        <v>3.5613699499999996</v>
      </c>
      <c r="K895" s="65">
        <f t="shared" si="13"/>
        <v>-0.15929705000000061</v>
      </c>
    </row>
    <row r="896" spans="1:11" x14ac:dyDescent="0.2">
      <c r="A896" s="51"/>
      <c r="B896" s="51"/>
      <c r="C896" s="51"/>
      <c r="D896" s="60"/>
      <c r="E896" s="51"/>
      <c r="F896" s="51"/>
      <c r="G896" s="64">
        <v>142</v>
      </c>
      <c r="H896" s="33" t="s">
        <v>2134</v>
      </c>
      <c r="I896" s="65">
        <v>3.421977</v>
      </c>
      <c r="J896" s="65">
        <v>3.0082033800000003</v>
      </c>
      <c r="K896" s="65">
        <f t="shared" si="13"/>
        <v>-0.41377361999999973</v>
      </c>
    </row>
    <row r="897" spans="1:11" x14ac:dyDescent="0.2">
      <c r="A897" s="51"/>
      <c r="B897" s="51"/>
      <c r="C897" s="51"/>
      <c r="D897" s="60"/>
      <c r="E897" s="51"/>
      <c r="F897" s="51"/>
      <c r="G897" s="64">
        <v>143</v>
      </c>
      <c r="H897" s="33" t="s">
        <v>2135</v>
      </c>
      <c r="I897" s="65">
        <v>2.524775</v>
      </c>
      <c r="J897" s="65">
        <v>2.3568514299999999</v>
      </c>
      <c r="K897" s="65">
        <f t="shared" si="13"/>
        <v>-0.16792357000000013</v>
      </c>
    </row>
    <row r="898" spans="1:11" x14ac:dyDescent="0.2">
      <c r="A898" s="51"/>
      <c r="B898" s="51"/>
      <c r="C898" s="51"/>
      <c r="D898" s="60"/>
      <c r="E898" s="51"/>
      <c r="F898" s="51"/>
      <c r="G898" s="64">
        <v>144</v>
      </c>
      <c r="H898" s="33" t="s">
        <v>2136</v>
      </c>
      <c r="I898" s="65">
        <v>2.9701749999999998</v>
      </c>
      <c r="J898" s="65">
        <v>2.69524382</v>
      </c>
      <c r="K898" s="65">
        <f t="shared" si="13"/>
        <v>-0.27493117999999983</v>
      </c>
    </row>
    <row r="899" spans="1:11" x14ac:dyDescent="0.2">
      <c r="A899" s="51"/>
      <c r="B899" s="51"/>
      <c r="C899" s="51"/>
      <c r="D899" s="60"/>
      <c r="E899" s="51"/>
      <c r="F899" s="51"/>
      <c r="G899" s="64">
        <v>145</v>
      </c>
      <c r="H899" s="33" t="s">
        <v>2137</v>
      </c>
      <c r="I899" s="65">
        <v>3.9425479999999999</v>
      </c>
      <c r="J899" s="65">
        <v>3.4615634300000004</v>
      </c>
      <c r="K899" s="65">
        <f t="shared" si="13"/>
        <v>-0.4809845699999995</v>
      </c>
    </row>
    <row r="900" spans="1:11" x14ac:dyDescent="0.2">
      <c r="A900" s="51"/>
      <c r="B900" s="51"/>
      <c r="C900" s="51"/>
      <c r="D900" s="60"/>
      <c r="E900" s="51"/>
      <c r="F900" s="51"/>
      <c r="G900" s="64">
        <v>146</v>
      </c>
      <c r="H900" s="33" t="s">
        <v>2138</v>
      </c>
      <c r="I900" s="65">
        <v>4.0014729999999998</v>
      </c>
      <c r="J900" s="65">
        <v>3.5287514</v>
      </c>
      <c r="K900" s="65">
        <f t="shared" si="13"/>
        <v>-0.47272159999999985</v>
      </c>
    </row>
    <row r="901" spans="1:11" x14ac:dyDescent="0.2">
      <c r="A901" s="51"/>
      <c r="B901" s="51"/>
      <c r="C901" s="51"/>
      <c r="D901" s="60"/>
      <c r="E901" s="51"/>
      <c r="F901" s="51"/>
      <c r="G901" s="64">
        <v>147</v>
      </c>
      <c r="H901" s="33" t="s">
        <v>2139</v>
      </c>
      <c r="I901" s="65">
        <v>2.7399330000000002</v>
      </c>
      <c r="J901" s="65">
        <v>2.1330967199999997</v>
      </c>
      <c r="K901" s="65">
        <f t="shared" si="13"/>
        <v>-0.60683628000000045</v>
      </c>
    </row>
    <row r="902" spans="1:11" x14ac:dyDescent="0.2">
      <c r="A902" s="51"/>
      <c r="B902" s="51"/>
      <c r="C902" s="51"/>
      <c r="D902" s="60"/>
      <c r="E902" s="51"/>
      <c r="F902" s="51"/>
      <c r="G902" s="64">
        <v>148</v>
      </c>
      <c r="H902" s="33" t="s">
        <v>2140</v>
      </c>
      <c r="I902" s="65">
        <v>5.0793840000000001</v>
      </c>
      <c r="J902" s="65">
        <v>4.5075360399999997</v>
      </c>
      <c r="K902" s="65">
        <f t="shared" si="13"/>
        <v>-0.57184796000000038</v>
      </c>
    </row>
    <row r="903" spans="1:11" x14ac:dyDescent="0.2">
      <c r="A903" s="51"/>
      <c r="B903" s="51"/>
      <c r="C903" s="51"/>
      <c r="D903" s="60"/>
      <c r="E903" s="51"/>
      <c r="F903" s="51"/>
      <c r="G903" s="64">
        <v>149</v>
      </c>
      <c r="H903" s="33" t="s">
        <v>2141</v>
      </c>
      <c r="I903" s="65">
        <v>2.0650810000000002</v>
      </c>
      <c r="J903" s="65">
        <v>1.97112384</v>
      </c>
      <c r="K903" s="65">
        <f t="shared" si="13"/>
        <v>-9.3957160000000206E-2</v>
      </c>
    </row>
    <row r="904" spans="1:11" x14ac:dyDescent="0.2">
      <c r="A904" s="51"/>
      <c r="B904" s="51"/>
      <c r="C904" s="51"/>
      <c r="D904" s="60"/>
      <c r="E904" s="51"/>
      <c r="F904" s="51"/>
      <c r="G904" s="64">
        <v>150</v>
      </c>
      <c r="H904" s="33" t="s">
        <v>2142</v>
      </c>
      <c r="I904" s="65">
        <v>6.8549829999999998</v>
      </c>
      <c r="J904" s="65">
        <v>5.9330685000000001</v>
      </c>
      <c r="K904" s="65">
        <f t="shared" si="13"/>
        <v>-0.92191449999999975</v>
      </c>
    </row>
    <row r="905" spans="1:11" x14ac:dyDescent="0.2">
      <c r="A905" s="51"/>
      <c r="B905" s="51"/>
      <c r="C905" s="51"/>
      <c r="D905" s="60"/>
      <c r="E905" s="51"/>
      <c r="F905" s="51"/>
      <c r="G905" s="64">
        <v>151</v>
      </c>
      <c r="H905" s="33" t="s">
        <v>2143</v>
      </c>
      <c r="I905" s="65">
        <v>2.6400730000000001</v>
      </c>
      <c r="J905" s="65">
        <v>2.5708677999999994</v>
      </c>
      <c r="K905" s="65">
        <f t="shared" ref="K905:K968" si="14">+J905-I905</f>
        <v>-6.9205200000000744E-2</v>
      </c>
    </row>
    <row r="906" spans="1:11" x14ac:dyDescent="0.2">
      <c r="A906" s="51"/>
      <c r="B906" s="51"/>
      <c r="C906" s="51"/>
      <c r="D906" s="60"/>
      <c r="E906" s="51"/>
      <c r="F906" s="51"/>
      <c r="G906" s="64">
        <v>152</v>
      </c>
      <c r="H906" s="33" t="s">
        <v>2144</v>
      </c>
      <c r="I906" s="65">
        <v>2.5771199999999999</v>
      </c>
      <c r="J906" s="65">
        <v>2.34446464</v>
      </c>
      <c r="K906" s="65">
        <f t="shared" si="14"/>
        <v>-0.23265535999999987</v>
      </c>
    </row>
    <row r="907" spans="1:11" x14ac:dyDescent="0.2">
      <c r="A907" s="51"/>
      <c r="B907" s="51"/>
      <c r="C907" s="51"/>
      <c r="D907" s="60"/>
      <c r="E907" s="51"/>
      <c r="F907" s="51"/>
      <c r="G907" s="64">
        <v>153</v>
      </c>
      <c r="H907" s="33" t="s">
        <v>2145</v>
      </c>
      <c r="I907" s="65">
        <v>9.5244669999999996</v>
      </c>
      <c r="J907" s="65">
        <v>9.0160949400000003</v>
      </c>
      <c r="K907" s="65">
        <f t="shared" si="14"/>
        <v>-0.50837205999999924</v>
      </c>
    </row>
    <row r="908" spans="1:11" x14ac:dyDescent="0.2">
      <c r="A908" s="51"/>
      <c r="B908" s="51"/>
      <c r="C908" s="51"/>
      <c r="D908" s="60"/>
      <c r="E908" s="51"/>
      <c r="F908" s="51"/>
      <c r="G908" s="64">
        <v>200</v>
      </c>
      <c r="H908" s="33" t="s">
        <v>2146</v>
      </c>
      <c r="I908" s="65">
        <v>7.3345820000000002</v>
      </c>
      <c r="J908" s="65">
        <v>7.611241849999999</v>
      </c>
      <c r="K908" s="65">
        <f t="shared" si="14"/>
        <v>0.27665984999999882</v>
      </c>
    </row>
    <row r="909" spans="1:11" x14ac:dyDescent="0.2">
      <c r="A909" s="51"/>
      <c r="B909" s="51"/>
      <c r="C909" s="51"/>
      <c r="D909" s="60"/>
      <c r="E909" s="51"/>
      <c r="F909" s="51"/>
      <c r="G909" s="64">
        <v>210</v>
      </c>
      <c r="H909" s="33" t="s">
        <v>2147</v>
      </c>
      <c r="I909" s="65">
        <v>9.4332189999999994</v>
      </c>
      <c r="J909" s="65">
        <v>8.6779669399999992</v>
      </c>
      <c r="K909" s="65">
        <f t="shared" si="14"/>
        <v>-0.75525206000000011</v>
      </c>
    </row>
    <row r="910" spans="1:11" x14ac:dyDescent="0.2">
      <c r="A910" s="51"/>
      <c r="B910" s="51"/>
      <c r="C910" s="51"/>
      <c r="D910" s="60"/>
      <c r="E910" s="51"/>
      <c r="F910" s="51"/>
      <c r="G910" s="64">
        <v>211</v>
      </c>
      <c r="H910" s="33" t="s">
        <v>2148</v>
      </c>
      <c r="I910" s="65">
        <v>5.4202240000000002</v>
      </c>
      <c r="J910" s="65">
        <v>5.5041962499999997</v>
      </c>
      <c r="K910" s="65">
        <f t="shared" si="14"/>
        <v>8.3972249999999526E-2</v>
      </c>
    </row>
    <row r="911" spans="1:11" x14ac:dyDescent="0.2">
      <c r="A911" s="51"/>
      <c r="B911" s="51"/>
      <c r="C911" s="51"/>
      <c r="D911" s="60"/>
      <c r="E911" s="51"/>
      <c r="F911" s="51"/>
      <c r="G911" s="64">
        <v>214</v>
      </c>
      <c r="H911" s="33" t="s">
        <v>2149</v>
      </c>
      <c r="I911" s="65">
        <v>6.5738830000000004</v>
      </c>
      <c r="J911" s="65">
        <v>6.2644172400000002</v>
      </c>
      <c r="K911" s="65">
        <f t="shared" si="14"/>
        <v>-0.30946576000000015</v>
      </c>
    </row>
    <row r="912" spans="1:11" x14ac:dyDescent="0.2">
      <c r="A912" s="51"/>
      <c r="B912" s="51"/>
      <c r="C912" s="51"/>
      <c r="D912" s="60"/>
      <c r="E912" s="51"/>
      <c r="F912" s="51"/>
      <c r="G912" s="64">
        <v>300</v>
      </c>
      <c r="H912" s="33" t="s">
        <v>2150</v>
      </c>
      <c r="I912" s="65">
        <v>6.3764219999999998</v>
      </c>
      <c r="J912" s="65">
        <v>6.0754951899999998</v>
      </c>
      <c r="K912" s="65">
        <f t="shared" si="14"/>
        <v>-0.30092680999999999</v>
      </c>
    </row>
    <row r="913" spans="1:11" x14ac:dyDescent="0.2">
      <c r="A913" s="51"/>
      <c r="B913" s="51"/>
      <c r="C913" s="51"/>
      <c r="D913" s="60"/>
      <c r="E913" s="51"/>
      <c r="F913" s="51"/>
      <c r="G913" s="64">
        <v>310</v>
      </c>
      <c r="H913" s="33" t="s">
        <v>2151</v>
      </c>
      <c r="I913" s="65">
        <v>357.91222599999998</v>
      </c>
      <c r="J913" s="65">
        <v>340.70043677999996</v>
      </c>
      <c r="K913" s="65">
        <f t="shared" si="14"/>
        <v>-17.211789220000014</v>
      </c>
    </row>
    <row r="914" spans="1:11" ht="25.5" x14ac:dyDescent="0.2">
      <c r="A914" s="51"/>
      <c r="B914" s="51"/>
      <c r="C914" s="51"/>
      <c r="D914" s="60"/>
      <c r="E914" s="51"/>
      <c r="F914" s="51"/>
      <c r="G914" s="64">
        <v>311</v>
      </c>
      <c r="H914" s="33" t="s">
        <v>2152</v>
      </c>
      <c r="I914" s="65">
        <v>10.562402000000001</v>
      </c>
      <c r="J914" s="65">
        <v>13.341291200000002</v>
      </c>
      <c r="K914" s="65">
        <f t="shared" si="14"/>
        <v>2.7788892000000018</v>
      </c>
    </row>
    <row r="915" spans="1:11" x14ac:dyDescent="0.2">
      <c r="A915" s="51"/>
      <c r="B915" s="51"/>
      <c r="C915" s="51"/>
      <c r="D915" s="60"/>
      <c r="E915" s="51"/>
      <c r="F915" s="51"/>
      <c r="G915" s="64">
        <v>312</v>
      </c>
      <c r="H915" s="33" t="s">
        <v>2153</v>
      </c>
      <c r="I915" s="65">
        <v>8.0955940000000002</v>
      </c>
      <c r="J915" s="65">
        <v>7.2599377500000006</v>
      </c>
      <c r="K915" s="65">
        <f t="shared" si="14"/>
        <v>-0.83565624999999955</v>
      </c>
    </row>
    <row r="916" spans="1:11" x14ac:dyDescent="0.2">
      <c r="A916" s="51"/>
      <c r="B916" s="51"/>
      <c r="C916" s="51"/>
      <c r="D916" s="60"/>
      <c r="E916" s="51"/>
      <c r="F916" s="51"/>
      <c r="G916" s="64">
        <v>400</v>
      </c>
      <c r="H916" s="33" t="s">
        <v>2154</v>
      </c>
      <c r="I916" s="65">
        <v>8.1619130000000002</v>
      </c>
      <c r="J916" s="65">
        <v>8.355808859999998</v>
      </c>
      <c r="K916" s="65">
        <f t="shared" si="14"/>
        <v>0.19389585999999781</v>
      </c>
    </row>
    <row r="917" spans="1:11" x14ac:dyDescent="0.2">
      <c r="A917" s="51"/>
      <c r="B917" s="51"/>
      <c r="C917" s="51"/>
      <c r="D917" s="60"/>
      <c r="E917" s="51"/>
      <c r="F917" s="51"/>
      <c r="G917" s="64">
        <v>410</v>
      </c>
      <c r="H917" s="33" t="s">
        <v>2155</v>
      </c>
      <c r="I917" s="65">
        <v>7.8322669999999999</v>
      </c>
      <c r="J917" s="65">
        <v>4.9601256999999999</v>
      </c>
      <c r="K917" s="65">
        <f t="shared" si="14"/>
        <v>-2.8721413</v>
      </c>
    </row>
    <row r="918" spans="1:11" x14ac:dyDescent="0.2">
      <c r="A918" s="51"/>
      <c r="B918" s="51"/>
      <c r="C918" s="51"/>
      <c r="D918" s="60"/>
      <c r="E918" s="51"/>
      <c r="F918" s="51"/>
      <c r="G918" s="64">
        <v>411</v>
      </c>
      <c r="H918" s="33" t="s">
        <v>2156</v>
      </c>
      <c r="I918" s="65">
        <v>12.411711</v>
      </c>
      <c r="J918" s="65">
        <v>9.2337667299999993</v>
      </c>
      <c r="K918" s="65">
        <f t="shared" si="14"/>
        <v>-3.1779442700000011</v>
      </c>
    </row>
    <row r="919" spans="1:11" x14ac:dyDescent="0.2">
      <c r="A919" s="51"/>
      <c r="B919" s="51"/>
      <c r="C919" s="51"/>
      <c r="D919" s="60"/>
      <c r="E919" s="51"/>
      <c r="F919" s="51"/>
      <c r="G919" s="64">
        <v>413</v>
      </c>
      <c r="H919" s="33" t="s">
        <v>2157</v>
      </c>
      <c r="I919" s="65">
        <v>5.5544729999999998</v>
      </c>
      <c r="J919" s="65">
        <v>6.3979303300000021</v>
      </c>
      <c r="K919" s="65">
        <f t="shared" si="14"/>
        <v>0.84345733000000234</v>
      </c>
    </row>
    <row r="920" spans="1:11" x14ac:dyDescent="0.2">
      <c r="A920" s="51"/>
      <c r="B920" s="51"/>
      <c r="C920" s="51"/>
      <c r="D920" s="60"/>
      <c r="E920" s="51"/>
      <c r="F920" s="51"/>
      <c r="G920" s="64">
        <v>500</v>
      </c>
      <c r="H920" s="33" t="s">
        <v>1345</v>
      </c>
      <c r="I920" s="65">
        <v>6.8387000000000002</v>
      </c>
      <c r="J920" s="65">
        <v>7.1338110099999996</v>
      </c>
      <c r="K920" s="65">
        <f t="shared" si="14"/>
        <v>0.2951110099999994</v>
      </c>
    </row>
    <row r="921" spans="1:11" x14ac:dyDescent="0.2">
      <c r="A921" s="51"/>
      <c r="B921" s="51"/>
      <c r="C921" s="51"/>
      <c r="D921" s="60"/>
      <c r="E921" s="51"/>
      <c r="F921" s="51"/>
      <c r="G921" s="64">
        <v>510</v>
      </c>
      <c r="H921" s="33" t="s">
        <v>1420</v>
      </c>
      <c r="I921" s="65">
        <v>21.025371</v>
      </c>
      <c r="J921" s="65">
        <v>25.749773009999998</v>
      </c>
      <c r="K921" s="65">
        <f t="shared" si="14"/>
        <v>4.7244020099999986</v>
      </c>
    </row>
    <row r="922" spans="1:11" x14ac:dyDescent="0.2">
      <c r="A922" s="51"/>
      <c r="B922" s="51"/>
      <c r="C922" s="51"/>
      <c r="D922" s="60"/>
      <c r="E922" s="51"/>
      <c r="F922" s="51"/>
      <c r="G922" s="64">
        <v>511</v>
      </c>
      <c r="H922" s="33" t="s">
        <v>1492</v>
      </c>
      <c r="I922" s="65">
        <v>13.575619</v>
      </c>
      <c r="J922" s="65">
        <v>12.7897994</v>
      </c>
      <c r="K922" s="65">
        <f t="shared" si="14"/>
        <v>-0.78581959999999995</v>
      </c>
    </row>
    <row r="923" spans="1:11" x14ac:dyDescent="0.2">
      <c r="A923" s="51"/>
      <c r="B923" s="51"/>
      <c r="C923" s="51"/>
      <c r="D923" s="60"/>
      <c r="E923" s="51"/>
      <c r="F923" s="51"/>
      <c r="G923" s="64">
        <v>512</v>
      </c>
      <c r="H923" s="33" t="s">
        <v>1422</v>
      </c>
      <c r="I923" s="65">
        <v>17.550450999999999</v>
      </c>
      <c r="J923" s="65">
        <v>21.836557860000003</v>
      </c>
      <c r="K923" s="65">
        <f t="shared" si="14"/>
        <v>4.2861068600000038</v>
      </c>
    </row>
    <row r="924" spans="1:11" x14ac:dyDescent="0.2">
      <c r="A924" s="51"/>
      <c r="B924" s="51"/>
      <c r="C924" s="51"/>
      <c r="D924" s="60"/>
      <c r="E924" s="51"/>
      <c r="F924" s="51"/>
      <c r="G924" s="64">
        <v>513</v>
      </c>
      <c r="H924" s="33" t="s">
        <v>2029</v>
      </c>
      <c r="I924" s="65">
        <v>10.486601</v>
      </c>
      <c r="J924" s="65">
        <v>55.370521819999993</v>
      </c>
      <c r="K924" s="65">
        <f t="shared" si="14"/>
        <v>44.883920819999993</v>
      </c>
    </row>
    <row r="925" spans="1:11" ht="14.25" x14ac:dyDescent="0.2">
      <c r="A925" s="51"/>
      <c r="B925" s="51"/>
      <c r="C925" s="51"/>
      <c r="D925" s="60"/>
      <c r="E925" s="51"/>
      <c r="F925" s="61" t="s">
        <v>1379</v>
      </c>
      <c r="G925" s="62"/>
      <c r="H925" s="61"/>
      <c r="I925" s="63">
        <v>50.655461000000003</v>
      </c>
      <c r="J925" s="63">
        <v>47.507102260000003</v>
      </c>
      <c r="K925" s="63">
        <f t="shared" si="14"/>
        <v>-3.148358739999999</v>
      </c>
    </row>
    <row r="926" spans="1:11" x14ac:dyDescent="0.2">
      <c r="A926" s="51"/>
      <c r="B926" s="51"/>
      <c r="C926" s="51"/>
      <c r="D926" s="60"/>
      <c r="E926" s="51"/>
      <c r="F926" s="51"/>
      <c r="G926" s="64" t="s">
        <v>1499</v>
      </c>
      <c r="H926" s="33" t="s">
        <v>2158</v>
      </c>
      <c r="I926" s="65">
        <v>46.254494999999999</v>
      </c>
      <c r="J926" s="65">
        <v>44.45480817</v>
      </c>
      <c r="K926" s="65">
        <f t="shared" si="14"/>
        <v>-1.7996868299999988</v>
      </c>
    </row>
    <row r="927" spans="1:11" x14ac:dyDescent="0.2">
      <c r="A927" s="51"/>
      <c r="B927" s="51"/>
      <c r="C927" s="51"/>
      <c r="D927" s="60"/>
      <c r="E927" s="51"/>
      <c r="F927" s="51"/>
      <c r="G927" s="64" t="s">
        <v>1565</v>
      </c>
      <c r="H927" s="33" t="s">
        <v>2159</v>
      </c>
      <c r="I927" s="65">
        <v>4.4009660000000004</v>
      </c>
      <c r="J927" s="65">
        <v>3.0522940899999997</v>
      </c>
      <c r="K927" s="65">
        <f t="shared" si="14"/>
        <v>-1.3486719100000006</v>
      </c>
    </row>
    <row r="928" spans="1:11" ht="14.25" x14ac:dyDescent="0.2">
      <c r="A928" s="51"/>
      <c r="B928" s="51"/>
      <c r="C928" s="51"/>
      <c r="D928" s="60"/>
      <c r="E928" s="51"/>
      <c r="F928" s="61" t="s">
        <v>1361</v>
      </c>
      <c r="G928" s="62"/>
      <c r="H928" s="61"/>
      <c r="I928" s="63">
        <v>8.8151679999999999</v>
      </c>
      <c r="J928" s="63">
        <v>9.2918100600000049</v>
      </c>
      <c r="K928" s="63">
        <f t="shared" si="14"/>
        <v>0.47664206000000497</v>
      </c>
    </row>
    <row r="929" spans="1:11" x14ac:dyDescent="0.2">
      <c r="A929" s="51"/>
      <c r="B929" s="51"/>
      <c r="C929" s="51"/>
      <c r="D929" s="60"/>
      <c r="E929" s="51"/>
      <c r="F929" s="51"/>
      <c r="G929" s="64" t="s">
        <v>2160</v>
      </c>
      <c r="H929" s="33" t="s">
        <v>2161</v>
      </c>
      <c r="I929" s="65">
        <v>8.8151679999999999</v>
      </c>
      <c r="J929" s="65">
        <v>9.2918100600000049</v>
      </c>
      <c r="K929" s="65">
        <f t="shared" si="14"/>
        <v>0.47664206000000497</v>
      </c>
    </row>
    <row r="930" spans="1:11" ht="14.25" x14ac:dyDescent="0.2">
      <c r="A930" s="51"/>
      <c r="B930" s="51"/>
      <c r="C930" s="51"/>
      <c r="D930" s="56">
        <v>15</v>
      </c>
      <c r="E930" s="57" t="s">
        <v>24</v>
      </c>
      <c r="F930" s="57"/>
      <c r="G930" s="58"/>
      <c r="H930" s="57"/>
      <c r="I930" s="59">
        <v>3402.3886510000002</v>
      </c>
      <c r="J930" s="59">
        <v>4727.2694682800011</v>
      </c>
      <c r="K930" s="59">
        <f t="shared" si="14"/>
        <v>1324.8808172800009</v>
      </c>
    </row>
    <row r="931" spans="1:11" ht="14.25" x14ac:dyDescent="0.2">
      <c r="A931" s="51"/>
      <c r="B931" s="51"/>
      <c r="C931" s="51"/>
      <c r="D931" s="60"/>
      <c r="E931" s="51"/>
      <c r="F931" s="61" t="s">
        <v>1302</v>
      </c>
      <c r="G931" s="62"/>
      <c r="H931" s="61"/>
      <c r="I931" s="63">
        <v>1066.011855</v>
      </c>
      <c r="J931" s="63">
        <v>1023.8448779300002</v>
      </c>
      <c r="K931" s="63">
        <f t="shared" si="14"/>
        <v>-42.166977069999803</v>
      </c>
    </row>
    <row r="932" spans="1:11" x14ac:dyDescent="0.2">
      <c r="A932" s="51"/>
      <c r="B932" s="51"/>
      <c r="C932" s="51"/>
      <c r="D932" s="60"/>
      <c r="E932" s="51"/>
      <c r="F932" s="51"/>
      <c r="G932" s="64">
        <v>100</v>
      </c>
      <c r="H932" s="33" t="s">
        <v>1438</v>
      </c>
      <c r="I932" s="65">
        <v>30.355298999999999</v>
      </c>
      <c r="J932" s="65">
        <v>27.886154260000001</v>
      </c>
      <c r="K932" s="65">
        <f t="shared" si="14"/>
        <v>-2.4691447399999973</v>
      </c>
    </row>
    <row r="933" spans="1:11" x14ac:dyDescent="0.2">
      <c r="A933" s="51"/>
      <c r="B933" s="51"/>
      <c r="C933" s="51"/>
      <c r="D933" s="60"/>
      <c r="E933" s="51"/>
      <c r="F933" s="51"/>
      <c r="G933" s="64">
        <v>110</v>
      </c>
      <c r="H933" s="33" t="s">
        <v>1375</v>
      </c>
      <c r="I933" s="65">
        <v>69.196800999999994</v>
      </c>
      <c r="J933" s="65">
        <v>387.07557541999995</v>
      </c>
      <c r="K933" s="65">
        <f t="shared" si="14"/>
        <v>317.87877441999996</v>
      </c>
    </row>
    <row r="934" spans="1:11" x14ac:dyDescent="0.2">
      <c r="A934" s="51"/>
      <c r="B934" s="51"/>
      <c r="C934" s="51"/>
      <c r="D934" s="60"/>
      <c r="E934" s="51"/>
      <c r="F934" s="51"/>
      <c r="G934" s="64">
        <v>111</v>
      </c>
      <c r="H934" s="33" t="s">
        <v>1440</v>
      </c>
      <c r="I934" s="65">
        <v>8.0696429999999992</v>
      </c>
      <c r="J934" s="65">
        <v>4.3856307199999991</v>
      </c>
      <c r="K934" s="65">
        <f t="shared" si="14"/>
        <v>-3.6840122800000001</v>
      </c>
    </row>
    <row r="935" spans="1:11" x14ac:dyDescent="0.2">
      <c r="A935" s="51"/>
      <c r="B935" s="51"/>
      <c r="C935" s="51"/>
      <c r="D935" s="60"/>
      <c r="E935" s="51"/>
      <c r="F935" s="51"/>
      <c r="G935" s="64">
        <v>112</v>
      </c>
      <c r="H935" s="33" t="s">
        <v>1346</v>
      </c>
      <c r="I935" s="65">
        <v>5.6368220000000004</v>
      </c>
      <c r="J935" s="65">
        <v>4.6724042100000007</v>
      </c>
      <c r="K935" s="65">
        <f t="shared" si="14"/>
        <v>-0.96441778999999972</v>
      </c>
    </row>
    <row r="936" spans="1:11" x14ac:dyDescent="0.2">
      <c r="A936" s="51"/>
      <c r="B936" s="51"/>
      <c r="C936" s="51"/>
      <c r="D936" s="60"/>
      <c r="E936" s="51"/>
      <c r="F936" s="51"/>
      <c r="G936" s="64">
        <v>113</v>
      </c>
      <c r="H936" s="33" t="s">
        <v>2162</v>
      </c>
      <c r="I936" s="65">
        <v>4.0697549999999998</v>
      </c>
      <c r="J936" s="65">
        <v>2.14019658</v>
      </c>
      <c r="K936" s="65">
        <f t="shared" si="14"/>
        <v>-1.9295584199999998</v>
      </c>
    </row>
    <row r="937" spans="1:11" x14ac:dyDescent="0.2">
      <c r="A937" s="51"/>
      <c r="B937" s="51"/>
      <c r="C937" s="51"/>
      <c r="D937" s="60"/>
      <c r="E937" s="51"/>
      <c r="F937" s="51"/>
      <c r="G937" s="64">
        <v>120</v>
      </c>
      <c r="H937" s="33" t="s">
        <v>2163</v>
      </c>
      <c r="I937" s="65">
        <v>31.542957000000001</v>
      </c>
      <c r="J937" s="65">
        <v>8.9024927500000004</v>
      </c>
      <c r="K937" s="65">
        <f t="shared" si="14"/>
        <v>-22.640464250000001</v>
      </c>
    </row>
    <row r="938" spans="1:11" x14ac:dyDescent="0.2">
      <c r="A938" s="51"/>
      <c r="B938" s="51"/>
      <c r="C938" s="51"/>
      <c r="D938" s="60"/>
      <c r="E938" s="51"/>
      <c r="F938" s="51"/>
      <c r="G938" s="64">
        <v>121</v>
      </c>
      <c r="H938" s="33" t="s">
        <v>2164</v>
      </c>
      <c r="I938" s="65">
        <v>1.1598580000000001</v>
      </c>
      <c r="J938" s="65">
        <v>1.0748280800000001</v>
      </c>
      <c r="K938" s="65">
        <f t="shared" si="14"/>
        <v>-8.5029919999999981E-2</v>
      </c>
    </row>
    <row r="939" spans="1:11" x14ac:dyDescent="0.2">
      <c r="A939" s="51"/>
      <c r="B939" s="51"/>
      <c r="C939" s="51"/>
      <c r="D939" s="60"/>
      <c r="E939" s="51"/>
      <c r="F939" s="51"/>
      <c r="G939" s="64">
        <v>122</v>
      </c>
      <c r="H939" s="33" t="s">
        <v>2165</v>
      </c>
      <c r="I939" s="65">
        <v>1.4070819999999999</v>
      </c>
      <c r="J939" s="65">
        <v>1.3616103399999999</v>
      </c>
      <c r="K939" s="65">
        <f t="shared" si="14"/>
        <v>-4.5471660000000025E-2</v>
      </c>
    </row>
    <row r="940" spans="1:11" x14ac:dyDescent="0.2">
      <c r="A940" s="51"/>
      <c r="B940" s="51"/>
      <c r="C940" s="51"/>
      <c r="D940" s="60"/>
      <c r="E940" s="51"/>
      <c r="F940" s="51"/>
      <c r="G940" s="64">
        <v>123</v>
      </c>
      <c r="H940" s="33" t="s">
        <v>2166</v>
      </c>
      <c r="I940" s="65">
        <v>1.2732859999999999</v>
      </c>
      <c r="J940" s="65">
        <v>1.27236595</v>
      </c>
      <c r="K940" s="65">
        <f t="shared" si="14"/>
        <v>-9.2004999999995007E-4</v>
      </c>
    </row>
    <row r="941" spans="1:11" x14ac:dyDescent="0.2">
      <c r="A941" s="51"/>
      <c r="B941" s="51"/>
      <c r="C941" s="51"/>
      <c r="D941" s="60"/>
      <c r="E941" s="51"/>
      <c r="F941" s="51"/>
      <c r="G941" s="64">
        <v>124</v>
      </c>
      <c r="H941" s="33" t="s">
        <v>2167</v>
      </c>
      <c r="I941" s="65">
        <v>1.3854310000000001</v>
      </c>
      <c r="J941" s="65">
        <v>1.3504066299999999</v>
      </c>
      <c r="K941" s="65">
        <f t="shared" si="14"/>
        <v>-3.5024370000000138E-2</v>
      </c>
    </row>
    <row r="942" spans="1:11" x14ac:dyDescent="0.2">
      <c r="A942" s="51"/>
      <c r="B942" s="51"/>
      <c r="C942" s="51"/>
      <c r="D942" s="60"/>
      <c r="E942" s="51"/>
      <c r="F942" s="51"/>
      <c r="G942" s="64">
        <v>125</v>
      </c>
      <c r="H942" s="33" t="s">
        <v>2168</v>
      </c>
      <c r="I942" s="65">
        <v>1.3955949999999999</v>
      </c>
      <c r="J942" s="65">
        <v>1.3518868100000001</v>
      </c>
      <c r="K942" s="65">
        <f t="shared" si="14"/>
        <v>-4.3708189999999814E-2</v>
      </c>
    </row>
    <row r="943" spans="1:11" x14ac:dyDescent="0.2">
      <c r="A943" s="51"/>
      <c r="B943" s="51"/>
      <c r="C943" s="51"/>
      <c r="D943" s="60"/>
      <c r="E943" s="51"/>
      <c r="F943" s="51"/>
      <c r="G943" s="64">
        <v>126</v>
      </c>
      <c r="H943" s="33" t="s">
        <v>2169</v>
      </c>
      <c r="I943" s="65">
        <v>1.2772330000000001</v>
      </c>
      <c r="J943" s="65">
        <v>1.2488846</v>
      </c>
      <c r="K943" s="65">
        <f t="shared" si="14"/>
        <v>-2.8348400000000051E-2</v>
      </c>
    </row>
    <row r="944" spans="1:11" x14ac:dyDescent="0.2">
      <c r="A944" s="51"/>
      <c r="B944" s="51"/>
      <c r="C944" s="51"/>
      <c r="D944" s="60"/>
      <c r="E944" s="51"/>
      <c r="F944" s="51"/>
      <c r="G944" s="64">
        <v>127</v>
      </c>
      <c r="H944" s="33" t="s">
        <v>2170</v>
      </c>
      <c r="I944" s="65">
        <v>2.6436700000000002</v>
      </c>
      <c r="J944" s="65">
        <v>2.6333300499999996</v>
      </c>
      <c r="K944" s="65">
        <f t="shared" si="14"/>
        <v>-1.0339950000000542E-2</v>
      </c>
    </row>
    <row r="945" spans="1:11" x14ac:dyDescent="0.2">
      <c r="A945" s="51"/>
      <c r="B945" s="51"/>
      <c r="C945" s="51"/>
      <c r="D945" s="60"/>
      <c r="E945" s="51"/>
      <c r="F945" s="51"/>
      <c r="G945" s="64">
        <v>128</v>
      </c>
      <c r="H945" s="33" t="s">
        <v>2171</v>
      </c>
      <c r="I945" s="65">
        <v>1.721268</v>
      </c>
      <c r="J945" s="65">
        <v>1.7855236999999999</v>
      </c>
      <c r="K945" s="65">
        <f t="shared" si="14"/>
        <v>6.4255699999999916E-2</v>
      </c>
    </row>
    <row r="946" spans="1:11" x14ac:dyDescent="0.2">
      <c r="A946" s="51"/>
      <c r="B946" s="51"/>
      <c r="C946" s="51"/>
      <c r="D946" s="60"/>
      <c r="E946" s="51"/>
      <c r="F946" s="51"/>
      <c r="G946" s="64">
        <v>129</v>
      </c>
      <c r="H946" s="33" t="s">
        <v>2172</v>
      </c>
      <c r="I946" s="65">
        <v>1.4690510000000001</v>
      </c>
      <c r="J946" s="65">
        <v>1.3982499500000003</v>
      </c>
      <c r="K946" s="65">
        <f t="shared" si="14"/>
        <v>-7.080104999999981E-2</v>
      </c>
    </row>
    <row r="947" spans="1:11" x14ac:dyDescent="0.2">
      <c r="A947" s="51"/>
      <c r="B947" s="51"/>
      <c r="C947" s="51"/>
      <c r="D947" s="60"/>
      <c r="E947" s="51"/>
      <c r="F947" s="51"/>
      <c r="G947" s="64">
        <v>130</v>
      </c>
      <c r="H947" s="33" t="s">
        <v>2173</v>
      </c>
      <c r="I947" s="65">
        <v>1.4032089999999999</v>
      </c>
      <c r="J947" s="65">
        <v>1.36874688</v>
      </c>
      <c r="K947" s="65">
        <f t="shared" si="14"/>
        <v>-3.4462119999999929E-2</v>
      </c>
    </row>
    <row r="948" spans="1:11" x14ac:dyDescent="0.2">
      <c r="A948" s="51"/>
      <c r="B948" s="51"/>
      <c r="C948" s="51"/>
      <c r="D948" s="60"/>
      <c r="E948" s="51"/>
      <c r="F948" s="51"/>
      <c r="G948" s="64">
        <v>131</v>
      </c>
      <c r="H948" s="33" t="s">
        <v>2174</v>
      </c>
      <c r="I948" s="65">
        <v>1.4496119999999999</v>
      </c>
      <c r="J948" s="65">
        <v>1.3560734699999999</v>
      </c>
      <c r="K948" s="65">
        <f t="shared" si="14"/>
        <v>-9.3538530000000009E-2</v>
      </c>
    </row>
    <row r="949" spans="1:11" x14ac:dyDescent="0.2">
      <c r="A949" s="51"/>
      <c r="B949" s="51"/>
      <c r="C949" s="51"/>
      <c r="D949" s="60"/>
      <c r="E949" s="51"/>
      <c r="F949" s="51"/>
      <c r="G949" s="64">
        <v>132</v>
      </c>
      <c r="H949" s="33" t="s">
        <v>2175</v>
      </c>
      <c r="I949" s="65">
        <v>1.8129710000000001</v>
      </c>
      <c r="J949" s="65">
        <v>1.83191894</v>
      </c>
      <c r="K949" s="65">
        <f t="shared" si="14"/>
        <v>1.8947939999999885E-2</v>
      </c>
    </row>
    <row r="950" spans="1:11" x14ac:dyDescent="0.2">
      <c r="A950" s="51"/>
      <c r="B950" s="51"/>
      <c r="C950" s="51"/>
      <c r="D950" s="60"/>
      <c r="E950" s="51"/>
      <c r="F950" s="51"/>
      <c r="G950" s="64">
        <v>133</v>
      </c>
      <c r="H950" s="33" t="s">
        <v>2176</v>
      </c>
      <c r="I950" s="65">
        <v>2.809463</v>
      </c>
      <c r="J950" s="65">
        <v>2.8241876299999999</v>
      </c>
      <c r="K950" s="65">
        <f t="shared" si="14"/>
        <v>1.4724629999999905E-2</v>
      </c>
    </row>
    <row r="951" spans="1:11" x14ac:dyDescent="0.2">
      <c r="A951" s="51"/>
      <c r="B951" s="51"/>
      <c r="C951" s="51"/>
      <c r="D951" s="60"/>
      <c r="E951" s="51"/>
      <c r="F951" s="51"/>
      <c r="G951" s="64">
        <v>134</v>
      </c>
      <c r="H951" s="33" t="s">
        <v>2177</v>
      </c>
      <c r="I951" s="65">
        <v>2.102776</v>
      </c>
      <c r="J951" s="65">
        <v>2.1180036499999999</v>
      </c>
      <c r="K951" s="65">
        <f t="shared" si="14"/>
        <v>1.5227649999999926E-2</v>
      </c>
    </row>
    <row r="952" spans="1:11" x14ac:dyDescent="0.2">
      <c r="A952" s="51"/>
      <c r="B952" s="51"/>
      <c r="C952" s="51"/>
      <c r="D952" s="60"/>
      <c r="E952" s="51"/>
      <c r="F952" s="51"/>
      <c r="G952" s="64">
        <v>135</v>
      </c>
      <c r="H952" s="33" t="s">
        <v>2178</v>
      </c>
      <c r="I952" s="65">
        <v>2.0692499999999998</v>
      </c>
      <c r="J952" s="65">
        <v>2.1693233599999999</v>
      </c>
      <c r="K952" s="65">
        <f t="shared" si="14"/>
        <v>0.10007336000000011</v>
      </c>
    </row>
    <row r="953" spans="1:11" x14ac:dyDescent="0.2">
      <c r="A953" s="51"/>
      <c r="B953" s="51"/>
      <c r="C953" s="51"/>
      <c r="D953" s="60"/>
      <c r="E953" s="51"/>
      <c r="F953" s="51"/>
      <c r="G953" s="64">
        <v>136</v>
      </c>
      <c r="H953" s="33" t="s">
        <v>2179</v>
      </c>
      <c r="I953" s="65">
        <v>2.477271</v>
      </c>
      <c r="J953" s="65">
        <v>2.5026099799999999</v>
      </c>
      <c r="K953" s="65">
        <f t="shared" si="14"/>
        <v>2.53389799999999E-2</v>
      </c>
    </row>
    <row r="954" spans="1:11" x14ac:dyDescent="0.2">
      <c r="A954" s="51"/>
      <c r="B954" s="51"/>
      <c r="C954" s="51"/>
      <c r="D954" s="60"/>
      <c r="E954" s="51"/>
      <c r="F954" s="51"/>
      <c r="G954" s="64">
        <v>137</v>
      </c>
      <c r="H954" s="33" t="s">
        <v>2180</v>
      </c>
      <c r="I954" s="65">
        <v>1.6489279999999999</v>
      </c>
      <c r="J954" s="65">
        <v>1.6398052400000001</v>
      </c>
      <c r="K954" s="65">
        <f t="shared" si="14"/>
        <v>-9.1227599999998965E-3</v>
      </c>
    </row>
    <row r="955" spans="1:11" x14ac:dyDescent="0.2">
      <c r="A955" s="51"/>
      <c r="B955" s="51"/>
      <c r="C955" s="51"/>
      <c r="D955" s="60"/>
      <c r="E955" s="51"/>
      <c r="F955" s="51"/>
      <c r="G955" s="64">
        <v>138</v>
      </c>
      <c r="H955" s="33" t="s">
        <v>2181</v>
      </c>
      <c r="I955" s="65">
        <v>1.3884730000000001</v>
      </c>
      <c r="J955" s="65">
        <v>1.3549923599999998</v>
      </c>
      <c r="K955" s="65">
        <f t="shared" si="14"/>
        <v>-3.3480640000000284E-2</v>
      </c>
    </row>
    <row r="956" spans="1:11" x14ac:dyDescent="0.2">
      <c r="A956" s="51"/>
      <c r="B956" s="51"/>
      <c r="C956" s="51"/>
      <c r="D956" s="60"/>
      <c r="E956" s="51"/>
      <c r="F956" s="51"/>
      <c r="G956" s="64">
        <v>139</v>
      </c>
      <c r="H956" s="33" t="s">
        <v>2182</v>
      </c>
      <c r="I956" s="65">
        <v>1.4883660000000001</v>
      </c>
      <c r="J956" s="65">
        <v>1.4885893699999999</v>
      </c>
      <c r="K956" s="65">
        <f t="shared" si="14"/>
        <v>2.2336999999983398E-4</v>
      </c>
    </row>
    <row r="957" spans="1:11" x14ac:dyDescent="0.2">
      <c r="A957" s="51"/>
      <c r="B957" s="51"/>
      <c r="C957" s="51"/>
      <c r="D957" s="60"/>
      <c r="E957" s="51"/>
      <c r="F957" s="51"/>
      <c r="G957" s="64">
        <v>140</v>
      </c>
      <c r="H957" s="33" t="s">
        <v>2183</v>
      </c>
      <c r="I957" s="65">
        <v>4.0249709999999999</v>
      </c>
      <c r="J957" s="65">
        <v>3.9650388300000001</v>
      </c>
      <c r="K957" s="65">
        <f t="shared" si="14"/>
        <v>-5.9932169999999729E-2</v>
      </c>
    </row>
    <row r="958" spans="1:11" x14ac:dyDescent="0.2">
      <c r="A958" s="51"/>
      <c r="B958" s="51"/>
      <c r="C958" s="51"/>
      <c r="D958" s="60"/>
      <c r="E958" s="51"/>
      <c r="F958" s="51"/>
      <c r="G958" s="64">
        <v>141</v>
      </c>
      <c r="H958" s="33" t="s">
        <v>2184</v>
      </c>
      <c r="I958" s="65">
        <v>1.9909330000000001</v>
      </c>
      <c r="J958" s="65">
        <v>1.9255612600000001</v>
      </c>
      <c r="K958" s="65">
        <f t="shared" si="14"/>
        <v>-6.5371740000000012E-2</v>
      </c>
    </row>
    <row r="959" spans="1:11" x14ac:dyDescent="0.2">
      <c r="A959" s="51"/>
      <c r="B959" s="51"/>
      <c r="C959" s="51"/>
      <c r="D959" s="60"/>
      <c r="E959" s="51"/>
      <c r="F959" s="51"/>
      <c r="G959" s="64">
        <v>142</v>
      </c>
      <c r="H959" s="33" t="s">
        <v>2185</v>
      </c>
      <c r="I959" s="65">
        <v>1.671149</v>
      </c>
      <c r="J959" s="65">
        <v>1.55172665</v>
      </c>
      <c r="K959" s="65">
        <f t="shared" si="14"/>
        <v>-0.11942235000000001</v>
      </c>
    </row>
    <row r="960" spans="1:11" x14ac:dyDescent="0.2">
      <c r="A960" s="51"/>
      <c r="B960" s="51"/>
      <c r="C960" s="51"/>
      <c r="D960" s="60"/>
      <c r="E960" s="51"/>
      <c r="F960" s="51"/>
      <c r="G960" s="64">
        <v>143</v>
      </c>
      <c r="H960" s="33" t="s">
        <v>2186</v>
      </c>
      <c r="I960" s="65">
        <v>1.433157</v>
      </c>
      <c r="J960" s="65">
        <v>1.39366674</v>
      </c>
      <c r="K960" s="65">
        <f t="shared" si="14"/>
        <v>-3.9490259999999999E-2</v>
      </c>
    </row>
    <row r="961" spans="1:11" x14ac:dyDescent="0.2">
      <c r="A961" s="51"/>
      <c r="B961" s="51"/>
      <c r="C961" s="51"/>
      <c r="D961" s="60"/>
      <c r="E961" s="51"/>
      <c r="F961" s="51"/>
      <c r="G961" s="64">
        <v>144</v>
      </c>
      <c r="H961" s="33" t="s">
        <v>2187</v>
      </c>
      <c r="I961" s="65">
        <v>1.777738</v>
      </c>
      <c r="J961" s="65">
        <v>1.73559156</v>
      </c>
      <c r="K961" s="65">
        <f t="shared" si="14"/>
        <v>-4.2146440000000007E-2</v>
      </c>
    </row>
    <row r="962" spans="1:11" x14ac:dyDescent="0.2">
      <c r="A962" s="51"/>
      <c r="B962" s="51"/>
      <c r="C962" s="51"/>
      <c r="D962" s="60"/>
      <c r="E962" s="51"/>
      <c r="F962" s="51"/>
      <c r="G962" s="64">
        <v>145</v>
      </c>
      <c r="H962" s="33" t="s">
        <v>2188</v>
      </c>
      <c r="I962" s="65">
        <v>2.0310700000000002</v>
      </c>
      <c r="J962" s="65">
        <v>1.9774665299999998</v>
      </c>
      <c r="K962" s="65">
        <f t="shared" si="14"/>
        <v>-5.3603470000000319E-2</v>
      </c>
    </row>
    <row r="963" spans="1:11" x14ac:dyDescent="0.2">
      <c r="A963" s="51"/>
      <c r="B963" s="51"/>
      <c r="C963" s="51"/>
      <c r="D963" s="60"/>
      <c r="E963" s="51"/>
      <c r="F963" s="51"/>
      <c r="G963" s="64">
        <v>146</v>
      </c>
      <c r="H963" s="33" t="s">
        <v>2189</v>
      </c>
      <c r="I963" s="65">
        <v>2.0137999999999998</v>
      </c>
      <c r="J963" s="65">
        <v>1.95178954</v>
      </c>
      <c r="K963" s="65">
        <f t="shared" si="14"/>
        <v>-6.2010459999999767E-2</v>
      </c>
    </row>
    <row r="964" spans="1:11" x14ac:dyDescent="0.2">
      <c r="A964" s="51"/>
      <c r="B964" s="51"/>
      <c r="C964" s="51"/>
      <c r="D964" s="60"/>
      <c r="E964" s="51"/>
      <c r="F964" s="51"/>
      <c r="G964" s="64">
        <v>147</v>
      </c>
      <c r="H964" s="33" t="s">
        <v>2190</v>
      </c>
      <c r="I964" s="65">
        <v>1.404072</v>
      </c>
      <c r="J964" s="65">
        <v>1.4074326099999999</v>
      </c>
      <c r="K964" s="65">
        <f t="shared" si="14"/>
        <v>3.3606099999998751E-3</v>
      </c>
    </row>
    <row r="965" spans="1:11" x14ac:dyDescent="0.2">
      <c r="A965" s="51"/>
      <c r="B965" s="51"/>
      <c r="C965" s="51"/>
      <c r="D965" s="60"/>
      <c r="E965" s="51"/>
      <c r="F965" s="51"/>
      <c r="G965" s="64">
        <v>148</v>
      </c>
      <c r="H965" s="33" t="s">
        <v>2191</v>
      </c>
      <c r="I965" s="65">
        <v>1.7584340000000001</v>
      </c>
      <c r="J965" s="65">
        <v>1.8093611999999999</v>
      </c>
      <c r="K965" s="65">
        <f t="shared" si="14"/>
        <v>5.0927199999999839E-2</v>
      </c>
    </row>
    <row r="966" spans="1:11" x14ac:dyDescent="0.2">
      <c r="A966" s="51"/>
      <c r="B966" s="51"/>
      <c r="C966" s="51"/>
      <c r="D966" s="60"/>
      <c r="E966" s="51"/>
      <c r="F966" s="51"/>
      <c r="G966" s="64">
        <v>149</v>
      </c>
      <c r="H966" s="33" t="s">
        <v>2192</v>
      </c>
      <c r="I966" s="65">
        <v>1.32866</v>
      </c>
      <c r="J966" s="65">
        <v>1.2987439100000002</v>
      </c>
      <c r="K966" s="65">
        <f t="shared" si="14"/>
        <v>-2.9916089999999729E-2</v>
      </c>
    </row>
    <row r="967" spans="1:11" x14ac:dyDescent="0.2">
      <c r="A967" s="51"/>
      <c r="B967" s="51"/>
      <c r="C967" s="51"/>
      <c r="D967" s="60"/>
      <c r="E967" s="51"/>
      <c r="F967" s="51"/>
      <c r="G967" s="64">
        <v>150</v>
      </c>
      <c r="H967" s="33" t="s">
        <v>2193</v>
      </c>
      <c r="I967" s="65">
        <v>2.4480710000000001</v>
      </c>
      <c r="J967" s="65">
        <v>2.4279431699999998</v>
      </c>
      <c r="K967" s="65">
        <f t="shared" si="14"/>
        <v>-2.0127830000000291E-2</v>
      </c>
    </row>
    <row r="968" spans="1:11" x14ac:dyDescent="0.2">
      <c r="A968" s="51"/>
      <c r="B968" s="51"/>
      <c r="C968" s="51"/>
      <c r="D968" s="60"/>
      <c r="E968" s="51"/>
      <c r="F968" s="51"/>
      <c r="G968" s="64">
        <v>151</v>
      </c>
      <c r="H968" s="33" t="s">
        <v>2194</v>
      </c>
      <c r="I968" s="65">
        <v>1.9426289999999999</v>
      </c>
      <c r="J968" s="65">
        <v>1.95870173</v>
      </c>
      <c r="K968" s="65">
        <f t="shared" si="14"/>
        <v>1.6072730000000091E-2</v>
      </c>
    </row>
    <row r="969" spans="1:11" x14ac:dyDescent="0.2">
      <c r="A969" s="51"/>
      <c r="B969" s="51"/>
      <c r="C969" s="51"/>
      <c r="D969" s="60"/>
      <c r="E969" s="51"/>
      <c r="F969" s="51"/>
      <c r="G969" s="64">
        <v>152</v>
      </c>
      <c r="H969" s="33" t="s">
        <v>2195</v>
      </c>
      <c r="I969" s="65">
        <v>1.4261470000000001</v>
      </c>
      <c r="J969" s="65">
        <v>1.4163362500000001</v>
      </c>
      <c r="K969" s="65">
        <f t="shared" ref="K969:K1032" si="15">+J969-I969</f>
        <v>-9.8107499999999792E-3</v>
      </c>
    </row>
    <row r="970" spans="1:11" x14ac:dyDescent="0.2">
      <c r="A970" s="51"/>
      <c r="B970" s="51"/>
      <c r="C970" s="51"/>
      <c r="D970" s="60"/>
      <c r="E970" s="51"/>
      <c r="F970" s="51"/>
      <c r="G970" s="64">
        <v>200</v>
      </c>
      <c r="H970" s="33" t="s">
        <v>2196</v>
      </c>
      <c r="I970" s="65">
        <v>8.9812899999999996</v>
      </c>
      <c r="J970" s="65">
        <v>7.32655236</v>
      </c>
      <c r="K970" s="65">
        <f t="shared" si="15"/>
        <v>-1.6547376399999996</v>
      </c>
    </row>
    <row r="971" spans="1:11" x14ac:dyDescent="0.2">
      <c r="A971" s="51"/>
      <c r="B971" s="51"/>
      <c r="C971" s="51"/>
      <c r="D971" s="60"/>
      <c r="E971" s="51"/>
      <c r="F971" s="51"/>
      <c r="G971" s="64">
        <v>210</v>
      </c>
      <c r="H971" s="33" t="s">
        <v>2197</v>
      </c>
      <c r="I971" s="65">
        <v>23.406386999999999</v>
      </c>
      <c r="J971" s="65">
        <v>10.697531800000002</v>
      </c>
      <c r="K971" s="65">
        <f t="shared" si="15"/>
        <v>-12.708855199999997</v>
      </c>
    </row>
    <row r="972" spans="1:11" ht="25.5" x14ac:dyDescent="0.2">
      <c r="A972" s="51"/>
      <c r="B972" s="51"/>
      <c r="C972" s="51"/>
      <c r="D972" s="60"/>
      <c r="E972" s="51"/>
      <c r="F972" s="51"/>
      <c r="G972" s="64">
        <v>213</v>
      </c>
      <c r="H972" s="33" t="s">
        <v>2198</v>
      </c>
      <c r="I972" s="65">
        <v>7.494599</v>
      </c>
      <c r="J972" s="65">
        <v>46.824700679999999</v>
      </c>
      <c r="K972" s="65">
        <f t="shared" si="15"/>
        <v>39.330101679999999</v>
      </c>
    </row>
    <row r="973" spans="1:11" ht="25.5" x14ac:dyDescent="0.2">
      <c r="A973" s="51"/>
      <c r="B973" s="51"/>
      <c r="C973" s="51"/>
      <c r="D973" s="60"/>
      <c r="E973" s="51"/>
      <c r="F973" s="51"/>
      <c r="G973" s="64">
        <v>214</v>
      </c>
      <c r="H973" s="33" t="s">
        <v>2199</v>
      </c>
      <c r="I973" s="65">
        <v>38.594462</v>
      </c>
      <c r="J973" s="65">
        <v>2.2802832000000004</v>
      </c>
      <c r="K973" s="65">
        <f t="shared" si="15"/>
        <v>-36.314178800000001</v>
      </c>
    </row>
    <row r="974" spans="1:11" x14ac:dyDescent="0.2">
      <c r="A974" s="51"/>
      <c r="B974" s="51"/>
      <c r="C974" s="51"/>
      <c r="D974" s="60"/>
      <c r="E974" s="51"/>
      <c r="F974" s="51"/>
      <c r="G974" s="64">
        <v>215</v>
      </c>
      <c r="H974" s="33" t="s">
        <v>2200</v>
      </c>
      <c r="I974" s="65">
        <v>4.6970799999999997</v>
      </c>
      <c r="J974" s="65">
        <v>4.8971352300000008</v>
      </c>
      <c r="K974" s="65">
        <f t="shared" si="15"/>
        <v>0.20005523000000114</v>
      </c>
    </row>
    <row r="975" spans="1:11" x14ac:dyDescent="0.2">
      <c r="A975" s="51"/>
      <c r="B975" s="51"/>
      <c r="C975" s="51"/>
      <c r="D975" s="60"/>
      <c r="E975" s="51"/>
      <c r="F975" s="51"/>
      <c r="G975" s="64">
        <v>300</v>
      </c>
      <c r="H975" s="33" t="s">
        <v>2201</v>
      </c>
      <c r="I975" s="65">
        <v>8.8527830000000005</v>
      </c>
      <c r="J975" s="65">
        <v>8.6005772399999998</v>
      </c>
      <c r="K975" s="65">
        <f t="shared" si="15"/>
        <v>-0.25220576000000072</v>
      </c>
    </row>
    <row r="976" spans="1:11" x14ac:dyDescent="0.2">
      <c r="A976" s="51"/>
      <c r="B976" s="51"/>
      <c r="C976" s="51"/>
      <c r="D976" s="60"/>
      <c r="E976" s="51"/>
      <c r="F976" s="51"/>
      <c r="G976" s="64">
        <v>310</v>
      </c>
      <c r="H976" s="33" t="s">
        <v>2202</v>
      </c>
      <c r="I976" s="65">
        <v>44.218971000000003</v>
      </c>
      <c r="J976" s="65">
        <v>29.412975380000002</v>
      </c>
      <c r="K976" s="65">
        <f t="shared" si="15"/>
        <v>-14.805995620000001</v>
      </c>
    </row>
    <row r="977" spans="1:11" x14ac:dyDescent="0.2">
      <c r="A977" s="51"/>
      <c r="B977" s="51"/>
      <c r="C977" s="51"/>
      <c r="D977" s="60"/>
      <c r="E977" s="51"/>
      <c r="F977" s="51"/>
      <c r="G977" s="64">
        <v>312</v>
      </c>
      <c r="H977" s="33" t="s">
        <v>2203</v>
      </c>
      <c r="I977" s="65">
        <v>65.020526000000004</v>
      </c>
      <c r="J977" s="65">
        <v>58.603833049999999</v>
      </c>
      <c r="K977" s="65">
        <f t="shared" si="15"/>
        <v>-6.4166929500000052</v>
      </c>
    </row>
    <row r="978" spans="1:11" x14ac:dyDescent="0.2">
      <c r="A978" s="51"/>
      <c r="B978" s="51"/>
      <c r="C978" s="51"/>
      <c r="D978" s="60"/>
      <c r="E978" s="51"/>
      <c r="F978" s="51"/>
      <c r="G978" s="64">
        <v>313</v>
      </c>
      <c r="H978" s="33" t="s">
        <v>2204</v>
      </c>
      <c r="I978" s="65">
        <v>59.543042999999997</v>
      </c>
      <c r="J978" s="65">
        <v>16.514038109999998</v>
      </c>
      <c r="K978" s="65">
        <f t="shared" si="15"/>
        <v>-43.029004889999996</v>
      </c>
    </row>
    <row r="979" spans="1:11" x14ac:dyDescent="0.2">
      <c r="A979" s="51"/>
      <c r="B979" s="51"/>
      <c r="C979" s="51"/>
      <c r="D979" s="60"/>
      <c r="E979" s="51"/>
      <c r="F979" s="51"/>
      <c r="G979" s="64">
        <v>400</v>
      </c>
      <c r="H979" s="33" t="s">
        <v>1345</v>
      </c>
      <c r="I979" s="65">
        <v>24.205704999999998</v>
      </c>
      <c r="J979" s="65">
        <v>13.766766249999998</v>
      </c>
      <c r="K979" s="65">
        <f t="shared" si="15"/>
        <v>-10.43893875</v>
      </c>
    </row>
    <row r="980" spans="1:11" x14ac:dyDescent="0.2">
      <c r="A980" s="51"/>
      <c r="B980" s="51"/>
      <c r="C980" s="51"/>
      <c r="D980" s="60"/>
      <c r="E980" s="51"/>
      <c r="F980" s="51"/>
      <c r="G980" s="64">
        <v>410</v>
      </c>
      <c r="H980" s="33" t="s">
        <v>2205</v>
      </c>
      <c r="I980" s="65">
        <v>9.8810169999999999</v>
      </c>
      <c r="J980" s="65">
        <v>41.791387499999999</v>
      </c>
      <c r="K980" s="65">
        <f t="shared" si="15"/>
        <v>31.910370499999999</v>
      </c>
    </row>
    <row r="981" spans="1:11" ht="25.5" x14ac:dyDescent="0.2">
      <c r="A981" s="51"/>
      <c r="B981" s="51"/>
      <c r="C981" s="51"/>
      <c r="D981" s="60"/>
      <c r="E981" s="51"/>
      <c r="F981" s="51"/>
      <c r="G981" s="64">
        <v>411</v>
      </c>
      <c r="H981" s="33" t="s">
        <v>1493</v>
      </c>
      <c r="I981" s="65">
        <v>4.7486730000000001</v>
      </c>
      <c r="J981" s="65">
        <v>31.397935109999999</v>
      </c>
      <c r="K981" s="65">
        <f t="shared" si="15"/>
        <v>26.649262109999999</v>
      </c>
    </row>
    <row r="982" spans="1:11" x14ac:dyDescent="0.2">
      <c r="A982" s="51"/>
      <c r="B982" s="51"/>
      <c r="C982" s="51"/>
      <c r="D982" s="60"/>
      <c r="E982" s="51"/>
      <c r="F982" s="51"/>
      <c r="G982" s="64">
        <v>412</v>
      </c>
      <c r="H982" s="33" t="s">
        <v>1422</v>
      </c>
      <c r="I982" s="65">
        <v>5.4722499999999998</v>
      </c>
      <c r="J982" s="65">
        <v>5.6512621300000001</v>
      </c>
      <c r="K982" s="65">
        <f t="shared" si="15"/>
        <v>0.17901213000000027</v>
      </c>
    </row>
    <row r="983" spans="1:11" x14ac:dyDescent="0.2">
      <c r="A983" s="51"/>
      <c r="B983" s="51"/>
      <c r="C983" s="51"/>
      <c r="D983" s="60"/>
      <c r="E983" s="51"/>
      <c r="F983" s="51"/>
      <c r="G983" s="64">
        <v>413</v>
      </c>
      <c r="H983" s="33" t="s">
        <v>2206</v>
      </c>
      <c r="I983" s="65">
        <v>7.6224360000000004</v>
      </c>
      <c r="J983" s="65">
        <v>7.9549426900000002</v>
      </c>
      <c r="K983" s="65">
        <f t="shared" si="15"/>
        <v>0.33250668999999977</v>
      </c>
    </row>
    <row r="984" spans="1:11" x14ac:dyDescent="0.2">
      <c r="A984" s="51"/>
      <c r="B984" s="51"/>
      <c r="C984" s="51"/>
      <c r="D984" s="60"/>
      <c r="E984" s="51"/>
      <c r="F984" s="51"/>
      <c r="G984" s="64">
        <v>500</v>
      </c>
      <c r="H984" s="33" t="s">
        <v>2207</v>
      </c>
      <c r="I984" s="65">
        <v>17.842279000000001</v>
      </c>
      <c r="J984" s="65">
        <v>16.053196939999996</v>
      </c>
      <c r="K984" s="65">
        <f t="shared" si="15"/>
        <v>-1.7890820600000055</v>
      </c>
    </row>
    <row r="985" spans="1:11" x14ac:dyDescent="0.2">
      <c r="A985" s="51"/>
      <c r="B985" s="51"/>
      <c r="C985" s="51"/>
      <c r="D985" s="60"/>
      <c r="E985" s="51"/>
      <c r="F985" s="51"/>
      <c r="G985" s="64">
        <v>510</v>
      </c>
      <c r="H985" s="33" t="s">
        <v>2208</v>
      </c>
      <c r="I985" s="65">
        <v>219.695156</v>
      </c>
      <c r="J985" s="65">
        <v>28.90472887</v>
      </c>
      <c r="K985" s="65">
        <f t="shared" si="15"/>
        <v>-190.79042713000001</v>
      </c>
    </row>
    <row r="986" spans="1:11" x14ac:dyDescent="0.2">
      <c r="A986" s="51"/>
      <c r="B986" s="51"/>
      <c r="C986" s="51"/>
      <c r="D986" s="60"/>
      <c r="E986" s="51"/>
      <c r="F986" s="51"/>
      <c r="G986" s="64">
        <v>511</v>
      </c>
      <c r="H986" s="33" t="s">
        <v>2209</v>
      </c>
      <c r="I986" s="65">
        <v>171.204725</v>
      </c>
      <c r="J986" s="65">
        <v>35.270645879999996</v>
      </c>
      <c r="K986" s="65">
        <f t="shared" si="15"/>
        <v>-135.93407912000001</v>
      </c>
    </row>
    <row r="987" spans="1:11" x14ac:dyDescent="0.2">
      <c r="A987" s="51"/>
      <c r="B987" s="51"/>
      <c r="C987" s="51"/>
      <c r="D987" s="60"/>
      <c r="E987" s="51"/>
      <c r="F987" s="51"/>
      <c r="G987" s="64">
        <v>512</v>
      </c>
      <c r="H987" s="33" t="s">
        <v>2210</v>
      </c>
      <c r="I987" s="65">
        <v>128.83721700000001</v>
      </c>
      <c r="J987" s="65">
        <v>163.36105187999999</v>
      </c>
      <c r="K987" s="65">
        <f t="shared" si="15"/>
        <v>34.523834879999981</v>
      </c>
    </row>
    <row r="988" spans="1:11" x14ac:dyDescent="0.2">
      <c r="A988" s="51"/>
      <c r="B988" s="51"/>
      <c r="C988" s="51"/>
      <c r="D988" s="60"/>
      <c r="E988" s="51"/>
      <c r="F988" s="51"/>
      <c r="G988" s="64">
        <v>513</v>
      </c>
      <c r="H988" s="33" t="s">
        <v>2211</v>
      </c>
      <c r="I988" s="65">
        <v>9.1883549999999996</v>
      </c>
      <c r="J988" s="65">
        <v>2.52218272</v>
      </c>
      <c r="K988" s="65">
        <f t="shared" si="15"/>
        <v>-6.6661722799999996</v>
      </c>
    </row>
    <row r="989" spans="1:11" ht="14.25" x14ac:dyDescent="0.2">
      <c r="A989" s="51"/>
      <c r="B989" s="51"/>
      <c r="C989" s="51"/>
      <c r="D989" s="60"/>
      <c r="E989" s="51"/>
      <c r="F989" s="61" t="s">
        <v>1379</v>
      </c>
      <c r="G989" s="62"/>
      <c r="H989" s="61"/>
      <c r="I989" s="63">
        <v>251.614676</v>
      </c>
      <c r="J989" s="63">
        <v>141.91917264999995</v>
      </c>
      <c r="K989" s="63">
        <f t="shared" si="15"/>
        <v>-109.69550335000005</v>
      </c>
    </row>
    <row r="990" spans="1:11" x14ac:dyDescent="0.2">
      <c r="A990" s="51"/>
      <c r="B990" s="51"/>
      <c r="C990" s="51"/>
      <c r="D990" s="60"/>
      <c r="E990" s="51"/>
      <c r="F990" s="51"/>
      <c r="G990" s="64" t="s">
        <v>1565</v>
      </c>
      <c r="H990" s="33" t="s">
        <v>2212</v>
      </c>
      <c r="I990" s="65">
        <v>251.614676</v>
      </c>
      <c r="J990" s="65">
        <v>141.91917264999995</v>
      </c>
      <c r="K990" s="65">
        <f t="shared" si="15"/>
        <v>-109.69550335000005</v>
      </c>
    </row>
    <row r="991" spans="1:11" ht="14.25" x14ac:dyDescent="0.2">
      <c r="A991" s="51"/>
      <c r="B991" s="51"/>
      <c r="C991" s="51"/>
      <c r="D991" s="60"/>
      <c r="E991" s="51"/>
      <c r="F991" s="61" t="s">
        <v>1361</v>
      </c>
      <c r="G991" s="62"/>
      <c r="H991" s="61"/>
      <c r="I991" s="63">
        <v>2084.7621199999999</v>
      </c>
      <c r="J991" s="63">
        <v>3561.5054177000006</v>
      </c>
      <c r="K991" s="63">
        <f t="shared" si="15"/>
        <v>1476.7432977000008</v>
      </c>
    </row>
    <row r="992" spans="1:11" x14ac:dyDescent="0.2">
      <c r="A992" s="51"/>
      <c r="B992" s="51"/>
      <c r="C992" s="51"/>
      <c r="D992" s="60"/>
      <c r="E992" s="51"/>
      <c r="F992" s="51"/>
      <c r="G992" s="64" t="s">
        <v>2213</v>
      </c>
      <c r="H992" s="33" t="s">
        <v>2214</v>
      </c>
      <c r="I992" s="65">
        <v>1264.079238</v>
      </c>
      <c r="J992" s="65">
        <v>2611.2502270100008</v>
      </c>
      <c r="K992" s="65">
        <f t="shared" si="15"/>
        <v>1347.1709890100008</v>
      </c>
    </row>
    <row r="993" spans="1:11" x14ac:dyDescent="0.2">
      <c r="A993" s="51"/>
      <c r="B993" s="51"/>
      <c r="C993" s="51"/>
      <c r="D993" s="60"/>
      <c r="E993" s="51"/>
      <c r="F993" s="51"/>
      <c r="G993" s="64" t="s">
        <v>2215</v>
      </c>
      <c r="H993" s="33" t="s">
        <v>2216</v>
      </c>
      <c r="I993" s="65">
        <v>245.07491899999999</v>
      </c>
      <c r="J993" s="65">
        <v>241.49867459999999</v>
      </c>
      <c r="K993" s="65">
        <f t="shared" si="15"/>
        <v>-3.5762444000000073</v>
      </c>
    </row>
    <row r="994" spans="1:11" x14ac:dyDescent="0.2">
      <c r="A994" s="51"/>
      <c r="B994" s="51"/>
      <c r="C994" s="51"/>
      <c r="D994" s="60"/>
      <c r="E994" s="51"/>
      <c r="F994" s="51"/>
      <c r="G994" s="64" t="s">
        <v>2217</v>
      </c>
      <c r="H994" s="33" t="s">
        <v>2218</v>
      </c>
      <c r="I994" s="65">
        <v>575.60796300000004</v>
      </c>
      <c r="J994" s="65">
        <v>708.75651608999999</v>
      </c>
      <c r="K994" s="65">
        <f t="shared" si="15"/>
        <v>133.14855308999995</v>
      </c>
    </row>
    <row r="995" spans="1:11" ht="14.25" x14ac:dyDescent="0.2">
      <c r="A995" s="51"/>
      <c r="B995" s="51"/>
      <c r="C995" s="51"/>
      <c r="D995" s="56">
        <v>16</v>
      </c>
      <c r="E995" s="57" t="s">
        <v>25</v>
      </c>
      <c r="F995" s="57"/>
      <c r="G995" s="58"/>
      <c r="H995" s="57"/>
      <c r="I995" s="59">
        <v>11940.722408</v>
      </c>
      <c r="J995" s="59">
        <v>8883.866007499988</v>
      </c>
      <c r="K995" s="59">
        <f t="shared" si="15"/>
        <v>-3056.8564005000117</v>
      </c>
    </row>
    <row r="996" spans="1:11" ht="14.25" x14ac:dyDescent="0.2">
      <c r="A996" s="51"/>
      <c r="B996" s="51"/>
      <c r="C996" s="51"/>
      <c r="D996" s="60"/>
      <c r="E996" s="51"/>
      <c r="F996" s="61" t="s">
        <v>1302</v>
      </c>
      <c r="G996" s="62"/>
      <c r="H996" s="61"/>
      <c r="I996" s="63">
        <v>922.86223299999995</v>
      </c>
      <c r="J996" s="63">
        <v>848.27827363999995</v>
      </c>
      <c r="K996" s="63">
        <f t="shared" si="15"/>
        <v>-74.583959359999994</v>
      </c>
    </row>
    <row r="997" spans="1:11" x14ac:dyDescent="0.2">
      <c r="A997" s="51"/>
      <c r="B997" s="51"/>
      <c r="C997" s="51"/>
      <c r="D997" s="60"/>
      <c r="E997" s="51"/>
      <c r="F997" s="51"/>
      <c r="G997" s="64">
        <v>100</v>
      </c>
      <c r="H997" s="33" t="s">
        <v>1438</v>
      </c>
      <c r="I997" s="65">
        <v>175.37654499999999</v>
      </c>
      <c r="J997" s="65">
        <v>181.45709107000005</v>
      </c>
      <c r="K997" s="65">
        <f t="shared" si="15"/>
        <v>6.0805460700000538</v>
      </c>
    </row>
    <row r="998" spans="1:11" x14ac:dyDescent="0.2">
      <c r="A998" s="51"/>
      <c r="B998" s="51"/>
      <c r="C998" s="51"/>
      <c r="D998" s="60"/>
      <c r="E998" s="51"/>
      <c r="F998" s="51"/>
      <c r="G998" s="64">
        <v>109</v>
      </c>
      <c r="H998" s="33" t="s">
        <v>2219</v>
      </c>
      <c r="I998" s="65">
        <v>83.664897999999994</v>
      </c>
      <c r="J998" s="65">
        <v>89.803472150000005</v>
      </c>
      <c r="K998" s="65">
        <f t="shared" si="15"/>
        <v>6.1385741500000108</v>
      </c>
    </row>
    <row r="999" spans="1:11" x14ac:dyDescent="0.2">
      <c r="A999" s="51"/>
      <c r="B999" s="51"/>
      <c r="C999" s="51"/>
      <c r="D999" s="60"/>
      <c r="E999" s="51"/>
      <c r="F999" s="51"/>
      <c r="G999" s="64">
        <v>111</v>
      </c>
      <c r="H999" s="33" t="s">
        <v>1367</v>
      </c>
      <c r="I999" s="65">
        <v>5.1381769999999998</v>
      </c>
      <c r="J999" s="65">
        <v>5.9367024800000001</v>
      </c>
      <c r="K999" s="65">
        <f t="shared" si="15"/>
        <v>0.79852548000000034</v>
      </c>
    </row>
    <row r="1000" spans="1:11" x14ac:dyDescent="0.2">
      <c r="A1000" s="51"/>
      <c r="B1000" s="51"/>
      <c r="C1000" s="51"/>
      <c r="D1000" s="60"/>
      <c r="E1000" s="51"/>
      <c r="F1000" s="51"/>
      <c r="G1000" s="64">
        <v>112</v>
      </c>
      <c r="H1000" s="33" t="s">
        <v>2220</v>
      </c>
      <c r="I1000" s="65">
        <v>7.2435450000000001</v>
      </c>
      <c r="J1000" s="65">
        <v>7.3465455099999994</v>
      </c>
      <c r="K1000" s="65">
        <f t="shared" si="15"/>
        <v>0.10300050999999932</v>
      </c>
    </row>
    <row r="1001" spans="1:11" x14ac:dyDescent="0.2">
      <c r="A1001" s="51"/>
      <c r="B1001" s="51"/>
      <c r="C1001" s="51"/>
      <c r="D1001" s="60"/>
      <c r="E1001" s="51"/>
      <c r="F1001" s="51"/>
      <c r="G1001" s="64">
        <v>113</v>
      </c>
      <c r="H1001" s="33" t="s">
        <v>1346</v>
      </c>
      <c r="I1001" s="65">
        <v>11.183196000000001</v>
      </c>
      <c r="J1001" s="65">
        <v>11.153755029999999</v>
      </c>
      <c r="K1001" s="65">
        <f t="shared" si="15"/>
        <v>-2.9440970000001343E-2</v>
      </c>
    </row>
    <row r="1002" spans="1:11" x14ac:dyDescent="0.2">
      <c r="A1002" s="51"/>
      <c r="B1002" s="51"/>
      <c r="C1002" s="51"/>
      <c r="D1002" s="60"/>
      <c r="E1002" s="51"/>
      <c r="F1002" s="51"/>
      <c r="G1002" s="64">
        <v>114</v>
      </c>
      <c r="H1002" s="33" t="s">
        <v>2221</v>
      </c>
      <c r="I1002" s="65">
        <v>13.419138</v>
      </c>
      <c r="J1002" s="65">
        <v>5.0617492999999998</v>
      </c>
      <c r="K1002" s="65">
        <f t="shared" si="15"/>
        <v>-8.3573887000000013</v>
      </c>
    </row>
    <row r="1003" spans="1:11" ht="25.5" x14ac:dyDescent="0.2">
      <c r="A1003" s="51"/>
      <c r="B1003" s="51"/>
      <c r="C1003" s="51"/>
      <c r="D1003" s="60"/>
      <c r="E1003" s="51"/>
      <c r="F1003" s="51"/>
      <c r="G1003" s="64">
        <v>115</v>
      </c>
      <c r="H1003" s="33" t="s">
        <v>2222</v>
      </c>
      <c r="I1003" s="65">
        <v>5.275658</v>
      </c>
      <c r="J1003" s="65">
        <v>7.5764510899999999</v>
      </c>
      <c r="K1003" s="65">
        <f t="shared" si="15"/>
        <v>2.30079309</v>
      </c>
    </row>
    <row r="1004" spans="1:11" x14ac:dyDescent="0.2">
      <c r="A1004" s="51"/>
      <c r="B1004" s="51"/>
      <c r="C1004" s="51"/>
      <c r="D1004" s="60"/>
      <c r="E1004" s="51"/>
      <c r="F1004" s="51"/>
      <c r="G1004" s="64">
        <v>116</v>
      </c>
      <c r="H1004" s="33" t="s">
        <v>2223</v>
      </c>
      <c r="I1004" s="65">
        <v>13.12989</v>
      </c>
      <c r="J1004" s="65">
        <v>16.082550660000003</v>
      </c>
      <c r="K1004" s="65">
        <f t="shared" si="15"/>
        <v>2.9526606600000029</v>
      </c>
    </row>
    <row r="1005" spans="1:11" x14ac:dyDescent="0.2">
      <c r="A1005" s="51"/>
      <c r="B1005" s="51"/>
      <c r="C1005" s="51"/>
      <c r="D1005" s="60"/>
      <c r="E1005" s="51"/>
      <c r="F1005" s="51"/>
      <c r="G1005" s="64">
        <v>121</v>
      </c>
      <c r="H1005" s="33" t="s">
        <v>2224</v>
      </c>
      <c r="I1005" s="65">
        <v>3.37906</v>
      </c>
      <c r="J1005" s="65">
        <v>4.2024697199999999</v>
      </c>
      <c r="K1005" s="65">
        <f t="shared" si="15"/>
        <v>0.8234097199999999</v>
      </c>
    </row>
    <row r="1006" spans="1:11" x14ac:dyDescent="0.2">
      <c r="A1006" s="51"/>
      <c r="B1006" s="51"/>
      <c r="C1006" s="51"/>
      <c r="D1006" s="60"/>
      <c r="E1006" s="51"/>
      <c r="F1006" s="51"/>
      <c r="G1006" s="64">
        <v>122</v>
      </c>
      <c r="H1006" s="33" t="s">
        <v>2225</v>
      </c>
      <c r="I1006" s="65">
        <v>5.3034749999999997</v>
      </c>
      <c r="J1006" s="65">
        <v>6.5760930299999991</v>
      </c>
      <c r="K1006" s="65">
        <f t="shared" si="15"/>
        <v>1.2726180299999994</v>
      </c>
    </row>
    <row r="1007" spans="1:11" x14ac:dyDescent="0.2">
      <c r="A1007" s="51"/>
      <c r="B1007" s="51"/>
      <c r="C1007" s="51"/>
      <c r="D1007" s="60"/>
      <c r="E1007" s="51"/>
      <c r="F1007" s="51"/>
      <c r="G1007" s="64">
        <v>123</v>
      </c>
      <c r="H1007" s="33" t="s">
        <v>2226</v>
      </c>
      <c r="I1007" s="65">
        <v>4.3616229999999998</v>
      </c>
      <c r="J1007" s="65">
        <v>5.345359339999999</v>
      </c>
      <c r="K1007" s="65">
        <f t="shared" si="15"/>
        <v>0.98373633999999921</v>
      </c>
    </row>
    <row r="1008" spans="1:11" x14ac:dyDescent="0.2">
      <c r="A1008" s="51"/>
      <c r="B1008" s="51"/>
      <c r="C1008" s="51"/>
      <c r="D1008" s="60"/>
      <c r="E1008" s="51"/>
      <c r="F1008" s="51"/>
      <c r="G1008" s="64">
        <v>124</v>
      </c>
      <c r="H1008" s="33" t="s">
        <v>2227</v>
      </c>
      <c r="I1008" s="65">
        <v>5.0009180000000004</v>
      </c>
      <c r="J1008" s="65">
        <v>5.8223460299999994</v>
      </c>
      <c r="K1008" s="65">
        <f t="shared" si="15"/>
        <v>0.82142802999999898</v>
      </c>
    </row>
    <row r="1009" spans="1:11" x14ac:dyDescent="0.2">
      <c r="A1009" s="51"/>
      <c r="B1009" s="51"/>
      <c r="C1009" s="51"/>
      <c r="D1009" s="60"/>
      <c r="E1009" s="51"/>
      <c r="F1009" s="51"/>
      <c r="G1009" s="64">
        <v>125</v>
      </c>
      <c r="H1009" s="33" t="s">
        <v>2228</v>
      </c>
      <c r="I1009" s="65">
        <v>3.9660069999999998</v>
      </c>
      <c r="J1009" s="65">
        <v>4.8130874600000002</v>
      </c>
      <c r="K1009" s="65">
        <f t="shared" si="15"/>
        <v>0.84708046000000037</v>
      </c>
    </row>
    <row r="1010" spans="1:11" x14ac:dyDescent="0.2">
      <c r="A1010" s="51"/>
      <c r="B1010" s="51"/>
      <c r="C1010" s="51"/>
      <c r="D1010" s="60"/>
      <c r="E1010" s="51"/>
      <c r="F1010" s="51"/>
      <c r="G1010" s="64">
        <v>126</v>
      </c>
      <c r="H1010" s="33" t="s">
        <v>2229</v>
      </c>
      <c r="I1010" s="65">
        <v>3.6312500000000001</v>
      </c>
      <c r="J1010" s="65">
        <v>4.4422110300000002</v>
      </c>
      <c r="K1010" s="65">
        <f t="shared" si="15"/>
        <v>0.81096103000000008</v>
      </c>
    </row>
    <row r="1011" spans="1:11" x14ac:dyDescent="0.2">
      <c r="A1011" s="51"/>
      <c r="B1011" s="51"/>
      <c r="C1011" s="51"/>
      <c r="D1011" s="60"/>
      <c r="E1011" s="51"/>
      <c r="F1011" s="51"/>
      <c r="G1011" s="64">
        <v>127</v>
      </c>
      <c r="H1011" s="33" t="s">
        <v>2230</v>
      </c>
      <c r="I1011" s="65">
        <v>6.0219940000000003</v>
      </c>
      <c r="J1011" s="65">
        <v>7.1081293299999997</v>
      </c>
      <c r="K1011" s="65">
        <f t="shared" si="15"/>
        <v>1.0861353299999994</v>
      </c>
    </row>
    <row r="1012" spans="1:11" x14ac:dyDescent="0.2">
      <c r="A1012" s="51"/>
      <c r="B1012" s="51"/>
      <c r="C1012" s="51"/>
      <c r="D1012" s="60"/>
      <c r="E1012" s="51"/>
      <c r="F1012" s="51"/>
      <c r="G1012" s="64">
        <v>128</v>
      </c>
      <c r="H1012" s="33" t="s">
        <v>2231</v>
      </c>
      <c r="I1012" s="65">
        <v>4.7550460000000001</v>
      </c>
      <c r="J1012" s="65">
        <v>5.5914265399999996</v>
      </c>
      <c r="K1012" s="65">
        <f t="shared" si="15"/>
        <v>0.83638053999999951</v>
      </c>
    </row>
    <row r="1013" spans="1:11" x14ac:dyDescent="0.2">
      <c r="A1013" s="51"/>
      <c r="B1013" s="51"/>
      <c r="C1013" s="51"/>
      <c r="D1013" s="60"/>
      <c r="E1013" s="51"/>
      <c r="F1013" s="51"/>
      <c r="G1013" s="64">
        <v>130</v>
      </c>
      <c r="H1013" s="33" t="s">
        <v>2232</v>
      </c>
      <c r="I1013" s="65">
        <v>5.8967309999999999</v>
      </c>
      <c r="J1013" s="65">
        <v>6.7690222000000002</v>
      </c>
      <c r="K1013" s="65">
        <f t="shared" si="15"/>
        <v>0.87229120000000027</v>
      </c>
    </row>
    <row r="1014" spans="1:11" x14ac:dyDescent="0.2">
      <c r="A1014" s="51"/>
      <c r="B1014" s="51"/>
      <c r="C1014" s="51"/>
      <c r="D1014" s="60"/>
      <c r="E1014" s="51"/>
      <c r="F1014" s="51"/>
      <c r="G1014" s="64">
        <v>131</v>
      </c>
      <c r="H1014" s="33" t="s">
        <v>2233</v>
      </c>
      <c r="I1014" s="65">
        <v>3.1920519999999999</v>
      </c>
      <c r="J1014" s="65">
        <v>4.0056323799999998</v>
      </c>
      <c r="K1014" s="65">
        <f t="shared" si="15"/>
        <v>0.81358037999999988</v>
      </c>
    </row>
    <row r="1015" spans="1:11" x14ac:dyDescent="0.2">
      <c r="A1015" s="51"/>
      <c r="B1015" s="51"/>
      <c r="C1015" s="51"/>
      <c r="D1015" s="60"/>
      <c r="E1015" s="51"/>
      <c r="F1015" s="51"/>
      <c r="G1015" s="64">
        <v>132</v>
      </c>
      <c r="H1015" s="33" t="s">
        <v>2234</v>
      </c>
      <c r="I1015" s="65">
        <v>9.5903639999999992</v>
      </c>
      <c r="J1015" s="65">
        <v>10.425953899999996</v>
      </c>
      <c r="K1015" s="65">
        <f t="shared" si="15"/>
        <v>0.83558989999999689</v>
      </c>
    </row>
    <row r="1016" spans="1:11" x14ac:dyDescent="0.2">
      <c r="A1016" s="51"/>
      <c r="B1016" s="51"/>
      <c r="C1016" s="51"/>
      <c r="D1016" s="60"/>
      <c r="E1016" s="51"/>
      <c r="F1016" s="51"/>
      <c r="G1016" s="64">
        <v>133</v>
      </c>
      <c r="H1016" s="33" t="s">
        <v>2235</v>
      </c>
      <c r="I1016" s="65">
        <v>3.4265590000000001</v>
      </c>
      <c r="J1016" s="65">
        <v>4.2578622000000008</v>
      </c>
      <c r="K1016" s="65">
        <f t="shared" si="15"/>
        <v>0.83130320000000069</v>
      </c>
    </row>
    <row r="1017" spans="1:11" x14ac:dyDescent="0.2">
      <c r="A1017" s="51"/>
      <c r="B1017" s="51"/>
      <c r="C1017" s="51"/>
      <c r="D1017" s="60"/>
      <c r="E1017" s="51"/>
      <c r="F1017" s="51"/>
      <c r="G1017" s="64">
        <v>134</v>
      </c>
      <c r="H1017" s="33" t="s">
        <v>2236</v>
      </c>
      <c r="I1017" s="65">
        <v>6.2919650000000003</v>
      </c>
      <c r="J1017" s="65">
        <v>7.1872658300000003</v>
      </c>
      <c r="K1017" s="65">
        <f t="shared" si="15"/>
        <v>0.89530083000000005</v>
      </c>
    </row>
    <row r="1018" spans="1:11" x14ac:dyDescent="0.2">
      <c r="A1018" s="51"/>
      <c r="B1018" s="51"/>
      <c r="C1018" s="51"/>
      <c r="D1018" s="60"/>
      <c r="E1018" s="51"/>
      <c r="F1018" s="51"/>
      <c r="G1018" s="64">
        <v>135</v>
      </c>
      <c r="H1018" s="33" t="s">
        <v>2237</v>
      </c>
      <c r="I1018" s="65">
        <v>5.7226119999999998</v>
      </c>
      <c r="J1018" s="65">
        <v>6.6456292300000008</v>
      </c>
      <c r="K1018" s="65">
        <f t="shared" si="15"/>
        <v>0.92301723000000102</v>
      </c>
    </row>
    <row r="1019" spans="1:11" x14ac:dyDescent="0.2">
      <c r="A1019" s="51"/>
      <c r="B1019" s="51"/>
      <c r="C1019" s="51"/>
      <c r="D1019" s="60"/>
      <c r="E1019" s="51"/>
      <c r="F1019" s="51"/>
      <c r="G1019" s="64">
        <v>136</v>
      </c>
      <c r="H1019" s="33" t="s">
        <v>2238</v>
      </c>
      <c r="I1019" s="65">
        <v>6.240043</v>
      </c>
      <c r="J1019" s="65">
        <v>7.3016811100000005</v>
      </c>
      <c r="K1019" s="65">
        <f t="shared" si="15"/>
        <v>1.0616381100000005</v>
      </c>
    </row>
    <row r="1020" spans="1:11" x14ac:dyDescent="0.2">
      <c r="A1020" s="51"/>
      <c r="B1020" s="51"/>
      <c r="C1020" s="51"/>
      <c r="D1020" s="60"/>
      <c r="E1020" s="51"/>
      <c r="F1020" s="51"/>
      <c r="G1020" s="64">
        <v>137</v>
      </c>
      <c r="H1020" s="33" t="s">
        <v>2239</v>
      </c>
      <c r="I1020" s="65">
        <v>3.640142</v>
      </c>
      <c r="J1020" s="65">
        <v>4.4744900300000001</v>
      </c>
      <c r="K1020" s="65">
        <f t="shared" si="15"/>
        <v>0.83434803000000013</v>
      </c>
    </row>
    <row r="1021" spans="1:11" x14ac:dyDescent="0.2">
      <c r="A1021" s="51"/>
      <c r="B1021" s="51"/>
      <c r="C1021" s="51"/>
      <c r="D1021" s="60"/>
      <c r="E1021" s="51"/>
      <c r="F1021" s="51"/>
      <c r="G1021" s="64">
        <v>138</v>
      </c>
      <c r="H1021" s="33" t="s">
        <v>2240</v>
      </c>
      <c r="I1021" s="65">
        <v>4.6345270000000003</v>
      </c>
      <c r="J1021" s="65">
        <v>5.4967582000000004</v>
      </c>
      <c r="K1021" s="65">
        <f t="shared" si="15"/>
        <v>0.86223120000000009</v>
      </c>
    </row>
    <row r="1022" spans="1:11" x14ac:dyDescent="0.2">
      <c r="A1022" s="51"/>
      <c r="B1022" s="51"/>
      <c r="C1022" s="51"/>
      <c r="D1022" s="60"/>
      <c r="E1022" s="51"/>
      <c r="F1022" s="51"/>
      <c r="G1022" s="64">
        <v>139</v>
      </c>
      <c r="H1022" s="33" t="s">
        <v>2241</v>
      </c>
      <c r="I1022" s="65">
        <v>3.6188959999999999</v>
      </c>
      <c r="J1022" s="65">
        <v>4.4368471200000004</v>
      </c>
      <c r="K1022" s="65">
        <f t="shared" si="15"/>
        <v>0.81795112000000048</v>
      </c>
    </row>
    <row r="1023" spans="1:11" x14ac:dyDescent="0.2">
      <c r="A1023" s="51"/>
      <c r="B1023" s="51"/>
      <c r="C1023" s="51"/>
      <c r="D1023" s="60"/>
      <c r="E1023" s="51"/>
      <c r="F1023" s="51"/>
      <c r="G1023" s="64">
        <v>140</v>
      </c>
      <c r="H1023" s="33" t="s">
        <v>2242</v>
      </c>
      <c r="I1023" s="65">
        <v>5.3129090000000003</v>
      </c>
      <c r="J1023" s="65">
        <v>6.1353085199999997</v>
      </c>
      <c r="K1023" s="65">
        <f t="shared" si="15"/>
        <v>0.82239951999999938</v>
      </c>
    </row>
    <row r="1024" spans="1:11" x14ac:dyDescent="0.2">
      <c r="A1024" s="51"/>
      <c r="B1024" s="51"/>
      <c r="C1024" s="51"/>
      <c r="D1024" s="60"/>
      <c r="E1024" s="51"/>
      <c r="F1024" s="51"/>
      <c r="G1024" s="64">
        <v>141</v>
      </c>
      <c r="H1024" s="33" t="s">
        <v>2243</v>
      </c>
      <c r="I1024" s="65">
        <v>3.8114669999999999</v>
      </c>
      <c r="J1024" s="65">
        <v>4.9081681299999991</v>
      </c>
      <c r="K1024" s="65">
        <f t="shared" si="15"/>
        <v>1.0967011299999991</v>
      </c>
    </row>
    <row r="1025" spans="1:11" x14ac:dyDescent="0.2">
      <c r="A1025" s="51"/>
      <c r="B1025" s="51"/>
      <c r="C1025" s="51"/>
      <c r="D1025" s="60"/>
      <c r="E1025" s="51"/>
      <c r="F1025" s="51"/>
      <c r="G1025" s="64">
        <v>142</v>
      </c>
      <c r="H1025" s="33" t="s">
        <v>2244</v>
      </c>
      <c r="I1025" s="65">
        <v>3.412077</v>
      </c>
      <c r="J1025" s="65">
        <v>4.2338840299999996</v>
      </c>
      <c r="K1025" s="65">
        <f t="shared" si="15"/>
        <v>0.82180702999999955</v>
      </c>
    </row>
    <row r="1026" spans="1:11" x14ac:dyDescent="0.2">
      <c r="A1026" s="51"/>
      <c r="B1026" s="51"/>
      <c r="C1026" s="51"/>
      <c r="D1026" s="60"/>
      <c r="E1026" s="51"/>
      <c r="F1026" s="51"/>
      <c r="G1026" s="64">
        <v>143</v>
      </c>
      <c r="H1026" s="33" t="s">
        <v>2245</v>
      </c>
      <c r="I1026" s="65">
        <v>4.4188039999999997</v>
      </c>
      <c r="J1026" s="65">
        <v>4.3955810299999989</v>
      </c>
      <c r="K1026" s="65">
        <f t="shared" si="15"/>
        <v>-2.3222970000000842E-2</v>
      </c>
    </row>
    <row r="1027" spans="1:11" x14ac:dyDescent="0.2">
      <c r="A1027" s="51"/>
      <c r="B1027" s="51"/>
      <c r="C1027" s="51"/>
      <c r="D1027" s="60"/>
      <c r="E1027" s="51"/>
      <c r="F1027" s="51"/>
      <c r="G1027" s="64">
        <v>144</v>
      </c>
      <c r="H1027" s="33" t="s">
        <v>2246</v>
      </c>
      <c r="I1027" s="65">
        <v>3.669022</v>
      </c>
      <c r="J1027" s="65">
        <v>4.3505614100000001</v>
      </c>
      <c r="K1027" s="65">
        <f t="shared" si="15"/>
        <v>0.68153941000000007</v>
      </c>
    </row>
    <row r="1028" spans="1:11" x14ac:dyDescent="0.2">
      <c r="A1028" s="51"/>
      <c r="B1028" s="51"/>
      <c r="C1028" s="51"/>
      <c r="D1028" s="60"/>
      <c r="E1028" s="51"/>
      <c r="F1028" s="51"/>
      <c r="G1028" s="64">
        <v>145</v>
      </c>
      <c r="H1028" s="33" t="s">
        <v>2247</v>
      </c>
      <c r="I1028" s="65">
        <v>4.6702560000000002</v>
      </c>
      <c r="J1028" s="65">
        <v>5.3276659500000001</v>
      </c>
      <c r="K1028" s="65">
        <f t="shared" si="15"/>
        <v>0.65740994999999991</v>
      </c>
    </row>
    <row r="1029" spans="1:11" x14ac:dyDescent="0.2">
      <c r="A1029" s="51"/>
      <c r="B1029" s="51"/>
      <c r="C1029" s="51"/>
      <c r="D1029" s="60"/>
      <c r="E1029" s="51"/>
      <c r="F1029" s="51"/>
      <c r="G1029" s="64">
        <v>146</v>
      </c>
      <c r="H1029" s="33" t="s">
        <v>2248</v>
      </c>
      <c r="I1029" s="65">
        <v>4.1058490000000001</v>
      </c>
      <c r="J1029" s="65">
        <v>4.7624897099999997</v>
      </c>
      <c r="K1029" s="65">
        <f t="shared" si="15"/>
        <v>0.65664070999999957</v>
      </c>
    </row>
    <row r="1030" spans="1:11" x14ac:dyDescent="0.2">
      <c r="A1030" s="51"/>
      <c r="B1030" s="51"/>
      <c r="C1030" s="51"/>
      <c r="D1030" s="60"/>
      <c r="E1030" s="51"/>
      <c r="F1030" s="51"/>
      <c r="G1030" s="64">
        <v>147</v>
      </c>
      <c r="H1030" s="33" t="s">
        <v>2249</v>
      </c>
      <c r="I1030" s="65">
        <v>3.42624</v>
      </c>
      <c r="J1030" s="65">
        <v>4.1057246900000006</v>
      </c>
      <c r="K1030" s="65">
        <f t="shared" si="15"/>
        <v>0.67948469000000067</v>
      </c>
    </row>
    <row r="1031" spans="1:11" x14ac:dyDescent="0.2">
      <c r="A1031" s="51"/>
      <c r="B1031" s="51"/>
      <c r="C1031" s="51"/>
      <c r="D1031" s="60"/>
      <c r="E1031" s="51"/>
      <c r="F1031" s="51"/>
      <c r="G1031" s="64">
        <v>148</v>
      </c>
      <c r="H1031" s="33" t="s">
        <v>2250</v>
      </c>
      <c r="I1031" s="65">
        <v>5.7219280000000001</v>
      </c>
      <c r="J1031" s="65">
        <v>6.3739933799999999</v>
      </c>
      <c r="K1031" s="65">
        <f t="shared" si="15"/>
        <v>0.65206537999999981</v>
      </c>
    </row>
    <row r="1032" spans="1:11" x14ac:dyDescent="0.2">
      <c r="A1032" s="51"/>
      <c r="B1032" s="51"/>
      <c r="C1032" s="51"/>
      <c r="D1032" s="60"/>
      <c r="E1032" s="51"/>
      <c r="F1032" s="51"/>
      <c r="G1032" s="64">
        <v>149</v>
      </c>
      <c r="H1032" s="33" t="s">
        <v>2251</v>
      </c>
      <c r="I1032" s="65">
        <v>3.3657490000000001</v>
      </c>
      <c r="J1032" s="65">
        <v>4.0616656299999994</v>
      </c>
      <c r="K1032" s="65">
        <f t="shared" si="15"/>
        <v>0.69591662999999926</v>
      </c>
    </row>
    <row r="1033" spans="1:11" x14ac:dyDescent="0.2">
      <c r="A1033" s="51"/>
      <c r="B1033" s="51"/>
      <c r="C1033" s="51"/>
      <c r="D1033" s="60"/>
      <c r="E1033" s="51"/>
      <c r="F1033" s="51"/>
      <c r="G1033" s="64">
        <v>150</v>
      </c>
      <c r="H1033" s="33" t="s">
        <v>2252</v>
      </c>
      <c r="I1033" s="65">
        <v>7.7058580000000001</v>
      </c>
      <c r="J1033" s="65">
        <v>8.5742957100000012</v>
      </c>
      <c r="K1033" s="65">
        <f t="shared" ref="K1033:K1096" si="16">+J1033-I1033</f>
        <v>0.86843771000000114</v>
      </c>
    </row>
    <row r="1034" spans="1:11" x14ac:dyDescent="0.2">
      <c r="A1034" s="51"/>
      <c r="B1034" s="51"/>
      <c r="C1034" s="51"/>
      <c r="D1034" s="60"/>
      <c r="E1034" s="51"/>
      <c r="F1034" s="51"/>
      <c r="G1034" s="64">
        <v>151</v>
      </c>
      <c r="H1034" s="33" t="s">
        <v>2253</v>
      </c>
      <c r="I1034" s="65">
        <v>4.4094490000000004</v>
      </c>
      <c r="J1034" s="65">
        <v>5.1442636999999998</v>
      </c>
      <c r="K1034" s="65">
        <f t="shared" si="16"/>
        <v>0.73481469999999938</v>
      </c>
    </row>
    <row r="1035" spans="1:11" x14ac:dyDescent="0.2">
      <c r="A1035" s="51"/>
      <c r="B1035" s="51"/>
      <c r="C1035" s="51"/>
      <c r="D1035" s="60"/>
      <c r="E1035" s="51"/>
      <c r="F1035" s="51"/>
      <c r="G1035" s="64">
        <v>152</v>
      </c>
      <c r="H1035" s="33" t="s">
        <v>2254</v>
      </c>
      <c r="I1035" s="65">
        <v>3.5993849999999998</v>
      </c>
      <c r="J1035" s="65">
        <v>4.21810741</v>
      </c>
      <c r="K1035" s="65">
        <f t="shared" si="16"/>
        <v>0.61872241000000017</v>
      </c>
    </row>
    <row r="1036" spans="1:11" x14ac:dyDescent="0.2">
      <c r="A1036" s="51"/>
      <c r="B1036" s="51"/>
      <c r="C1036" s="51"/>
      <c r="D1036" s="60"/>
      <c r="E1036" s="51"/>
      <c r="F1036" s="51"/>
      <c r="G1036" s="64">
        <v>400</v>
      </c>
      <c r="H1036" s="33" t="s">
        <v>2255</v>
      </c>
      <c r="I1036" s="65">
        <v>24.526325</v>
      </c>
      <c r="J1036" s="65">
        <v>18.700112329999996</v>
      </c>
      <c r="K1036" s="65">
        <f t="shared" si="16"/>
        <v>-5.8262126700000039</v>
      </c>
    </row>
    <row r="1037" spans="1:11" x14ac:dyDescent="0.2">
      <c r="A1037" s="51"/>
      <c r="B1037" s="51"/>
      <c r="C1037" s="51"/>
      <c r="D1037" s="60"/>
      <c r="E1037" s="51"/>
      <c r="F1037" s="51"/>
      <c r="G1037" s="64">
        <v>410</v>
      </c>
      <c r="H1037" s="33" t="s">
        <v>1705</v>
      </c>
      <c r="I1037" s="65">
        <v>3.5655359999999998</v>
      </c>
      <c r="J1037" s="65">
        <v>4.0469118599999998</v>
      </c>
      <c r="K1037" s="65">
        <f t="shared" si="16"/>
        <v>0.48137585999999999</v>
      </c>
    </row>
    <row r="1038" spans="1:11" x14ac:dyDescent="0.2">
      <c r="A1038" s="51"/>
      <c r="B1038" s="51"/>
      <c r="C1038" s="51"/>
      <c r="D1038" s="60"/>
      <c r="E1038" s="51"/>
      <c r="F1038" s="51"/>
      <c r="G1038" s="64">
        <v>411</v>
      </c>
      <c r="H1038" s="33" t="s">
        <v>2256</v>
      </c>
      <c r="I1038" s="65">
        <v>14.666482</v>
      </c>
      <c r="J1038" s="65">
        <v>2.7856409499999999</v>
      </c>
      <c r="K1038" s="65">
        <f t="shared" si="16"/>
        <v>-11.880841050000001</v>
      </c>
    </row>
    <row r="1039" spans="1:11" ht="25.5" x14ac:dyDescent="0.2">
      <c r="A1039" s="51"/>
      <c r="B1039" s="51"/>
      <c r="C1039" s="51"/>
      <c r="D1039" s="60"/>
      <c r="E1039" s="51"/>
      <c r="F1039" s="51"/>
      <c r="G1039" s="64">
        <v>413</v>
      </c>
      <c r="H1039" s="33" t="s">
        <v>2257</v>
      </c>
      <c r="I1039" s="65">
        <v>118.516103</v>
      </c>
      <c r="J1039" s="65">
        <v>4.1860272399999996</v>
      </c>
      <c r="K1039" s="65">
        <f t="shared" si="16"/>
        <v>-114.33007576</v>
      </c>
    </row>
    <row r="1040" spans="1:11" x14ac:dyDescent="0.2">
      <c r="A1040" s="51"/>
      <c r="B1040" s="51"/>
      <c r="C1040" s="51"/>
      <c r="D1040" s="60"/>
      <c r="E1040" s="51"/>
      <c r="F1040" s="51"/>
      <c r="G1040" s="64">
        <v>414</v>
      </c>
      <c r="H1040" s="33" t="s">
        <v>2258</v>
      </c>
      <c r="I1040" s="65">
        <v>0.55687500000000001</v>
      </c>
      <c r="J1040" s="65">
        <v>1.2956746499999996</v>
      </c>
      <c r="K1040" s="65">
        <f t="shared" si="16"/>
        <v>0.73879964999999959</v>
      </c>
    </row>
    <row r="1041" spans="1:11" x14ac:dyDescent="0.2">
      <c r="A1041" s="51"/>
      <c r="B1041" s="51"/>
      <c r="C1041" s="51"/>
      <c r="D1041" s="60"/>
      <c r="E1041" s="51"/>
      <c r="F1041" s="51"/>
      <c r="G1041" s="64">
        <v>500</v>
      </c>
      <c r="H1041" s="33" t="s">
        <v>1345</v>
      </c>
      <c r="I1041" s="65">
        <v>1.8658159999999999</v>
      </c>
      <c r="J1041" s="65">
        <v>1.7779207499999998</v>
      </c>
      <c r="K1041" s="65">
        <f t="shared" si="16"/>
        <v>-8.7895250000000091E-2</v>
      </c>
    </row>
    <row r="1042" spans="1:11" x14ac:dyDescent="0.2">
      <c r="A1042" s="51"/>
      <c r="B1042" s="51"/>
      <c r="C1042" s="51"/>
      <c r="D1042" s="60"/>
      <c r="E1042" s="51"/>
      <c r="F1042" s="51"/>
      <c r="G1042" s="64">
        <v>510</v>
      </c>
      <c r="H1042" s="33" t="s">
        <v>2259</v>
      </c>
      <c r="I1042" s="65">
        <v>77.335489999999993</v>
      </c>
      <c r="J1042" s="65">
        <v>78.469373460000014</v>
      </c>
      <c r="K1042" s="65">
        <f t="shared" si="16"/>
        <v>1.1338834600000212</v>
      </c>
    </row>
    <row r="1043" spans="1:11" x14ac:dyDescent="0.2">
      <c r="A1043" s="51"/>
      <c r="B1043" s="51"/>
      <c r="C1043" s="51"/>
      <c r="D1043" s="60"/>
      <c r="E1043" s="51"/>
      <c r="F1043" s="51"/>
      <c r="G1043" s="64">
        <v>511</v>
      </c>
      <c r="H1043" s="33" t="s">
        <v>1492</v>
      </c>
      <c r="I1043" s="65">
        <v>8.6531470000000006</v>
      </c>
      <c r="J1043" s="65">
        <v>12.30691657</v>
      </c>
      <c r="K1043" s="65">
        <f t="shared" si="16"/>
        <v>3.6537695699999997</v>
      </c>
    </row>
    <row r="1044" spans="1:11" x14ac:dyDescent="0.2">
      <c r="A1044" s="51"/>
      <c r="B1044" s="51"/>
      <c r="C1044" s="51"/>
      <c r="D1044" s="60"/>
      <c r="E1044" s="51"/>
      <c r="F1044" s="51"/>
      <c r="G1044" s="64">
        <v>512</v>
      </c>
      <c r="H1044" s="33" t="s">
        <v>1722</v>
      </c>
      <c r="I1044" s="65">
        <v>98.814930000000004</v>
      </c>
      <c r="J1044" s="65">
        <v>124.79020639000001</v>
      </c>
      <c r="K1044" s="65">
        <f t="shared" si="16"/>
        <v>25.975276390000005</v>
      </c>
    </row>
    <row r="1045" spans="1:11" x14ac:dyDescent="0.2">
      <c r="A1045" s="51"/>
      <c r="B1045" s="51"/>
      <c r="C1045" s="51"/>
      <c r="D1045" s="60"/>
      <c r="E1045" s="51"/>
      <c r="F1045" s="51"/>
      <c r="G1045" s="64">
        <v>513</v>
      </c>
      <c r="H1045" s="33" t="s">
        <v>2260</v>
      </c>
      <c r="I1045" s="65">
        <v>13.38871</v>
      </c>
      <c r="J1045" s="65">
        <v>17.466791790000002</v>
      </c>
      <c r="K1045" s="65">
        <f t="shared" si="16"/>
        <v>4.0780817900000024</v>
      </c>
    </row>
    <row r="1046" spans="1:11" x14ac:dyDescent="0.2">
      <c r="A1046" s="51"/>
      <c r="B1046" s="51"/>
      <c r="C1046" s="51"/>
      <c r="D1046" s="60"/>
      <c r="E1046" s="51"/>
      <c r="F1046" s="51"/>
      <c r="G1046" s="64">
        <v>600</v>
      </c>
      <c r="H1046" s="33" t="s">
        <v>2261</v>
      </c>
      <c r="I1046" s="65">
        <v>5.4527989999999997</v>
      </c>
      <c r="J1046" s="65">
        <v>4.1666682000000002</v>
      </c>
      <c r="K1046" s="65">
        <f t="shared" si="16"/>
        <v>-1.2861307999999996</v>
      </c>
    </row>
    <row r="1047" spans="1:11" x14ac:dyDescent="0.2">
      <c r="A1047" s="51"/>
      <c r="B1047" s="51"/>
      <c r="C1047" s="51"/>
      <c r="D1047" s="60"/>
      <c r="E1047" s="51"/>
      <c r="F1047" s="51"/>
      <c r="G1047" s="64">
        <v>610</v>
      </c>
      <c r="H1047" s="33" t="s">
        <v>2262</v>
      </c>
      <c r="I1047" s="65">
        <v>2.479047</v>
      </c>
      <c r="J1047" s="65">
        <v>2.9947197700000001</v>
      </c>
      <c r="K1047" s="65">
        <f t="shared" si="16"/>
        <v>0.51567277000000011</v>
      </c>
    </row>
    <row r="1048" spans="1:11" ht="25.5" x14ac:dyDescent="0.2">
      <c r="A1048" s="51"/>
      <c r="B1048" s="51"/>
      <c r="C1048" s="51"/>
      <c r="D1048" s="60"/>
      <c r="E1048" s="51"/>
      <c r="F1048" s="51"/>
      <c r="G1048" s="64">
        <v>611</v>
      </c>
      <c r="H1048" s="33" t="s">
        <v>2263</v>
      </c>
      <c r="I1048" s="65">
        <v>4.1946250000000003</v>
      </c>
      <c r="J1048" s="65">
        <v>3.2503469599999995</v>
      </c>
      <c r="K1048" s="65">
        <f t="shared" si="16"/>
        <v>-0.94427804000000082</v>
      </c>
    </row>
    <row r="1049" spans="1:11" x14ac:dyDescent="0.2">
      <c r="A1049" s="51"/>
      <c r="B1049" s="51"/>
      <c r="C1049" s="51"/>
      <c r="D1049" s="60"/>
      <c r="E1049" s="51"/>
      <c r="F1049" s="51"/>
      <c r="G1049" s="64">
        <v>612</v>
      </c>
      <c r="H1049" s="33" t="s">
        <v>2264</v>
      </c>
      <c r="I1049" s="65">
        <v>3.9423119999999998</v>
      </c>
      <c r="J1049" s="65">
        <v>3.9441549599999992</v>
      </c>
      <c r="K1049" s="65">
        <f t="shared" si="16"/>
        <v>1.842959999999394E-3</v>
      </c>
    </row>
    <row r="1050" spans="1:11" x14ac:dyDescent="0.2">
      <c r="A1050" s="51"/>
      <c r="B1050" s="51"/>
      <c r="C1050" s="51"/>
      <c r="D1050" s="60"/>
      <c r="E1050" s="51"/>
      <c r="F1050" s="51"/>
      <c r="G1050" s="64">
        <v>614</v>
      </c>
      <c r="H1050" s="33" t="s">
        <v>2265</v>
      </c>
      <c r="I1050" s="65">
        <v>4.8777100000000004</v>
      </c>
      <c r="J1050" s="65">
        <v>2.3118305200000004</v>
      </c>
      <c r="K1050" s="65">
        <f t="shared" si="16"/>
        <v>-2.56587948</v>
      </c>
    </row>
    <row r="1051" spans="1:11" x14ac:dyDescent="0.2">
      <c r="A1051" s="51"/>
      <c r="B1051" s="51"/>
      <c r="C1051" s="51"/>
      <c r="D1051" s="60"/>
      <c r="E1051" s="51"/>
      <c r="F1051" s="51"/>
      <c r="G1051" s="64">
        <v>700</v>
      </c>
      <c r="H1051" s="33" t="s">
        <v>2266</v>
      </c>
      <c r="I1051" s="65">
        <v>8.5059319999999996</v>
      </c>
      <c r="J1051" s="65">
        <v>7.4499233699999996</v>
      </c>
      <c r="K1051" s="65">
        <f t="shared" si="16"/>
        <v>-1.05600863</v>
      </c>
    </row>
    <row r="1052" spans="1:11" ht="25.5" x14ac:dyDescent="0.2">
      <c r="A1052" s="51"/>
      <c r="B1052" s="51"/>
      <c r="C1052" s="51"/>
      <c r="D1052" s="60"/>
      <c r="E1052" s="51"/>
      <c r="F1052" s="51"/>
      <c r="G1052" s="64">
        <v>710</v>
      </c>
      <c r="H1052" s="33" t="s">
        <v>2267</v>
      </c>
      <c r="I1052" s="65">
        <v>24.845561</v>
      </c>
      <c r="J1052" s="65">
        <v>14.523480200000002</v>
      </c>
      <c r="K1052" s="65">
        <f t="shared" si="16"/>
        <v>-10.322080799999998</v>
      </c>
    </row>
    <row r="1053" spans="1:11" x14ac:dyDescent="0.2">
      <c r="A1053" s="51"/>
      <c r="B1053" s="51"/>
      <c r="C1053" s="51"/>
      <c r="D1053" s="60"/>
      <c r="E1053" s="51"/>
      <c r="F1053" s="51"/>
      <c r="G1053" s="64">
        <v>711</v>
      </c>
      <c r="H1053" s="33" t="s">
        <v>2268</v>
      </c>
      <c r="I1053" s="65">
        <v>11.028518</v>
      </c>
      <c r="J1053" s="65">
        <v>9.5212700600000026</v>
      </c>
      <c r="K1053" s="65">
        <f t="shared" si="16"/>
        <v>-1.5072479399999974</v>
      </c>
    </row>
    <row r="1054" spans="1:11" x14ac:dyDescent="0.2">
      <c r="A1054" s="51"/>
      <c r="B1054" s="51"/>
      <c r="C1054" s="51"/>
      <c r="D1054" s="60"/>
      <c r="E1054" s="51"/>
      <c r="F1054" s="51"/>
      <c r="G1054" s="64">
        <v>712</v>
      </c>
      <c r="H1054" s="33" t="s">
        <v>2269</v>
      </c>
      <c r="I1054" s="65">
        <v>10.673726</v>
      </c>
      <c r="J1054" s="65">
        <v>9.7676294800000001</v>
      </c>
      <c r="K1054" s="65">
        <f t="shared" si="16"/>
        <v>-0.90609652000000018</v>
      </c>
    </row>
    <row r="1055" spans="1:11" x14ac:dyDescent="0.2">
      <c r="A1055" s="51"/>
      <c r="B1055" s="51"/>
      <c r="C1055" s="51"/>
      <c r="D1055" s="60"/>
      <c r="E1055" s="51"/>
      <c r="F1055" s="51"/>
      <c r="G1055" s="64">
        <v>713</v>
      </c>
      <c r="H1055" s="33" t="s">
        <v>2270</v>
      </c>
      <c r="I1055" s="65">
        <v>10.045116999999999</v>
      </c>
      <c r="J1055" s="65">
        <v>10.857213940000001</v>
      </c>
      <c r="K1055" s="65">
        <f t="shared" si="16"/>
        <v>0.81209694000000177</v>
      </c>
    </row>
    <row r="1056" spans="1:11" ht="25.5" x14ac:dyDescent="0.2">
      <c r="A1056" s="51"/>
      <c r="B1056" s="51"/>
      <c r="C1056" s="51"/>
      <c r="D1056" s="60"/>
      <c r="E1056" s="51"/>
      <c r="F1056" s="51"/>
      <c r="G1056" s="64">
        <v>714</v>
      </c>
      <c r="H1056" s="33" t="s">
        <v>2271</v>
      </c>
      <c r="I1056" s="65">
        <v>9.6603539999999999</v>
      </c>
      <c r="J1056" s="65">
        <v>9.5445543099999988</v>
      </c>
      <c r="K1056" s="65">
        <f t="shared" si="16"/>
        <v>-0.11579969000000112</v>
      </c>
    </row>
    <row r="1057" spans="1:11" ht="25.5" x14ac:dyDescent="0.2">
      <c r="A1057" s="51"/>
      <c r="B1057" s="51"/>
      <c r="C1057" s="51"/>
      <c r="D1057" s="60"/>
      <c r="E1057" s="51"/>
      <c r="F1057" s="51"/>
      <c r="G1057" s="64">
        <v>715</v>
      </c>
      <c r="H1057" s="33" t="s">
        <v>2272</v>
      </c>
      <c r="I1057" s="65">
        <v>4.5338139999999996</v>
      </c>
      <c r="J1057" s="65">
        <v>8.2086146099999997</v>
      </c>
      <c r="K1057" s="65">
        <f t="shared" si="16"/>
        <v>3.6748006100000001</v>
      </c>
    </row>
    <row r="1058" spans="1:11" ht="14.25" x14ac:dyDescent="0.2">
      <c r="A1058" s="51"/>
      <c r="B1058" s="51"/>
      <c r="C1058" s="51"/>
      <c r="D1058" s="60"/>
      <c r="E1058" s="51"/>
      <c r="F1058" s="61" t="s">
        <v>1379</v>
      </c>
      <c r="G1058" s="62"/>
      <c r="H1058" s="61"/>
      <c r="I1058" s="63">
        <v>10315.41689</v>
      </c>
      <c r="J1058" s="63">
        <v>7260.0694182299867</v>
      </c>
      <c r="K1058" s="63">
        <f t="shared" si="16"/>
        <v>-3055.3474717700137</v>
      </c>
    </row>
    <row r="1059" spans="1:11" x14ac:dyDescent="0.2">
      <c r="A1059" s="51"/>
      <c r="B1059" s="51"/>
      <c r="C1059" s="51"/>
      <c r="D1059" s="60"/>
      <c r="E1059" s="51"/>
      <c r="F1059" s="51"/>
      <c r="G1059" s="64" t="s">
        <v>1565</v>
      </c>
      <c r="H1059" s="33" t="s">
        <v>2273</v>
      </c>
      <c r="I1059" s="65">
        <v>9769.5497059999998</v>
      </c>
      <c r="J1059" s="65">
        <v>6759.8388104799869</v>
      </c>
      <c r="K1059" s="65">
        <f t="shared" si="16"/>
        <v>-3009.7108955200129</v>
      </c>
    </row>
    <row r="1060" spans="1:11" x14ac:dyDescent="0.2">
      <c r="A1060" s="51"/>
      <c r="B1060" s="51"/>
      <c r="C1060" s="51"/>
      <c r="D1060" s="60"/>
      <c r="E1060" s="51"/>
      <c r="F1060" s="51"/>
      <c r="G1060" s="64" t="s">
        <v>1613</v>
      </c>
      <c r="H1060" s="33" t="s">
        <v>2274</v>
      </c>
      <c r="I1060" s="65">
        <v>281.60232500000001</v>
      </c>
      <c r="J1060" s="65">
        <v>281.60232500000006</v>
      </c>
      <c r="K1060" s="65">
        <f t="shared" si="16"/>
        <v>0</v>
      </c>
    </row>
    <row r="1061" spans="1:11" x14ac:dyDescent="0.2">
      <c r="A1061" s="51"/>
      <c r="B1061" s="51"/>
      <c r="C1061" s="51"/>
      <c r="D1061" s="60"/>
      <c r="E1061" s="51"/>
      <c r="F1061" s="51"/>
      <c r="G1061" s="64" t="s">
        <v>1502</v>
      </c>
      <c r="H1061" s="33" t="s">
        <v>2275</v>
      </c>
      <c r="I1061" s="65">
        <v>264.264859</v>
      </c>
      <c r="J1061" s="65">
        <v>218.62828275000004</v>
      </c>
      <c r="K1061" s="65">
        <f t="shared" si="16"/>
        <v>-45.636576249999962</v>
      </c>
    </row>
    <row r="1062" spans="1:11" ht="25.5" x14ac:dyDescent="0.2">
      <c r="A1062" s="51"/>
      <c r="B1062" s="51"/>
      <c r="C1062" s="51"/>
      <c r="D1062" s="60"/>
      <c r="E1062" s="51"/>
      <c r="F1062" s="51"/>
      <c r="G1062" s="64" t="s">
        <v>1504</v>
      </c>
      <c r="H1062" s="33" t="s">
        <v>2276</v>
      </c>
      <c r="I1062" s="65">
        <v>0</v>
      </c>
      <c r="J1062" s="65">
        <v>0</v>
      </c>
      <c r="K1062" s="65">
        <f t="shared" si="16"/>
        <v>0</v>
      </c>
    </row>
    <row r="1063" spans="1:11" ht="14.25" x14ac:dyDescent="0.2">
      <c r="A1063" s="51"/>
      <c r="B1063" s="51"/>
      <c r="C1063" s="51"/>
      <c r="D1063" s="60"/>
      <c r="E1063" s="51"/>
      <c r="F1063" s="61" t="s">
        <v>1361</v>
      </c>
      <c r="G1063" s="62"/>
      <c r="H1063" s="61"/>
      <c r="I1063" s="63">
        <v>702.44328499999995</v>
      </c>
      <c r="J1063" s="63">
        <v>775.51831563000121</v>
      </c>
      <c r="K1063" s="63">
        <f t="shared" si="16"/>
        <v>73.075030630001265</v>
      </c>
    </row>
    <row r="1064" spans="1:11" x14ac:dyDescent="0.2">
      <c r="A1064" s="51"/>
      <c r="B1064" s="51"/>
      <c r="C1064" s="51"/>
      <c r="D1064" s="60"/>
      <c r="E1064" s="51"/>
      <c r="F1064" s="51"/>
      <c r="G1064" s="64" t="s">
        <v>2277</v>
      </c>
      <c r="H1064" s="33" t="s">
        <v>2278</v>
      </c>
      <c r="I1064" s="65">
        <v>600.88852399999996</v>
      </c>
      <c r="J1064" s="65">
        <v>658.42744266000113</v>
      </c>
      <c r="K1064" s="65">
        <f t="shared" si="16"/>
        <v>57.538918660001173</v>
      </c>
    </row>
    <row r="1065" spans="1:11" x14ac:dyDescent="0.2">
      <c r="A1065" s="51"/>
      <c r="B1065" s="51"/>
      <c r="C1065" s="51"/>
      <c r="D1065" s="60"/>
      <c r="E1065" s="51"/>
      <c r="F1065" s="51"/>
      <c r="G1065" s="64" t="s">
        <v>2279</v>
      </c>
      <c r="H1065" s="33" t="s">
        <v>2280</v>
      </c>
      <c r="I1065" s="65">
        <v>51.463521999999998</v>
      </c>
      <c r="J1065" s="65">
        <v>51.463521999999998</v>
      </c>
      <c r="K1065" s="65">
        <f t="shared" si="16"/>
        <v>0</v>
      </c>
    </row>
    <row r="1066" spans="1:11" x14ac:dyDescent="0.2">
      <c r="A1066" s="51"/>
      <c r="B1066" s="51"/>
      <c r="C1066" s="51"/>
      <c r="D1066" s="60"/>
      <c r="E1066" s="51"/>
      <c r="F1066" s="51"/>
      <c r="G1066" s="64" t="s">
        <v>2281</v>
      </c>
      <c r="H1066" s="33" t="s">
        <v>2282</v>
      </c>
      <c r="I1066" s="65">
        <v>50.091239000000002</v>
      </c>
      <c r="J1066" s="65">
        <v>65.627350970000009</v>
      </c>
      <c r="K1066" s="65">
        <f t="shared" si="16"/>
        <v>15.536111970000007</v>
      </c>
    </row>
    <row r="1067" spans="1:11" ht="14.25" x14ac:dyDescent="0.2">
      <c r="A1067" s="51"/>
      <c r="B1067" s="51"/>
      <c r="C1067" s="51"/>
      <c r="D1067" s="56">
        <v>17</v>
      </c>
      <c r="E1067" s="57" t="s">
        <v>26</v>
      </c>
      <c r="F1067" s="57"/>
      <c r="G1067" s="58"/>
      <c r="H1067" s="57"/>
      <c r="I1067" s="59">
        <v>2930.861848</v>
      </c>
      <c r="J1067" s="59">
        <v>3109.9257791700006</v>
      </c>
      <c r="K1067" s="59">
        <f t="shared" si="16"/>
        <v>179.06393117000061</v>
      </c>
    </row>
    <row r="1068" spans="1:11" ht="14.25" x14ac:dyDescent="0.2">
      <c r="A1068" s="51"/>
      <c r="B1068" s="51"/>
      <c r="C1068" s="51"/>
      <c r="D1068" s="60"/>
      <c r="E1068" s="51"/>
      <c r="F1068" s="61" t="s">
        <v>1302</v>
      </c>
      <c r="G1068" s="62"/>
      <c r="H1068" s="61"/>
      <c r="I1068" s="63">
        <v>2832.7885970000002</v>
      </c>
      <c r="J1068" s="63">
        <v>3017.4172779900005</v>
      </c>
      <c r="K1068" s="63">
        <f t="shared" si="16"/>
        <v>184.62868099000025</v>
      </c>
    </row>
    <row r="1069" spans="1:11" x14ac:dyDescent="0.2">
      <c r="A1069" s="51"/>
      <c r="B1069" s="51"/>
      <c r="C1069" s="51"/>
      <c r="D1069" s="60"/>
      <c r="E1069" s="51"/>
      <c r="F1069" s="51"/>
      <c r="G1069" s="64">
        <v>100</v>
      </c>
      <c r="H1069" s="33" t="s">
        <v>26</v>
      </c>
      <c r="I1069" s="65">
        <v>49.828333000000001</v>
      </c>
      <c r="J1069" s="65">
        <v>21.797275869999996</v>
      </c>
      <c r="K1069" s="65">
        <f t="shared" si="16"/>
        <v>-28.031057130000004</v>
      </c>
    </row>
    <row r="1070" spans="1:11" x14ac:dyDescent="0.2">
      <c r="A1070" s="51"/>
      <c r="B1070" s="51"/>
      <c r="C1070" s="51"/>
      <c r="D1070" s="60"/>
      <c r="E1070" s="51"/>
      <c r="F1070" s="51"/>
      <c r="G1070" s="64">
        <v>101</v>
      </c>
      <c r="H1070" s="33" t="s">
        <v>2283</v>
      </c>
      <c r="I1070" s="65">
        <v>13.507863</v>
      </c>
      <c r="J1070" s="65">
        <v>7.8265132899999994</v>
      </c>
      <c r="K1070" s="65">
        <f t="shared" si="16"/>
        <v>-5.681349710000001</v>
      </c>
    </row>
    <row r="1071" spans="1:11" x14ac:dyDescent="0.2">
      <c r="A1071" s="51"/>
      <c r="B1071" s="51"/>
      <c r="C1071" s="51"/>
      <c r="D1071" s="60"/>
      <c r="E1071" s="51"/>
      <c r="F1071" s="51"/>
      <c r="G1071" s="64">
        <v>110</v>
      </c>
      <c r="H1071" s="33" t="s">
        <v>1440</v>
      </c>
      <c r="I1071" s="65">
        <v>12.476172</v>
      </c>
      <c r="J1071" s="65">
        <v>14.917315369999999</v>
      </c>
      <c r="K1071" s="65">
        <f t="shared" si="16"/>
        <v>2.4411433699999989</v>
      </c>
    </row>
    <row r="1072" spans="1:11" x14ac:dyDescent="0.2">
      <c r="A1072" s="51"/>
      <c r="B1072" s="51"/>
      <c r="C1072" s="51"/>
      <c r="D1072" s="60"/>
      <c r="E1072" s="51"/>
      <c r="F1072" s="51"/>
      <c r="G1072" s="64">
        <v>112</v>
      </c>
      <c r="H1072" s="33" t="s">
        <v>1346</v>
      </c>
      <c r="I1072" s="65">
        <v>16.444210000000002</v>
      </c>
      <c r="J1072" s="65">
        <v>16.156688209999999</v>
      </c>
      <c r="K1072" s="65">
        <f t="shared" si="16"/>
        <v>-0.28752179000000311</v>
      </c>
    </row>
    <row r="1073" spans="1:11" x14ac:dyDescent="0.2">
      <c r="A1073" s="51"/>
      <c r="B1073" s="51"/>
      <c r="C1073" s="51"/>
      <c r="D1073" s="60"/>
      <c r="E1073" s="51"/>
      <c r="F1073" s="51"/>
      <c r="G1073" s="64">
        <v>120</v>
      </c>
      <c r="H1073" s="33" t="s">
        <v>2284</v>
      </c>
      <c r="I1073" s="65">
        <v>511.49793299999999</v>
      </c>
      <c r="J1073" s="65">
        <v>490.35623721999997</v>
      </c>
      <c r="K1073" s="65">
        <f t="shared" si="16"/>
        <v>-21.14169578000002</v>
      </c>
    </row>
    <row r="1074" spans="1:11" x14ac:dyDescent="0.2">
      <c r="A1074" s="51"/>
      <c r="B1074" s="51"/>
      <c r="C1074" s="51"/>
      <c r="D1074" s="60"/>
      <c r="E1074" s="51"/>
      <c r="F1074" s="51"/>
      <c r="G1074" s="64">
        <v>121</v>
      </c>
      <c r="H1074" s="33" t="s">
        <v>2285</v>
      </c>
      <c r="I1074" s="65">
        <v>4.301965</v>
      </c>
      <c r="J1074" s="65">
        <v>2.4001684600000002</v>
      </c>
      <c r="K1074" s="65">
        <f t="shared" si="16"/>
        <v>-1.9017965399999999</v>
      </c>
    </row>
    <row r="1075" spans="1:11" ht="25.5" x14ac:dyDescent="0.2">
      <c r="A1075" s="51"/>
      <c r="B1075" s="51"/>
      <c r="C1075" s="51"/>
      <c r="D1075" s="60"/>
      <c r="E1075" s="51"/>
      <c r="F1075" s="51"/>
      <c r="G1075" s="64">
        <v>122</v>
      </c>
      <c r="H1075" s="33" t="s">
        <v>2286</v>
      </c>
      <c r="I1075" s="65">
        <v>4.5778860000000003</v>
      </c>
      <c r="J1075" s="65">
        <v>4.4321174399999999</v>
      </c>
      <c r="K1075" s="65">
        <f t="shared" si="16"/>
        <v>-0.14576856000000049</v>
      </c>
    </row>
    <row r="1076" spans="1:11" x14ac:dyDescent="0.2">
      <c r="A1076" s="51"/>
      <c r="B1076" s="51"/>
      <c r="C1076" s="51"/>
      <c r="D1076" s="60"/>
      <c r="E1076" s="51"/>
      <c r="F1076" s="51"/>
      <c r="G1076" s="64">
        <v>123</v>
      </c>
      <c r="H1076" s="33" t="s">
        <v>2287</v>
      </c>
      <c r="I1076" s="65">
        <v>3.7949920000000001</v>
      </c>
      <c r="J1076" s="65">
        <v>2.1231202499999999</v>
      </c>
      <c r="K1076" s="65">
        <f t="shared" si="16"/>
        <v>-1.6718717500000002</v>
      </c>
    </row>
    <row r="1077" spans="1:11" x14ac:dyDescent="0.2">
      <c r="A1077" s="51"/>
      <c r="B1077" s="51"/>
      <c r="C1077" s="51"/>
      <c r="D1077" s="60"/>
      <c r="E1077" s="51"/>
      <c r="F1077" s="51"/>
      <c r="G1077" s="64">
        <v>124</v>
      </c>
      <c r="H1077" s="33" t="s">
        <v>2288</v>
      </c>
      <c r="I1077" s="65">
        <v>15.512772</v>
      </c>
      <c r="J1077" s="65">
        <v>5.4975205000000003</v>
      </c>
      <c r="K1077" s="65">
        <f t="shared" si="16"/>
        <v>-10.0152515</v>
      </c>
    </row>
    <row r="1078" spans="1:11" ht="25.5" x14ac:dyDescent="0.2">
      <c r="A1078" s="51"/>
      <c r="B1078" s="51"/>
      <c r="C1078" s="51"/>
      <c r="D1078" s="60"/>
      <c r="E1078" s="51"/>
      <c r="F1078" s="51"/>
      <c r="G1078" s="64">
        <v>125</v>
      </c>
      <c r="H1078" s="33" t="s">
        <v>2289</v>
      </c>
      <c r="I1078" s="65">
        <v>3.5697009999999998</v>
      </c>
      <c r="J1078" s="65">
        <v>1.9990887800000001</v>
      </c>
      <c r="K1078" s="65">
        <f t="shared" si="16"/>
        <v>-1.5706122199999997</v>
      </c>
    </row>
    <row r="1079" spans="1:11" ht="25.5" x14ac:dyDescent="0.2">
      <c r="A1079" s="51"/>
      <c r="B1079" s="51"/>
      <c r="C1079" s="51"/>
      <c r="D1079" s="60"/>
      <c r="E1079" s="51"/>
      <c r="F1079" s="51"/>
      <c r="G1079" s="64">
        <v>129</v>
      </c>
      <c r="H1079" s="33" t="s">
        <v>2290</v>
      </c>
      <c r="I1079" s="65">
        <v>2.0731109999999999</v>
      </c>
      <c r="J1079" s="65">
        <v>1.15771527</v>
      </c>
      <c r="K1079" s="65">
        <f t="shared" si="16"/>
        <v>-0.91539572999999996</v>
      </c>
    </row>
    <row r="1080" spans="1:11" x14ac:dyDescent="0.2">
      <c r="A1080" s="51"/>
      <c r="B1080" s="51"/>
      <c r="C1080" s="51"/>
      <c r="D1080" s="60"/>
      <c r="E1080" s="51"/>
      <c r="F1080" s="51"/>
      <c r="G1080" s="64">
        <v>130</v>
      </c>
      <c r="H1080" s="33" t="s">
        <v>2291</v>
      </c>
      <c r="I1080" s="65">
        <v>14.737685000000001</v>
      </c>
      <c r="J1080" s="65">
        <v>13.669379019999996</v>
      </c>
      <c r="K1080" s="65">
        <f t="shared" si="16"/>
        <v>-1.0683059800000052</v>
      </c>
    </row>
    <row r="1081" spans="1:11" x14ac:dyDescent="0.2">
      <c r="A1081" s="51"/>
      <c r="B1081" s="51"/>
      <c r="C1081" s="51"/>
      <c r="D1081" s="60"/>
      <c r="E1081" s="51"/>
      <c r="F1081" s="51"/>
      <c r="G1081" s="64">
        <v>131</v>
      </c>
      <c r="H1081" s="33" t="s">
        <v>2292</v>
      </c>
      <c r="I1081" s="65">
        <v>4.3661450000000004</v>
      </c>
      <c r="J1081" s="65">
        <v>4.2468320799999999</v>
      </c>
      <c r="K1081" s="65">
        <f t="shared" si="16"/>
        <v>-0.11931292000000049</v>
      </c>
    </row>
    <row r="1082" spans="1:11" ht="25.5" x14ac:dyDescent="0.2">
      <c r="A1082" s="51"/>
      <c r="B1082" s="51"/>
      <c r="C1082" s="51"/>
      <c r="D1082" s="60"/>
      <c r="E1082" s="51"/>
      <c r="F1082" s="51"/>
      <c r="G1082" s="64">
        <v>132</v>
      </c>
      <c r="H1082" s="33" t="s">
        <v>2293</v>
      </c>
      <c r="I1082" s="65">
        <v>5.8018859999999997</v>
      </c>
      <c r="J1082" s="65">
        <v>31.475214860000005</v>
      </c>
      <c r="K1082" s="65">
        <f t="shared" si="16"/>
        <v>25.673328860000005</v>
      </c>
    </row>
    <row r="1083" spans="1:11" x14ac:dyDescent="0.2">
      <c r="A1083" s="51"/>
      <c r="B1083" s="51"/>
      <c r="C1083" s="51"/>
      <c r="D1083" s="60"/>
      <c r="E1083" s="51"/>
      <c r="F1083" s="51"/>
      <c r="G1083" s="64">
        <v>133</v>
      </c>
      <c r="H1083" s="33" t="s">
        <v>2294</v>
      </c>
      <c r="I1083" s="65">
        <v>5.919575</v>
      </c>
      <c r="J1083" s="65">
        <v>5.419213319999999</v>
      </c>
      <c r="K1083" s="65">
        <f t="shared" si="16"/>
        <v>-0.50036168000000103</v>
      </c>
    </row>
    <row r="1084" spans="1:11" x14ac:dyDescent="0.2">
      <c r="A1084" s="51"/>
      <c r="B1084" s="51"/>
      <c r="C1084" s="51"/>
      <c r="D1084" s="60"/>
      <c r="E1084" s="51"/>
      <c r="F1084" s="51"/>
      <c r="G1084" s="64">
        <v>134</v>
      </c>
      <c r="H1084" s="33" t="s">
        <v>2295</v>
      </c>
      <c r="I1084" s="65">
        <v>39.231974999999998</v>
      </c>
      <c r="J1084" s="65">
        <v>32.042558510000006</v>
      </c>
      <c r="K1084" s="65">
        <f t="shared" si="16"/>
        <v>-7.1894164899999922</v>
      </c>
    </row>
    <row r="1085" spans="1:11" x14ac:dyDescent="0.2">
      <c r="A1085" s="51"/>
      <c r="B1085" s="51"/>
      <c r="C1085" s="51"/>
      <c r="D1085" s="60"/>
      <c r="E1085" s="51"/>
      <c r="F1085" s="51"/>
      <c r="G1085" s="64">
        <v>140</v>
      </c>
      <c r="H1085" s="33" t="s">
        <v>2296</v>
      </c>
      <c r="I1085" s="65">
        <v>173.67155700000001</v>
      </c>
      <c r="J1085" s="65">
        <v>172.13095654</v>
      </c>
      <c r="K1085" s="65">
        <f t="shared" si="16"/>
        <v>-1.5406004600000074</v>
      </c>
    </row>
    <row r="1086" spans="1:11" x14ac:dyDescent="0.2">
      <c r="A1086" s="51"/>
      <c r="B1086" s="51"/>
      <c r="C1086" s="51"/>
      <c r="D1086" s="60"/>
      <c r="E1086" s="51"/>
      <c r="F1086" s="51"/>
      <c r="G1086" s="64">
        <v>141</v>
      </c>
      <c r="H1086" s="33" t="s">
        <v>2297</v>
      </c>
      <c r="I1086" s="65">
        <v>1.685676</v>
      </c>
      <c r="J1086" s="65">
        <v>2.73369266</v>
      </c>
      <c r="K1086" s="65">
        <f t="shared" si="16"/>
        <v>1.04801666</v>
      </c>
    </row>
    <row r="1087" spans="1:11" x14ac:dyDescent="0.2">
      <c r="A1087" s="51"/>
      <c r="B1087" s="51"/>
      <c r="C1087" s="51"/>
      <c r="D1087" s="60"/>
      <c r="E1087" s="51"/>
      <c r="F1087" s="51"/>
      <c r="G1087" s="64">
        <v>142</v>
      </c>
      <c r="H1087" s="33" t="s">
        <v>2298</v>
      </c>
      <c r="I1087" s="65">
        <v>1.438847</v>
      </c>
      <c r="J1087" s="65">
        <v>2.2006840600000004</v>
      </c>
      <c r="K1087" s="65">
        <f t="shared" si="16"/>
        <v>0.7618370600000004</v>
      </c>
    </row>
    <row r="1088" spans="1:11" x14ac:dyDescent="0.2">
      <c r="A1088" s="51"/>
      <c r="B1088" s="51"/>
      <c r="C1088" s="51"/>
      <c r="D1088" s="60"/>
      <c r="E1088" s="51"/>
      <c r="F1088" s="51"/>
      <c r="G1088" s="64">
        <v>143</v>
      </c>
      <c r="H1088" s="33" t="s">
        <v>2299</v>
      </c>
      <c r="I1088" s="65">
        <v>1.8952580000000001</v>
      </c>
      <c r="J1088" s="65">
        <v>1.77766969</v>
      </c>
      <c r="K1088" s="65">
        <f t="shared" si="16"/>
        <v>-0.11758831000000014</v>
      </c>
    </row>
    <row r="1089" spans="1:11" x14ac:dyDescent="0.2">
      <c r="A1089" s="51"/>
      <c r="B1089" s="51"/>
      <c r="C1089" s="51"/>
      <c r="D1089" s="60"/>
      <c r="E1089" s="51"/>
      <c r="F1089" s="51"/>
      <c r="G1089" s="64">
        <v>144</v>
      </c>
      <c r="H1089" s="33" t="s">
        <v>2300</v>
      </c>
      <c r="I1089" s="65">
        <v>2.6227800000000001</v>
      </c>
      <c r="J1089" s="65">
        <v>40.762049410000003</v>
      </c>
      <c r="K1089" s="65">
        <f t="shared" si="16"/>
        <v>38.139269410000004</v>
      </c>
    </row>
    <row r="1090" spans="1:11" x14ac:dyDescent="0.2">
      <c r="A1090" s="51"/>
      <c r="B1090" s="51"/>
      <c r="C1090" s="51"/>
      <c r="D1090" s="60"/>
      <c r="E1090" s="51"/>
      <c r="F1090" s="51"/>
      <c r="G1090" s="64">
        <v>200</v>
      </c>
      <c r="H1090" s="33" t="s">
        <v>2301</v>
      </c>
      <c r="I1090" s="65">
        <v>25.406571</v>
      </c>
      <c r="J1090" s="65">
        <v>25.852994950000006</v>
      </c>
      <c r="K1090" s="65">
        <f t="shared" si="16"/>
        <v>0.4464239500000069</v>
      </c>
    </row>
    <row r="1091" spans="1:11" x14ac:dyDescent="0.2">
      <c r="A1091" s="51"/>
      <c r="B1091" s="51"/>
      <c r="C1091" s="51"/>
      <c r="D1091" s="60"/>
      <c r="E1091" s="51"/>
      <c r="F1091" s="51"/>
      <c r="G1091" s="64">
        <v>210</v>
      </c>
      <c r="H1091" s="33" t="s">
        <v>1347</v>
      </c>
      <c r="I1091" s="65">
        <v>10.985390000000001</v>
      </c>
      <c r="J1091" s="65">
        <v>10.64239504</v>
      </c>
      <c r="K1091" s="65">
        <f t="shared" si="16"/>
        <v>-0.3429949600000004</v>
      </c>
    </row>
    <row r="1092" spans="1:11" x14ac:dyDescent="0.2">
      <c r="A1092" s="51"/>
      <c r="B1092" s="51"/>
      <c r="C1092" s="51"/>
      <c r="D1092" s="60"/>
      <c r="E1092" s="51"/>
      <c r="F1092" s="51"/>
      <c r="G1092" s="64">
        <v>211</v>
      </c>
      <c r="H1092" s="33" t="s">
        <v>2302</v>
      </c>
      <c r="I1092" s="65">
        <v>4.7279049999999998</v>
      </c>
      <c r="J1092" s="65">
        <v>4.60542959</v>
      </c>
      <c r="K1092" s="65">
        <f t="shared" si="16"/>
        <v>-0.12247540999999984</v>
      </c>
    </row>
    <row r="1093" spans="1:11" x14ac:dyDescent="0.2">
      <c r="A1093" s="51"/>
      <c r="B1093" s="51"/>
      <c r="C1093" s="51"/>
      <c r="D1093" s="60"/>
      <c r="E1093" s="51"/>
      <c r="F1093" s="51"/>
      <c r="G1093" s="64">
        <v>212</v>
      </c>
      <c r="H1093" s="33" t="s">
        <v>2303</v>
      </c>
      <c r="I1093" s="65">
        <v>3.5922480000000001</v>
      </c>
      <c r="J1093" s="65">
        <v>3.4819329200000002</v>
      </c>
      <c r="K1093" s="65">
        <f t="shared" si="16"/>
        <v>-0.1103150799999999</v>
      </c>
    </row>
    <row r="1094" spans="1:11" x14ac:dyDescent="0.2">
      <c r="A1094" s="51"/>
      <c r="B1094" s="51"/>
      <c r="C1094" s="51"/>
      <c r="D1094" s="60"/>
      <c r="E1094" s="51"/>
      <c r="F1094" s="51"/>
      <c r="G1094" s="64">
        <v>213</v>
      </c>
      <c r="H1094" s="33" t="s">
        <v>2304</v>
      </c>
      <c r="I1094" s="65">
        <v>7.0454239999999997</v>
      </c>
      <c r="J1094" s="65">
        <v>6.9772698499999999</v>
      </c>
      <c r="K1094" s="65">
        <f t="shared" si="16"/>
        <v>-6.8154149999999802E-2</v>
      </c>
    </row>
    <row r="1095" spans="1:11" x14ac:dyDescent="0.2">
      <c r="A1095" s="51"/>
      <c r="B1095" s="51"/>
      <c r="C1095" s="51"/>
      <c r="D1095" s="60"/>
      <c r="E1095" s="51"/>
      <c r="F1095" s="51"/>
      <c r="G1095" s="64">
        <v>214</v>
      </c>
      <c r="H1095" s="33" t="s">
        <v>2305</v>
      </c>
      <c r="I1095" s="65">
        <v>4.1176089999999999</v>
      </c>
      <c r="J1095" s="65">
        <v>4.1734411400000004</v>
      </c>
      <c r="K1095" s="65">
        <f t="shared" si="16"/>
        <v>5.5832140000000585E-2</v>
      </c>
    </row>
    <row r="1096" spans="1:11" x14ac:dyDescent="0.2">
      <c r="A1096" s="51"/>
      <c r="B1096" s="51"/>
      <c r="C1096" s="51"/>
      <c r="D1096" s="60"/>
      <c r="E1096" s="51"/>
      <c r="F1096" s="51"/>
      <c r="G1096" s="64">
        <v>216</v>
      </c>
      <c r="H1096" s="33" t="s">
        <v>2306</v>
      </c>
      <c r="I1096" s="65">
        <v>28.519193999999999</v>
      </c>
      <c r="J1096" s="65">
        <v>27.64911494</v>
      </c>
      <c r="K1096" s="65">
        <f t="shared" si="16"/>
        <v>-0.87007905999999835</v>
      </c>
    </row>
    <row r="1097" spans="1:11" x14ac:dyDescent="0.2">
      <c r="A1097" s="51"/>
      <c r="B1097" s="51"/>
      <c r="C1097" s="51"/>
      <c r="D1097" s="60"/>
      <c r="E1097" s="51"/>
      <c r="F1097" s="51"/>
      <c r="G1097" s="64">
        <v>217</v>
      </c>
      <c r="H1097" s="33" t="s">
        <v>2307</v>
      </c>
      <c r="I1097" s="65">
        <v>15.225899999999999</v>
      </c>
      <c r="J1097" s="65">
        <v>25.042041310000002</v>
      </c>
      <c r="K1097" s="65">
        <f t="shared" ref="K1097:K1160" si="17">+J1097-I1097</f>
        <v>9.8161413100000026</v>
      </c>
    </row>
    <row r="1098" spans="1:11" ht="25.5" x14ac:dyDescent="0.2">
      <c r="A1098" s="51"/>
      <c r="B1098" s="51"/>
      <c r="C1098" s="51"/>
      <c r="D1098" s="60"/>
      <c r="E1098" s="51"/>
      <c r="F1098" s="51"/>
      <c r="G1098" s="64">
        <v>300</v>
      </c>
      <c r="H1098" s="33" t="s">
        <v>2308</v>
      </c>
      <c r="I1098" s="65">
        <v>316.385876</v>
      </c>
      <c r="J1098" s="65">
        <v>312.02544368000002</v>
      </c>
      <c r="K1098" s="65">
        <f t="shared" si="17"/>
        <v>-4.3604323199999726</v>
      </c>
    </row>
    <row r="1099" spans="1:11" x14ac:dyDescent="0.2">
      <c r="A1099" s="51"/>
      <c r="B1099" s="51"/>
      <c r="C1099" s="51"/>
      <c r="D1099" s="60"/>
      <c r="E1099" s="51"/>
      <c r="F1099" s="51"/>
      <c r="G1099" s="64">
        <v>310</v>
      </c>
      <c r="H1099" s="33" t="s">
        <v>2309</v>
      </c>
      <c r="I1099" s="65">
        <v>7.2624810000000002</v>
      </c>
      <c r="J1099" s="65">
        <v>6.4762597</v>
      </c>
      <c r="K1099" s="65">
        <f t="shared" si="17"/>
        <v>-0.78622130000000023</v>
      </c>
    </row>
    <row r="1100" spans="1:11" x14ac:dyDescent="0.2">
      <c r="A1100" s="51"/>
      <c r="B1100" s="51"/>
      <c r="C1100" s="51"/>
      <c r="D1100" s="60"/>
      <c r="E1100" s="51"/>
      <c r="F1100" s="51"/>
      <c r="G1100" s="64">
        <v>311</v>
      </c>
      <c r="H1100" s="33" t="s">
        <v>2310</v>
      </c>
      <c r="I1100" s="65">
        <v>5.9272410000000004</v>
      </c>
      <c r="J1100" s="65">
        <v>5.5766511899999998</v>
      </c>
      <c r="K1100" s="65">
        <f t="shared" si="17"/>
        <v>-0.35058981000000067</v>
      </c>
    </row>
    <row r="1101" spans="1:11" x14ac:dyDescent="0.2">
      <c r="A1101" s="51"/>
      <c r="B1101" s="51"/>
      <c r="C1101" s="51"/>
      <c r="D1101" s="60"/>
      <c r="E1101" s="51"/>
      <c r="F1101" s="51"/>
      <c r="G1101" s="64">
        <v>312</v>
      </c>
      <c r="H1101" s="33" t="s">
        <v>2311</v>
      </c>
      <c r="I1101" s="65">
        <v>7.4329400000000003</v>
      </c>
      <c r="J1101" s="65">
        <v>6.7017459199999996</v>
      </c>
      <c r="K1101" s="65">
        <f t="shared" si="17"/>
        <v>-0.73119408000000075</v>
      </c>
    </row>
    <row r="1102" spans="1:11" x14ac:dyDescent="0.2">
      <c r="A1102" s="51"/>
      <c r="B1102" s="51"/>
      <c r="C1102" s="51"/>
      <c r="D1102" s="60"/>
      <c r="E1102" s="51"/>
      <c r="F1102" s="51"/>
      <c r="G1102" s="64">
        <v>313</v>
      </c>
      <c r="H1102" s="33" t="s">
        <v>2312</v>
      </c>
      <c r="I1102" s="65">
        <v>5.403581</v>
      </c>
      <c r="J1102" s="65">
        <v>5.2549306700000002</v>
      </c>
      <c r="K1102" s="65">
        <f t="shared" si="17"/>
        <v>-0.14865032999999972</v>
      </c>
    </row>
    <row r="1103" spans="1:11" x14ac:dyDescent="0.2">
      <c r="A1103" s="51"/>
      <c r="B1103" s="51"/>
      <c r="C1103" s="51"/>
      <c r="D1103" s="60"/>
      <c r="E1103" s="51"/>
      <c r="F1103" s="51"/>
      <c r="G1103" s="64">
        <v>321</v>
      </c>
      <c r="H1103" s="33" t="s">
        <v>2164</v>
      </c>
      <c r="I1103" s="65">
        <v>4.5555009999999996</v>
      </c>
      <c r="J1103" s="65">
        <v>4.3059730700000012</v>
      </c>
      <c r="K1103" s="65">
        <f t="shared" si="17"/>
        <v>-0.2495279299999984</v>
      </c>
    </row>
    <row r="1104" spans="1:11" x14ac:dyDescent="0.2">
      <c r="A1104" s="51"/>
      <c r="B1104" s="51"/>
      <c r="C1104" s="51"/>
      <c r="D1104" s="60"/>
      <c r="E1104" s="51"/>
      <c r="F1104" s="51"/>
      <c r="G1104" s="64">
        <v>322</v>
      </c>
      <c r="H1104" s="33" t="s">
        <v>2165</v>
      </c>
      <c r="I1104" s="65">
        <v>15.519152999999999</v>
      </c>
      <c r="J1104" s="65">
        <v>13.188160080000001</v>
      </c>
      <c r="K1104" s="65">
        <f t="shared" si="17"/>
        <v>-2.3309929199999981</v>
      </c>
    </row>
    <row r="1105" spans="1:11" x14ac:dyDescent="0.2">
      <c r="A1105" s="51"/>
      <c r="B1105" s="51"/>
      <c r="C1105" s="51"/>
      <c r="D1105" s="60"/>
      <c r="E1105" s="51"/>
      <c r="F1105" s="51"/>
      <c r="G1105" s="64">
        <v>323</v>
      </c>
      <c r="H1105" s="33" t="s">
        <v>2166</v>
      </c>
      <c r="I1105" s="65">
        <v>5.140091</v>
      </c>
      <c r="J1105" s="65">
        <v>4.4425506700000001</v>
      </c>
      <c r="K1105" s="65">
        <f t="shared" si="17"/>
        <v>-0.69754032999999982</v>
      </c>
    </row>
    <row r="1106" spans="1:11" x14ac:dyDescent="0.2">
      <c r="A1106" s="51"/>
      <c r="B1106" s="51"/>
      <c r="C1106" s="51"/>
      <c r="D1106" s="60"/>
      <c r="E1106" s="51"/>
      <c r="F1106" s="51"/>
      <c r="G1106" s="64">
        <v>324</v>
      </c>
      <c r="H1106" s="33" t="s">
        <v>2167</v>
      </c>
      <c r="I1106" s="65">
        <v>5.0063769999999996</v>
      </c>
      <c r="J1106" s="65">
        <v>4.3038085800000001</v>
      </c>
      <c r="K1106" s="65">
        <f t="shared" si="17"/>
        <v>-0.70256841999999953</v>
      </c>
    </row>
    <row r="1107" spans="1:11" x14ac:dyDescent="0.2">
      <c r="A1107" s="51"/>
      <c r="B1107" s="51"/>
      <c r="C1107" s="51"/>
      <c r="D1107" s="60"/>
      <c r="E1107" s="51"/>
      <c r="F1107" s="51"/>
      <c r="G1107" s="64">
        <v>325</v>
      </c>
      <c r="H1107" s="33" t="s">
        <v>2168</v>
      </c>
      <c r="I1107" s="65">
        <v>9.7017589999999991</v>
      </c>
      <c r="J1107" s="65">
        <v>14.063755809999998</v>
      </c>
      <c r="K1107" s="65">
        <f t="shared" si="17"/>
        <v>4.3619968099999991</v>
      </c>
    </row>
    <row r="1108" spans="1:11" x14ac:dyDescent="0.2">
      <c r="A1108" s="51"/>
      <c r="B1108" s="51"/>
      <c r="C1108" s="51"/>
      <c r="D1108" s="60"/>
      <c r="E1108" s="51"/>
      <c r="F1108" s="51"/>
      <c r="G1108" s="64">
        <v>326</v>
      </c>
      <c r="H1108" s="33" t="s">
        <v>2169</v>
      </c>
      <c r="I1108" s="65">
        <v>5.3141230000000004</v>
      </c>
      <c r="J1108" s="65">
        <v>5.0741060300000012</v>
      </c>
      <c r="K1108" s="65">
        <f t="shared" si="17"/>
        <v>-0.24001696999999922</v>
      </c>
    </row>
    <row r="1109" spans="1:11" x14ac:dyDescent="0.2">
      <c r="A1109" s="51"/>
      <c r="B1109" s="51"/>
      <c r="C1109" s="51"/>
      <c r="D1109" s="60"/>
      <c r="E1109" s="51"/>
      <c r="F1109" s="51"/>
      <c r="G1109" s="64">
        <v>327</v>
      </c>
      <c r="H1109" s="33" t="s">
        <v>2170</v>
      </c>
      <c r="I1109" s="65">
        <v>11.064356</v>
      </c>
      <c r="J1109" s="65">
        <v>9.9220022800000027</v>
      </c>
      <c r="K1109" s="65">
        <f t="shared" si="17"/>
        <v>-1.1423537199999974</v>
      </c>
    </row>
    <row r="1110" spans="1:11" x14ac:dyDescent="0.2">
      <c r="A1110" s="51"/>
      <c r="B1110" s="51"/>
      <c r="C1110" s="51"/>
      <c r="D1110" s="60"/>
      <c r="E1110" s="51"/>
      <c r="F1110" s="51"/>
      <c r="G1110" s="64">
        <v>328</v>
      </c>
      <c r="H1110" s="33" t="s">
        <v>2171</v>
      </c>
      <c r="I1110" s="65">
        <v>12.261831000000001</v>
      </c>
      <c r="J1110" s="65">
        <v>17.206879519999998</v>
      </c>
      <c r="K1110" s="65">
        <f t="shared" si="17"/>
        <v>4.9450485199999967</v>
      </c>
    </row>
    <row r="1111" spans="1:11" x14ac:dyDescent="0.2">
      <c r="A1111" s="51"/>
      <c r="B1111" s="51"/>
      <c r="C1111" s="51"/>
      <c r="D1111" s="60"/>
      <c r="E1111" s="51"/>
      <c r="F1111" s="51"/>
      <c r="G1111" s="64">
        <v>329</v>
      </c>
      <c r="H1111" s="33" t="s">
        <v>2172</v>
      </c>
      <c r="I1111" s="65">
        <v>22.929603</v>
      </c>
      <c r="J1111" s="65">
        <v>22.296220559999998</v>
      </c>
      <c r="K1111" s="65">
        <f t="shared" si="17"/>
        <v>-0.63338244000000188</v>
      </c>
    </row>
    <row r="1112" spans="1:11" x14ac:dyDescent="0.2">
      <c r="A1112" s="51"/>
      <c r="B1112" s="51"/>
      <c r="C1112" s="51"/>
      <c r="D1112" s="60"/>
      <c r="E1112" s="51"/>
      <c r="F1112" s="51"/>
      <c r="G1112" s="64">
        <v>330</v>
      </c>
      <c r="H1112" s="33" t="s">
        <v>2173</v>
      </c>
      <c r="I1112" s="65">
        <v>8.3111390000000007</v>
      </c>
      <c r="J1112" s="65">
        <v>8.5816496300000011</v>
      </c>
      <c r="K1112" s="65">
        <f t="shared" si="17"/>
        <v>0.27051063000000042</v>
      </c>
    </row>
    <row r="1113" spans="1:11" x14ac:dyDescent="0.2">
      <c r="A1113" s="51"/>
      <c r="B1113" s="51"/>
      <c r="C1113" s="51"/>
      <c r="D1113" s="60"/>
      <c r="E1113" s="51"/>
      <c r="F1113" s="51"/>
      <c r="G1113" s="64">
        <v>331</v>
      </c>
      <c r="H1113" s="33" t="s">
        <v>2174</v>
      </c>
      <c r="I1113" s="65">
        <v>10.322695</v>
      </c>
      <c r="J1113" s="65">
        <v>9.8503700800000011</v>
      </c>
      <c r="K1113" s="65">
        <f t="shared" si="17"/>
        <v>-0.47232491999999837</v>
      </c>
    </row>
    <row r="1114" spans="1:11" x14ac:dyDescent="0.2">
      <c r="A1114" s="51"/>
      <c r="B1114" s="51"/>
      <c r="C1114" s="51"/>
      <c r="D1114" s="60"/>
      <c r="E1114" s="51"/>
      <c r="F1114" s="51"/>
      <c r="G1114" s="64">
        <v>332</v>
      </c>
      <c r="H1114" s="33" t="s">
        <v>2175</v>
      </c>
      <c r="I1114" s="65">
        <v>8.6803369999999997</v>
      </c>
      <c r="J1114" s="65">
        <v>8.0452677800000014</v>
      </c>
      <c r="K1114" s="65">
        <f t="shared" si="17"/>
        <v>-0.63506921999999832</v>
      </c>
    </row>
    <row r="1115" spans="1:11" x14ac:dyDescent="0.2">
      <c r="A1115" s="51"/>
      <c r="B1115" s="51"/>
      <c r="C1115" s="51"/>
      <c r="D1115" s="60"/>
      <c r="E1115" s="51"/>
      <c r="F1115" s="51"/>
      <c r="G1115" s="64">
        <v>333</v>
      </c>
      <c r="H1115" s="33" t="s">
        <v>2176</v>
      </c>
      <c r="I1115" s="65">
        <v>5.8720319999999999</v>
      </c>
      <c r="J1115" s="65">
        <v>5.3947664399999997</v>
      </c>
      <c r="K1115" s="65">
        <f t="shared" si="17"/>
        <v>-0.4772655600000002</v>
      </c>
    </row>
    <row r="1116" spans="1:11" x14ac:dyDescent="0.2">
      <c r="A1116" s="51"/>
      <c r="B1116" s="51"/>
      <c r="C1116" s="51"/>
      <c r="D1116" s="60"/>
      <c r="E1116" s="51"/>
      <c r="F1116" s="51"/>
      <c r="G1116" s="64">
        <v>334</v>
      </c>
      <c r="H1116" s="33" t="s">
        <v>2177</v>
      </c>
      <c r="I1116" s="65">
        <v>17.661577999999999</v>
      </c>
      <c r="J1116" s="65">
        <v>15.488691229999999</v>
      </c>
      <c r="K1116" s="65">
        <f t="shared" si="17"/>
        <v>-2.1728867699999999</v>
      </c>
    </row>
    <row r="1117" spans="1:11" x14ac:dyDescent="0.2">
      <c r="A1117" s="51"/>
      <c r="B1117" s="51"/>
      <c r="C1117" s="51"/>
      <c r="D1117" s="60"/>
      <c r="E1117" s="51"/>
      <c r="F1117" s="51"/>
      <c r="G1117" s="64">
        <v>335</v>
      </c>
      <c r="H1117" s="33" t="s">
        <v>2178</v>
      </c>
      <c r="I1117" s="65">
        <v>11.490259999999999</v>
      </c>
      <c r="J1117" s="65">
        <v>9.5802265300000009</v>
      </c>
      <c r="K1117" s="65">
        <f t="shared" si="17"/>
        <v>-1.9100334699999983</v>
      </c>
    </row>
    <row r="1118" spans="1:11" x14ac:dyDescent="0.2">
      <c r="A1118" s="51"/>
      <c r="B1118" s="51"/>
      <c r="C1118" s="51"/>
      <c r="D1118" s="60"/>
      <c r="E1118" s="51"/>
      <c r="F1118" s="51"/>
      <c r="G1118" s="64">
        <v>336</v>
      </c>
      <c r="H1118" s="33" t="s">
        <v>2179</v>
      </c>
      <c r="I1118" s="65">
        <v>9.0827570000000009</v>
      </c>
      <c r="J1118" s="65">
        <v>8.1210982199999986</v>
      </c>
      <c r="K1118" s="65">
        <f t="shared" si="17"/>
        <v>-0.96165878000000227</v>
      </c>
    </row>
    <row r="1119" spans="1:11" x14ac:dyDescent="0.2">
      <c r="A1119" s="51"/>
      <c r="B1119" s="51"/>
      <c r="C1119" s="51"/>
      <c r="D1119" s="60"/>
      <c r="E1119" s="51"/>
      <c r="F1119" s="51"/>
      <c r="G1119" s="64">
        <v>337</v>
      </c>
      <c r="H1119" s="33" t="s">
        <v>2180</v>
      </c>
      <c r="I1119" s="65">
        <v>6.984775</v>
      </c>
      <c r="J1119" s="65">
        <v>6.6209500200000004</v>
      </c>
      <c r="K1119" s="65">
        <f t="shared" si="17"/>
        <v>-0.36382497999999952</v>
      </c>
    </row>
    <row r="1120" spans="1:11" x14ac:dyDescent="0.2">
      <c r="A1120" s="51"/>
      <c r="B1120" s="51"/>
      <c r="C1120" s="51"/>
      <c r="D1120" s="60"/>
      <c r="E1120" s="51"/>
      <c r="F1120" s="51"/>
      <c r="G1120" s="64">
        <v>338</v>
      </c>
      <c r="H1120" s="33" t="s">
        <v>2181</v>
      </c>
      <c r="I1120" s="65">
        <v>5.0656889999999999</v>
      </c>
      <c r="J1120" s="65">
        <v>4.7273184100000005</v>
      </c>
      <c r="K1120" s="65">
        <f t="shared" si="17"/>
        <v>-0.33837058999999936</v>
      </c>
    </row>
    <row r="1121" spans="1:11" x14ac:dyDescent="0.2">
      <c r="A1121" s="51"/>
      <c r="B1121" s="51"/>
      <c r="C1121" s="51"/>
      <c r="D1121" s="60"/>
      <c r="E1121" s="51"/>
      <c r="F1121" s="51"/>
      <c r="G1121" s="64">
        <v>339</v>
      </c>
      <c r="H1121" s="33" t="s">
        <v>2182</v>
      </c>
      <c r="I1121" s="65">
        <v>12.210656</v>
      </c>
      <c r="J1121" s="65">
        <v>12.953109400000001</v>
      </c>
      <c r="K1121" s="65">
        <f t="shared" si="17"/>
        <v>0.74245340000000049</v>
      </c>
    </row>
    <row r="1122" spans="1:11" x14ac:dyDescent="0.2">
      <c r="A1122" s="51"/>
      <c r="B1122" s="51"/>
      <c r="C1122" s="51"/>
      <c r="D1122" s="60"/>
      <c r="E1122" s="51"/>
      <c r="F1122" s="51"/>
      <c r="G1122" s="64">
        <v>340</v>
      </c>
      <c r="H1122" s="33" t="s">
        <v>2183</v>
      </c>
      <c r="I1122" s="65">
        <v>8.5805039999999995</v>
      </c>
      <c r="J1122" s="65">
        <v>7.3332836299999986</v>
      </c>
      <c r="K1122" s="65">
        <f t="shared" si="17"/>
        <v>-1.2472203700000009</v>
      </c>
    </row>
    <row r="1123" spans="1:11" x14ac:dyDescent="0.2">
      <c r="A1123" s="51"/>
      <c r="B1123" s="51"/>
      <c r="C1123" s="51"/>
      <c r="D1123" s="60"/>
      <c r="E1123" s="51"/>
      <c r="F1123" s="51"/>
      <c r="G1123" s="64">
        <v>341</v>
      </c>
      <c r="H1123" s="33" t="s">
        <v>2184</v>
      </c>
      <c r="I1123" s="65">
        <v>6.1003509999999999</v>
      </c>
      <c r="J1123" s="65">
        <v>5.7182290899999995</v>
      </c>
      <c r="K1123" s="65">
        <f t="shared" si="17"/>
        <v>-0.3821219100000004</v>
      </c>
    </row>
    <row r="1124" spans="1:11" x14ac:dyDescent="0.2">
      <c r="A1124" s="51"/>
      <c r="B1124" s="51"/>
      <c r="C1124" s="51"/>
      <c r="D1124" s="60"/>
      <c r="E1124" s="51"/>
      <c r="F1124" s="51"/>
      <c r="G1124" s="64">
        <v>342</v>
      </c>
      <c r="H1124" s="33" t="s">
        <v>2185</v>
      </c>
      <c r="I1124" s="65">
        <v>6.9266220000000001</v>
      </c>
      <c r="J1124" s="65">
        <v>5.5979353700000027</v>
      </c>
      <c r="K1124" s="65">
        <f t="shared" si="17"/>
        <v>-1.3286866299999973</v>
      </c>
    </row>
    <row r="1125" spans="1:11" x14ac:dyDescent="0.2">
      <c r="A1125" s="51"/>
      <c r="B1125" s="51"/>
      <c r="C1125" s="51"/>
      <c r="D1125" s="60"/>
      <c r="E1125" s="51"/>
      <c r="F1125" s="51"/>
      <c r="G1125" s="64">
        <v>343</v>
      </c>
      <c r="H1125" s="33" t="s">
        <v>2186</v>
      </c>
      <c r="I1125" s="65">
        <v>7.5555139999999996</v>
      </c>
      <c r="J1125" s="65">
        <v>7.5374322700000036</v>
      </c>
      <c r="K1125" s="65">
        <f t="shared" si="17"/>
        <v>-1.8081729999996021E-2</v>
      </c>
    </row>
    <row r="1126" spans="1:11" x14ac:dyDescent="0.2">
      <c r="A1126" s="51"/>
      <c r="B1126" s="51"/>
      <c r="C1126" s="51"/>
      <c r="D1126" s="60"/>
      <c r="E1126" s="51"/>
      <c r="F1126" s="51"/>
      <c r="G1126" s="64">
        <v>344</v>
      </c>
      <c r="H1126" s="33" t="s">
        <v>2187</v>
      </c>
      <c r="I1126" s="65">
        <v>7.1786620000000001</v>
      </c>
      <c r="J1126" s="65">
        <v>6.4452269700000011</v>
      </c>
      <c r="K1126" s="65">
        <f t="shared" si="17"/>
        <v>-0.73343502999999899</v>
      </c>
    </row>
    <row r="1127" spans="1:11" x14ac:dyDescent="0.2">
      <c r="A1127" s="51"/>
      <c r="B1127" s="51"/>
      <c r="C1127" s="51"/>
      <c r="D1127" s="60"/>
      <c r="E1127" s="51"/>
      <c r="F1127" s="51"/>
      <c r="G1127" s="64">
        <v>345</v>
      </c>
      <c r="H1127" s="33" t="s">
        <v>2188</v>
      </c>
      <c r="I1127" s="65">
        <v>12.098784</v>
      </c>
      <c r="J1127" s="65">
        <v>10.629265770000002</v>
      </c>
      <c r="K1127" s="65">
        <f t="shared" si="17"/>
        <v>-1.4695182299999985</v>
      </c>
    </row>
    <row r="1128" spans="1:11" x14ac:dyDescent="0.2">
      <c r="A1128" s="51"/>
      <c r="B1128" s="51"/>
      <c r="C1128" s="51"/>
      <c r="D1128" s="60"/>
      <c r="E1128" s="51"/>
      <c r="F1128" s="51"/>
      <c r="G1128" s="64">
        <v>346</v>
      </c>
      <c r="H1128" s="33" t="s">
        <v>2189</v>
      </c>
      <c r="I1128" s="65">
        <v>11.771856</v>
      </c>
      <c r="J1128" s="65">
        <v>14.80673174</v>
      </c>
      <c r="K1128" s="65">
        <f t="shared" si="17"/>
        <v>3.0348757400000004</v>
      </c>
    </row>
    <row r="1129" spans="1:11" x14ac:dyDescent="0.2">
      <c r="A1129" s="51"/>
      <c r="B1129" s="51"/>
      <c r="C1129" s="51"/>
      <c r="D1129" s="60"/>
      <c r="E1129" s="51"/>
      <c r="F1129" s="51"/>
      <c r="G1129" s="64">
        <v>347</v>
      </c>
      <c r="H1129" s="33" t="s">
        <v>2190</v>
      </c>
      <c r="I1129" s="65">
        <v>6.1936720000000003</v>
      </c>
      <c r="J1129" s="65">
        <v>5.3413169199999997</v>
      </c>
      <c r="K1129" s="65">
        <f t="shared" si="17"/>
        <v>-0.8523550800000006</v>
      </c>
    </row>
    <row r="1130" spans="1:11" x14ac:dyDescent="0.2">
      <c r="A1130" s="51"/>
      <c r="B1130" s="51"/>
      <c r="C1130" s="51"/>
      <c r="D1130" s="60"/>
      <c r="E1130" s="51"/>
      <c r="F1130" s="51"/>
      <c r="G1130" s="64">
        <v>348</v>
      </c>
      <c r="H1130" s="33" t="s">
        <v>2191</v>
      </c>
      <c r="I1130" s="65">
        <v>11.867768</v>
      </c>
      <c r="J1130" s="65">
        <v>10.362756390000001</v>
      </c>
      <c r="K1130" s="65">
        <f t="shared" si="17"/>
        <v>-1.5050116099999986</v>
      </c>
    </row>
    <row r="1131" spans="1:11" x14ac:dyDescent="0.2">
      <c r="A1131" s="51"/>
      <c r="B1131" s="51"/>
      <c r="C1131" s="51"/>
      <c r="D1131" s="60"/>
      <c r="E1131" s="51"/>
      <c r="F1131" s="51"/>
      <c r="G1131" s="64">
        <v>349</v>
      </c>
      <c r="H1131" s="33" t="s">
        <v>2192</v>
      </c>
      <c r="I1131" s="65">
        <v>5.753946</v>
      </c>
      <c r="J1131" s="65">
        <v>3.7947326999999986</v>
      </c>
      <c r="K1131" s="65">
        <f t="shared" si="17"/>
        <v>-1.9592133000000014</v>
      </c>
    </row>
    <row r="1132" spans="1:11" x14ac:dyDescent="0.2">
      <c r="A1132" s="51"/>
      <c r="B1132" s="51"/>
      <c r="C1132" s="51"/>
      <c r="D1132" s="60"/>
      <c r="E1132" s="51"/>
      <c r="F1132" s="51"/>
      <c r="G1132" s="64">
        <v>350</v>
      </c>
      <c r="H1132" s="33" t="s">
        <v>2193</v>
      </c>
      <c r="I1132" s="65">
        <v>12.014898000000001</v>
      </c>
      <c r="J1132" s="65">
        <v>14.733245669999999</v>
      </c>
      <c r="K1132" s="65">
        <f t="shared" si="17"/>
        <v>2.7183476699999982</v>
      </c>
    </row>
    <row r="1133" spans="1:11" x14ac:dyDescent="0.2">
      <c r="A1133" s="51"/>
      <c r="B1133" s="51"/>
      <c r="C1133" s="51"/>
      <c r="D1133" s="60"/>
      <c r="E1133" s="51"/>
      <c r="F1133" s="51"/>
      <c r="G1133" s="64">
        <v>351</v>
      </c>
      <c r="H1133" s="33" t="s">
        <v>2194</v>
      </c>
      <c r="I1133" s="65">
        <v>5.7389299999999999</v>
      </c>
      <c r="J1133" s="65">
        <v>5.9023357000000001</v>
      </c>
      <c r="K1133" s="65">
        <f t="shared" si="17"/>
        <v>0.16340570000000021</v>
      </c>
    </row>
    <row r="1134" spans="1:11" x14ac:dyDescent="0.2">
      <c r="A1134" s="51"/>
      <c r="B1134" s="51"/>
      <c r="C1134" s="51"/>
      <c r="D1134" s="60"/>
      <c r="E1134" s="51"/>
      <c r="F1134" s="51"/>
      <c r="G1134" s="64">
        <v>352</v>
      </c>
      <c r="H1134" s="33" t="s">
        <v>2195</v>
      </c>
      <c r="I1134" s="65">
        <v>4.813822</v>
      </c>
      <c r="J1134" s="65">
        <v>4.3141933100000012</v>
      </c>
      <c r="K1134" s="65">
        <f t="shared" si="17"/>
        <v>-0.49962868999999888</v>
      </c>
    </row>
    <row r="1135" spans="1:11" ht="25.5" x14ac:dyDescent="0.2">
      <c r="A1135" s="51"/>
      <c r="B1135" s="51"/>
      <c r="C1135" s="51"/>
      <c r="D1135" s="60"/>
      <c r="E1135" s="51"/>
      <c r="F1135" s="51"/>
      <c r="G1135" s="64">
        <v>400</v>
      </c>
      <c r="H1135" s="33" t="s">
        <v>2313</v>
      </c>
      <c r="I1135" s="65">
        <v>156.039244</v>
      </c>
      <c r="J1135" s="65">
        <v>140.14759490000003</v>
      </c>
      <c r="K1135" s="65">
        <f t="shared" si="17"/>
        <v>-15.891649099999967</v>
      </c>
    </row>
    <row r="1136" spans="1:11" ht="25.5" x14ac:dyDescent="0.2">
      <c r="A1136" s="51"/>
      <c r="B1136" s="51"/>
      <c r="C1136" s="51"/>
      <c r="D1136" s="60"/>
      <c r="E1136" s="51"/>
      <c r="F1136" s="51"/>
      <c r="G1136" s="64">
        <v>410</v>
      </c>
      <c r="H1136" s="33" t="s">
        <v>2314</v>
      </c>
      <c r="I1136" s="65">
        <v>4.7758450000000003</v>
      </c>
      <c r="J1136" s="65">
        <v>4.4130358300000001</v>
      </c>
      <c r="K1136" s="65">
        <f t="shared" si="17"/>
        <v>-0.36280917000000024</v>
      </c>
    </row>
    <row r="1137" spans="1:11" x14ac:dyDescent="0.2">
      <c r="A1137" s="51"/>
      <c r="B1137" s="51"/>
      <c r="C1137" s="51"/>
      <c r="D1137" s="60"/>
      <c r="E1137" s="51"/>
      <c r="F1137" s="51"/>
      <c r="G1137" s="64">
        <v>411</v>
      </c>
      <c r="H1137" s="33" t="s">
        <v>2315</v>
      </c>
      <c r="I1137" s="65">
        <v>10.612325</v>
      </c>
      <c r="J1137" s="65">
        <v>10.27857633</v>
      </c>
      <c r="K1137" s="65">
        <f t="shared" si="17"/>
        <v>-0.3337486700000003</v>
      </c>
    </row>
    <row r="1138" spans="1:11" ht="38.25" x14ac:dyDescent="0.2">
      <c r="A1138" s="51"/>
      <c r="B1138" s="51"/>
      <c r="C1138" s="51"/>
      <c r="D1138" s="60"/>
      <c r="E1138" s="51"/>
      <c r="F1138" s="51"/>
      <c r="G1138" s="64">
        <v>412</v>
      </c>
      <c r="H1138" s="33" t="s">
        <v>2316</v>
      </c>
      <c r="I1138" s="65">
        <v>13.691155999999999</v>
      </c>
      <c r="J1138" s="65">
        <v>13.020770010000001</v>
      </c>
      <c r="K1138" s="65">
        <f t="shared" si="17"/>
        <v>-0.67038598999999799</v>
      </c>
    </row>
    <row r="1139" spans="1:11" ht="25.5" x14ac:dyDescent="0.2">
      <c r="A1139" s="51"/>
      <c r="B1139" s="51"/>
      <c r="C1139" s="51"/>
      <c r="D1139" s="60"/>
      <c r="E1139" s="51"/>
      <c r="F1139" s="51"/>
      <c r="G1139" s="64">
        <v>413</v>
      </c>
      <c r="H1139" s="33" t="s">
        <v>2317</v>
      </c>
      <c r="I1139" s="65">
        <v>5.6524320000000001</v>
      </c>
      <c r="J1139" s="65">
        <v>5.4918373200000001</v>
      </c>
      <c r="K1139" s="65">
        <f t="shared" si="17"/>
        <v>-0.16059467999999999</v>
      </c>
    </row>
    <row r="1140" spans="1:11" ht="25.5" x14ac:dyDescent="0.2">
      <c r="A1140" s="51"/>
      <c r="B1140" s="51"/>
      <c r="C1140" s="51"/>
      <c r="D1140" s="60"/>
      <c r="E1140" s="51"/>
      <c r="F1140" s="51"/>
      <c r="G1140" s="64">
        <v>414</v>
      </c>
      <c r="H1140" s="33" t="s">
        <v>2318</v>
      </c>
      <c r="I1140" s="65">
        <v>4.1938000000000004</v>
      </c>
      <c r="J1140" s="65">
        <v>4.1677584200000002</v>
      </c>
      <c r="K1140" s="65">
        <f t="shared" si="17"/>
        <v>-2.6041580000000231E-2</v>
      </c>
    </row>
    <row r="1141" spans="1:11" ht="25.5" x14ac:dyDescent="0.2">
      <c r="A1141" s="51"/>
      <c r="B1141" s="51"/>
      <c r="C1141" s="51"/>
      <c r="D1141" s="60"/>
      <c r="E1141" s="51"/>
      <c r="F1141" s="51"/>
      <c r="G1141" s="64">
        <v>415</v>
      </c>
      <c r="H1141" s="33" t="s">
        <v>2319</v>
      </c>
      <c r="I1141" s="65">
        <v>3.7300879999999998</v>
      </c>
      <c r="J1141" s="65">
        <v>3.52713038</v>
      </c>
      <c r="K1141" s="65">
        <f t="shared" si="17"/>
        <v>-0.20295761999999984</v>
      </c>
    </row>
    <row r="1142" spans="1:11" ht="25.5" x14ac:dyDescent="0.2">
      <c r="A1142" s="51"/>
      <c r="B1142" s="51"/>
      <c r="C1142" s="51"/>
      <c r="D1142" s="60"/>
      <c r="E1142" s="51"/>
      <c r="F1142" s="51"/>
      <c r="G1142" s="64">
        <v>416</v>
      </c>
      <c r="H1142" s="33" t="s">
        <v>2320</v>
      </c>
      <c r="I1142" s="65">
        <v>2.377904</v>
      </c>
      <c r="J1142" s="65">
        <v>2.3247861000000003</v>
      </c>
      <c r="K1142" s="65">
        <f t="shared" si="17"/>
        <v>-5.3117899999999718E-2</v>
      </c>
    </row>
    <row r="1143" spans="1:11" ht="25.5" x14ac:dyDescent="0.2">
      <c r="A1143" s="51"/>
      <c r="B1143" s="51"/>
      <c r="C1143" s="51"/>
      <c r="D1143" s="60"/>
      <c r="E1143" s="51"/>
      <c r="F1143" s="51"/>
      <c r="G1143" s="64">
        <v>417</v>
      </c>
      <c r="H1143" s="33" t="s">
        <v>2321</v>
      </c>
      <c r="I1143" s="65">
        <v>3.5735800000000002</v>
      </c>
      <c r="J1143" s="65">
        <v>3.0858392700000001</v>
      </c>
      <c r="K1143" s="65">
        <f t="shared" si="17"/>
        <v>-0.48774073000000007</v>
      </c>
    </row>
    <row r="1144" spans="1:11" x14ac:dyDescent="0.2">
      <c r="A1144" s="51"/>
      <c r="B1144" s="51"/>
      <c r="C1144" s="51"/>
      <c r="D1144" s="60"/>
      <c r="E1144" s="51"/>
      <c r="F1144" s="51"/>
      <c r="G1144" s="64">
        <v>418</v>
      </c>
      <c r="H1144" s="33" t="s">
        <v>2322</v>
      </c>
      <c r="I1144" s="65">
        <v>3.5227680000000001</v>
      </c>
      <c r="J1144" s="65">
        <v>3.4714741200000003</v>
      </c>
      <c r="K1144" s="65">
        <f t="shared" si="17"/>
        <v>-5.1293879999999792E-2</v>
      </c>
    </row>
    <row r="1145" spans="1:11" ht="25.5" x14ac:dyDescent="0.2">
      <c r="A1145" s="51"/>
      <c r="B1145" s="51"/>
      <c r="C1145" s="51"/>
      <c r="D1145" s="60"/>
      <c r="E1145" s="51"/>
      <c r="F1145" s="51"/>
      <c r="G1145" s="64">
        <v>419</v>
      </c>
      <c r="H1145" s="33" t="s">
        <v>2323</v>
      </c>
      <c r="I1145" s="65">
        <v>4.5855249999999996</v>
      </c>
      <c r="J1145" s="65">
        <v>4.46006196</v>
      </c>
      <c r="K1145" s="65">
        <f t="shared" si="17"/>
        <v>-0.12546303999999964</v>
      </c>
    </row>
    <row r="1146" spans="1:11" ht="25.5" x14ac:dyDescent="0.2">
      <c r="A1146" s="51"/>
      <c r="B1146" s="51"/>
      <c r="C1146" s="51"/>
      <c r="D1146" s="60"/>
      <c r="E1146" s="51"/>
      <c r="F1146" s="51"/>
      <c r="G1146" s="64">
        <v>500</v>
      </c>
      <c r="H1146" s="33" t="s">
        <v>2324</v>
      </c>
      <c r="I1146" s="65">
        <v>51.658965999999999</v>
      </c>
      <c r="J1146" s="65">
        <v>46.782769869999989</v>
      </c>
      <c r="K1146" s="65">
        <f t="shared" si="17"/>
        <v>-4.876196130000011</v>
      </c>
    </row>
    <row r="1147" spans="1:11" ht="25.5" x14ac:dyDescent="0.2">
      <c r="A1147" s="51"/>
      <c r="B1147" s="51"/>
      <c r="C1147" s="51"/>
      <c r="D1147" s="60"/>
      <c r="E1147" s="51"/>
      <c r="F1147" s="51"/>
      <c r="G1147" s="64">
        <v>510</v>
      </c>
      <c r="H1147" s="33" t="s">
        <v>2325</v>
      </c>
      <c r="I1147" s="65">
        <v>5.6022460000000001</v>
      </c>
      <c r="J1147" s="65">
        <v>5.2990363400000007</v>
      </c>
      <c r="K1147" s="65">
        <f t="shared" si="17"/>
        <v>-0.30320965999999938</v>
      </c>
    </row>
    <row r="1148" spans="1:11" ht="25.5" x14ac:dyDescent="0.2">
      <c r="A1148" s="51"/>
      <c r="B1148" s="51"/>
      <c r="C1148" s="51"/>
      <c r="D1148" s="60"/>
      <c r="E1148" s="51"/>
      <c r="F1148" s="51"/>
      <c r="G1148" s="64">
        <v>511</v>
      </c>
      <c r="H1148" s="33" t="s">
        <v>2326</v>
      </c>
      <c r="I1148" s="65">
        <v>4.6990990000000004</v>
      </c>
      <c r="J1148" s="65">
        <v>4.5134197999999994</v>
      </c>
      <c r="K1148" s="65">
        <f t="shared" si="17"/>
        <v>-0.18567920000000093</v>
      </c>
    </row>
    <row r="1149" spans="1:11" ht="25.5" x14ac:dyDescent="0.2">
      <c r="A1149" s="51"/>
      <c r="B1149" s="51"/>
      <c r="C1149" s="51"/>
      <c r="D1149" s="60"/>
      <c r="E1149" s="51"/>
      <c r="F1149" s="51"/>
      <c r="G1149" s="64">
        <v>512</v>
      </c>
      <c r="H1149" s="33" t="s">
        <v>2327</v>
      </c>
      <c r="I1149" s="65">
        <v>4.0815089999999996</v>
      </c>
      <c r="J1149" s="65">
        <v>3.9171229200000002</v>
      </c>
      <c r="K1149" s="65">
        <f t="shared" si="17"/>
        <v>-0.16438607999999943</v>
      </c>
    </row>
    <row r="1150" spans="1:11" ht="25.5" x14ac:dyDescent="0.2">
      <c r="A1150" s="51"/>
      <c r="B1150" s="51"/>
      <c r="C1150" s="51"/>
      <c r="D1150" s="60"/>
      <c r="E1150" s="51"/>
      <c r="F1150" s="51"/>
      <c r="G1150" s="64">
        <v>513</v>
      </c>
      <c r="H1150" s="33" t="s">
        <v>2328</v>
      </c>
      <c r="I1150" s="65">
        <v>4.874098</v>
      </c>
      <c r="J1150" s="65">
        <v>4.6062200700000009</v>
      </c>
      <c r="K1150" s="65">
        <f t="shared" si="17"/>
        <v>-0.26787792999999915</v>
      </c>
    </row>
    <row r="1151" spans="1:11" x14ac:dyDescent="0.2">
      <c r="A1151" s="51"/>
      <c r="B1151" s="51"/>
      <c r="C1151" s="51"/>
      <c r="D1151" s="60"/>
      <c r="E1151" s="51"/>
      <c r="F1151" s="51"/>
      <c r="G1151" s="64">
        <v>514</v>
      </c>
      <c r="H1151" s="33" t="s">
        <v>2329</v>
      </c>
      <c r="I1151" s="65">
        <v>7.5394360000000002</v>
      </c>
      <c r="J1151" s="65">
        <v>7.0506525800000004</v>
      </c>
      <c r="K1151" s="65">
        <f t="shared" si="17"/>
        <v>-0.48878341999999986</v>
      </c>
    </row>
    <row r="1152" spans="1:11" ht="25.5" x14ac:dyDescent="0.2">
      <c r="A1152" s="51"/>
      <c r="B1152" s="51"/>
      <c r="C1152" s="51"/>
      <c r="D1152" s="60"/>
      <c r="E1152" s="51"/>
      <c r="F1152" s="51"/>
      <c r="G1152" s="64">
        <v>515</v>
      </c>
      <c r="H1152" s="33" t="s">
        <v>2330</v>
      </c>
      <c r="I1152" s="65">
        <v>3.2634219999999998</v>
      </c>
      <c r="J1152" s="65">
        <v>2.90781738</v>
      </c>
      <c r="K1152" s="65">
        <f t="shared" si="17"/>
        <v>-0.35560461999999982</v>
      </c>
    </row>
    <row r="1153" spans="1:11" ht="25.5" x14ac:dyDescent="0.2">
      <c r="A1153" s="51"/>
      <c r="B1153" s="51"/>
      <c r="C1153" s="51"/>
      <c r="D1153" s="60"/>
      <c r="E1153" s="51"/>
      <c r="F1153" s="51"/>
      <c r="G1153" s="64">
        <v>516</v>
      </c>
      <c r="H1153" s="33" t="s">
        <v>2331</v>
      </c>
      <c r="I1153" s="65">
        <v>3.9397530000000001</v>
      </c>
      <c r="J1153" s="65">
        <v>3.3039888400000001</v>
      </c>
      <c r="K1153" s="65">
        <f t="shared" si="17"/>
        <v>-0.63576415999999991</v>
      </c>
    </row>
    <row r="1154" spans="1:11" ht="25.5" x14ac:dyDescent="0.2">
      <c r="A1154" s="51"/>
      <c r="B1154" s="51"/>
      <c r="C1154" s="51"/>
      <c r="D1154" s="60"/>
      <c r="E1154" s="51"/>
      <c r="F1154" s="51"/>
      <c r="G1154" s="64">
        <v>600</v>
      </c>
      <c r="H1154" s="33" t="s">
        <v>2332</v>
      </c>
      <c r="I1154" s="65">
        <v>25.309477999999999</v>
      </c>
      <c r="J1154" s="65">
        <v>24.487011879999994</v>
      </c>
      <c r="K1154" s="65">
        <f t="shared" si="17"/>
        <v>-0.82246612000000496</v>
      </c>
    </row>
    <row r="1155" spans="1:11" ht="25.5" x14ac:dyDescent="0.2">
      <c r="A1155" s="51"/>
      <c r="B1155" s="51"/>
      <c r="C1155" s="51"/>
      <c r="D1155" s="60"/>
      <c r="E1155" s="51"/>
      <c r="F1155" s="51"/>
      <c r="G1155" s="64">
        <v>601</v>
      </c>
      <c r="H1155" s="33" t="s">
        <v>2333</v>
      </c>
      <c r="I1155" s="65">
        <v>14.880424</v>
      </c>
      <c r="J1155" s="65">
        <v>13.916995289999997</v>
      </c>
      <c r="K1155" s="65">
        <f t="shared" si="17"/>
        <v>-0.9634287100000023</v>
      </c>
    </row>
    <row r="1156" spans="1:11" ht="25.5" x14ac:dyDescent="0.2">
      <c r="A1156" s="51"/>
      <c r="B1156" s="51"/>
      <c r="C1156" s="51"/>
      <c r="D1156" s="60"/>
      <c r="E1156" s="51"/>
      <c r="F1156" s="51"/>
      <c r="G1156" s="64">
        <v>602</v>
      </c>
      <c r="H1156" s="33" t="s">
        <v>2334</v>
      </c>
      <c r="I1156" s="65">
        <v>4.028365</v>
      </c>
      <c r="J1156" s="65">
        <v>3.2543531200000007</v>
      </c>
      <c r="K1156" s="65">
        <f t="shared" si="17"/>
        <v>-0.77401187999999932</v>
      </c>
    </row>
    <row r="1157" spans="1:11" x14ac:dyDescent="0.2">
      <c r="A1157" s="51"/>
      <c r="B1157" s="51"/>
      <c r="C1157" s="51"/>
      <c r="D1157" s="60"/>
      <c r="E1157" s="51"/>
      <c r="F1157" s="51"/>
      <c r="G1157" s="64">
        <v>603</v>
      </c>
      <c r="H1157" s="33" t="s">
        <v>2335</v>
      </c>
      <c r="I1157" s="65">
        <v>1.014637</v>
      </c>
      <c r="J1157" s="65">
        <v>3.2490706799999991</v>
      </c>
      <c r="K1157" s="65">
        <f t="shared" si="17"/>
        <v>2.2344336799999991</v>
      </c>
    </row>
    <row r="1158" spans="1:11" ht="25.5" x14ac:dyDescent="0.2">
      <c r="A1158" s="51"/>
      <c r="B1158" s="51"/>
      <c r="C1158" s="51"/>
      <c r="D1158" s="60"/>
      <c r="E1158" s="51"/>
      <c r="F1158" s="51"/>
      <c r="G1158" s="64">
        <v>610</v>
      </c>
      <c r="H1158" s="33" t="s">
        <v>2336</v>
      </c>
      <c r="I1158" s="65">
        <v>1.1874880000000001</v>
      </c>
      <c r="J1158" s="65">
        <v>1.2334000400000003</v>
      </c>
      <c r="K1158" s="65">
        <f t="shared" si="17"/>
        <v>4.5912040000000154E-2</v>
      </c>
    </row>
    <row r="1159" spans="1:11" ht="25.5" x14ac:dyDescent="0.2">
      <c r="A1159" s="51"/>
      <c r="B1159" s="51"/>
      <c r="C1159" s="51"/>
      <c r="D1159" s="60"/>
      <c r="E1159" s="51"/>
      <c r="F1159" s="51"/>
      <c r="G1159" s="64">
        <v>611</v>
      </c>
      <c r="H1159" s="33" t="s">
        <v>2337</v>
      </c>
      <c r="I1159" s="65">
        <v>0.85372300000000001</v>
      </c>
      <c r="J1159" s="65">
        <v>0.75819476999999991</v>
      </c>
      <c r="K1159" s="65">
        <f t="shared" si="17"/>
        <v>-9.5528230000000103E-2</v>
      </c>
    </row>
    <row r="1160" spans="1:11" ht="25.5" x14ac:dyDescent="0.2">
      <c r="A1160" s="51"/>
      <c r="B1160" s="51"/>
      <c r="C1160" s="51"/>
      <c r="D1160" s="60"/>
      <c r="E1160" s="51"/>
      <c r="F1160" s="51"/>
      <c r="G1160" s="64">
        <v>613</v>
      </c>
      <c r="H1160" s="33" t="s">
        <v>2338</v>
      </c>
      <c r="I1160" s="65">
        <v>17.394694000000001</v>
      </c>
      <c r="J1160" s="65">
        <v>14.66960256</v>
      </c>
      <c r="K1160" s="65">
        <f t="shared" si="17"/>
        <v>-2.7250914400000017</v>
      </c>
    </row>
    <row r="1161" spans="1:11" x14ac:dyDescent="0.2">
      <c r="A1161" s="51"/>
      <c r="B1161" s="51"/>
      <c r="C1161" s="51"/>
      <c r="D1161" s="60"/>
      <c r="E1161" s="51"/>
      <c r="F1161" s="51"/>
      <c r="G1161" s="64">
        <v>700</v>
      </c>
      <c r="H1161" s="33" t="s">
        <v>2339</v>
      </c>
      <c r="I1161" s="65">
        <v>29.581818999999999</v>
      </c>
      <c r="J1161" s="65">
        <v>28.13894676</v>
      </c>
      <c r="K1161" s="65">
        <f t="shared" ref="K1161:K1224" si="18">+J1161-I1161</f>
        <v>-1.4428722399999998</v>
      </c>
    </row>
    <row r="1162" spans="1:11" x14ac:dyDescent="0.2">
      <c r="A1162" s="51"/>
      <c r="B1162" s="51"/>
      <c r="C1162" s="51"/>
      <c r="D1162" s="60"/>
      <c r="E1162" s="51"/>
      <c r="F1162" s="51"/>
      <c r="G1162" s="64">
        <v>800</v>
      </c>
      <c r="H1162" s="33" t="s">
        <v>1345</v>
      </c>
      <c r="I1162" s="65">
        <v>24.316006000000002</v>
      </c>
      <c r="J1162" s="65">
        <v>27.491165809999991</v>
      </c>
      <c r="K1162" s="65">
        <f t="shared" si="18"/>
        <v>3.1751598099999896</v>
      </c>
    </row>
    <row r="1163" spans="1:11" x14ac:dyDescent="0.2">
      <c r="A1163" s="51"/>
      <c r="B1163" s="51"/>
      <c r="C1163" s="51"/>
      <c r="D1163" s="60"/>
      <c r="E1163" s="51"/>
      <c r="F1163" s="51"/>
      <c r="G1163" s="64">
        <v>810</v>
      </c>
      <c r="H1163" s="33" t="s">
        <v>1492</v>
      </c>
      <c r="I1163" s="65">
        <v>10.8299</v>
      </c>
      <c r="J1163" s="65">
        <v>17.273016229999996</v>
      </c>
      <c r="K1163" s="65">
        <f t="shared" si="18"/>
        <v>6.4431162299999958</v>
      </c>
    </row>
    <row r="1164" spans="1:11" x14ac:dyDescent="0.2">
      <c r="A1164" s="51"/>
      <c r="B1164" s="51"/>
      <c r="C1164" s="51"/>
      <c r="D1164" s="60"/>
      <c r="E1164" s="51"/>
      <c r="F1164" s="51"/>
      <c r="G1164" s="64">
        <v>811</v>
      </c>
      <c r="H1164" s="33" t="s">
        <v>2340</v>
      </c>
      <c r="I1164" s="65">
        <v>146.23284000000001</v>
      </c>
      <c r="J1164" s="65">
        <v>196.72434223000002</v>
      </c>
      <c r="K1164" s="65">
        <f t="shared" si="18"/>
        <v>50.491502230000009</v>
      </c>
    </row>
    <row r="1165" spans="1:11" x14ac:dyDescent="0.2">
      <c r="A1165" s="51"/>
      <c r="B1165" s="51"/>
      <c r="C1165" s="51"/>
      <c r="D1165" s="60"/>
      <c r="E1165" s="51"/>
      <c r="F1165" s="51"/>
      <c r="G1165" s="64">
        <v>812</v>
      </c>
      <c r="H1165" s="33" t="s">
        <v>1422</v>
      </c>
      <c r="I1165" s="65">
        <v>330.36024500000002</v>
      </c>
      <c r="J1165" s="65">
        <v>403.02600485999989</v>
      </c>
      <c r="K1165" s="65">
        <f t="shared" si="18"/>
        <v>72.665759859999866</v>
      </c>
    </row>
    <row r="1166" spans="1:11" ht="25.5" x14ac:dyDescent="0.2">
      <c r="A1166" s="51"/>
      <c r="B1166" s="51"/>
      <c r="C1166" s="51"/>
      <c r="D1166" s="60"/>
      <c r="E1166" s="51"/>
      <c r="F1166" s="51"/>
      <c r="G1166" s="64">
        <v>813</v>
      </c>
      <c r="H1166" s="33" t="s">
        <v>2341</v>
      </c>
      <c r="I1166" s="65">
        <v>125.367895</v>
      </c>
      <c r="J1166" s="65">
        <v>146.83057574999998</v>
      </c>
      <c r="K1166" s="65">
        <f t="shared" si="18"/>
        <v>21.462680749999976</v>
      </c>
    </row>
    <row r="1167" spans="1:11" ht="25.5" x14ac:dyDescent="0.2">
      <c r="A1167" s="51"/>
      <c r="B1167" s="51"/>
      <c r="C1167" s="51"/>
      <c r="D1167" s="60"/>
      <c r="E1167" s="51"/>
      <c r="F1167" s="51"/>
      <c r="G1167" s="64">
        <v>814</v>
      </c>
      <c r="H1167" s="33" t="s">
        <v>2342</v>
      </c>
      <c r="I1167" s="65">
        <v>8.3058390000000006</v>
      </c>
      <c r="J1167" s="65">
        <v>8.9311455500000001</v>
      </c>
      <c r="K1167" s="65">
        <f t="shared" si="18"/>
        <v>0.62530654999999946</v>
      </c>
    </row>
    <row r="1168" spans="1:11" x14ac:dyDescent="0.2">
      <c r="A1168" s="51"/>
      <c r="B1168" s="51"/>
      <c r="C1168" s="51"/>
      <c r="D1168" s="60"/>
      <c r="E1168" s="51"/>
      <c r="F1168" s="51"/>
      <c r="G1168" s="64">
        <v>815</v>
      </c>
      <c r="H1168" s="33" t="s">
        <v>2343</v>
      </c>
      <c r="I1168" s="65">
        <v>108.271862</v>
      </c>
      <c r="J1168" s="65">
        <v>164.92968213999998</v>
      </c>
      <c r="K1168" s="65">
        <f t="shared" si="18"/>
        <v>56.657820139999984</v>
      </c>
    </row>
    <row r="1169" spans="1:11" x14ac:dyDescent="0.2">
      <c r="A1169" s="51"/>
      <c r="B1169" s="51"/>
      <c r="C1169" s="51"/>
      <c r="D1169" s="60"/>
      <c r="E1169" s="51"/>
      <c r="F1169" s="51"/>
      <c r="G1169" s="64">
        <v>816</v>
      </c>
      <c r="H1169" s="33" t="s">
        <v>2344</v>
      </c>
      <c r="I1169" s="65">
        <v>11.620524</v>
      </c>
      <c r="J1169" s="65">
        <v>41.10048561</v>
      </c>
      <c r="K1169" s="65">
        <f t="shared" si="18"/>
        <v>29.47996161</v>
      </c>
    </row>
    <row r="1170" spans="1:11" x14ac:dyDescent="0.2">
      <c r="A1170" s="51"/>
      <c r="B1170" s="51"/>
      <c r="C1170" s="51"/>
      <c r="D1170" s="60"/>
      <c r="E1170" s="51"/>
      <c r="F1170" s="51"/>
      <c r="G1170" s="64">
        <v>900</v>
      </c>
      <c r="H1170" s="33" t="s">
        <v>2345</v>
      </c>
      <c r="I1170" s="65">
        <v>35.195861999999998</v>
      </c>
      <c r="J1170" s="65">
        <v>28.570711239999998</v>
      </c>
      <c r="K1170" s="65">
        <f t="shared" si="18"/>
        <v>-6.6251507600000004</v>
      </c>
    </row>
    <row r="1171" spans="1:11" x14ac:dyDescent="0.2">
      <c r="A1171" s="51"/>
      <c r="B1171" s="51"/>
      <c r="C1171" s="51"/>
      <c r="D1171" s="60"/>
      <c r="E1171" s="51"/>
      <c r="F1171" s="51"/>
      <c r="G1171" s="64">
        <v>910</v>
      </c>
      <c r="H1171" s="33" t="s">
        <v>2346</v>
      </c>
      <c r="I1171" s="65">
        <v>2.2043879999999998</v>
      </c>
      <c r="J1171" s="65">
        <v>1.9813537999999997</v>
      </c>
      <c r="K1171" s="65">
        <f t="shared" si="18"/>
        <v>-0.22303420000000007</v>
      </c>
    </row>
    <row r="1172" spans="1:11" x14ac:dyDescent="0.2">
      <c r="A1172" s="51"/>
      <c r="B1172" s="51"/>
      <c r="C1172" s="51"/>
      <c r="D1172" s="60"/>
      <c r="E1172" s="51"/>
      <c r="F1172" s="51"/>
      <c r="G1172" s="64">
        <v>911</v>
      </c>
      <c r="H1172" s="33" t="s">
        <v>2347</v>
      </c>
      <c r="I1172" s="65">
        <v>6.2616529999999999</v>
      </c>
      <c r="J1172" s="65">
        <v>5.7028747299999996</v>
      </c>
      <c r="K1172" s="65">
        <f t="shared" si="18"/>
        <v>-0.55877827000000035</v>
      </c>
    </row>
    <row r="1173" spans="1:11" ht="25.5" x14ac:dyDescent="0.2">
      <c r="A1173" s="51"/>
      <c r="B1173" s="51"/>
      <c r="C1173" s="51"/>
      <c r="D1173" s="60"/>
      <c r="E1173" s="51"/>
      <c r="F1173" s="51"/>
      <c r="G1173" s="64">
        <v>913</v>
      </c>
      <c r="H1173" s="33" t="s">
        <v>2348</v>
      </c>
      <c r="I1173" s="65">
        <v>4.5518679999999998</v>
      </c>
      <c r="J1173" s="65">
        <v>4.3605557500000005</v>
      </c>
      <c r="K1173" s="65">
        <f t="shared" si="18"/>
        <v>-0.1913122499999993</v>
      </c>
    </row>
    <row r="1174" spans="1:11" x14ac:dyDescent="0.2">
      <c r="A1174" s="51"/>
      <c r="B1174" s="51"/>
      <c r="C1174" s="51"/>
      <c r="D1174" s="60"/>
      <c r="E1174" s="51"/>
      <c r="F1174" s="51"/>
      <c r="G1174" s="64">
        <v>914</v>
      </c>
      <c r="H1174" s="33" t="s">
        <v>2349</v>
      </c>
      <c r="I1174" s="65">
        <v>1.8471679999999999</v>
      </c>
      <c r="J1174" s="65">
        <v>1.7526451700000001</v>
      </c>
      <c r="K1174" s="65">
        <f t="shared" si="18"/>
        <v>-9.4522829999999836E-2</v>
      </c>
    </row>
    <row r="1175" spans="1:11" ht="14.25" x14ac:dyDescent="0.2">
      <c r="A1175" s="51"/>
      <c r="B1175" s="51"/>
      <c r="C1175" s="51"/>
      <c r="D1175" s="60"/>
      <c r="E1175" s="51"/>
      <c r="F1175" s="61" t="s">
        <v>1379</v>
      </c>
      <c r="G1175" s="62"/>
      <c r="H1175" s="61"/>
      <c r="I1175" s="63">
        <v>65.362095999999994</v>
      </c>
      <c r="J1175" s="63">
        <v>60.285789609999995</v>
      </c>
      <c r="K1175" s="63">
        <f t="shared" si="18"/>
        <v>-5.0763063899999992</v>
      </c>
    </row>
    <row r="1176" spans="1:11" ht="25.5" x14ac:dyDescent="0.2">
      <c r="A1176" s="51"/>
      <c r="B1176" s="51"/>
      <c r="C1176" s="51"/>
      <c r="D1176" s="60"/>
      <c r="E1176" s="51"/>
      <c r="F1176" s="51"/>
      <c r="G1176" s="64" t="s">
        <v>1499</v>
      </c>
      <c r="H1176" s="33" t="s">
        <v>2350</v>
      </c>
      <c r="I1176" s="65">
        <v>31.932206999999998</v>
      </c>
      <c r="J1176" s="65">
        <v>29.203752309999999</v>
      </c>
      <c r="K1176" s="65">
        <f t="shared" si="18"/>
        <v>-2.7284546899999995</v>
      </c>
    </row>
    <row r="1177" spans="1:11" x14ac:dyDescent="0.2">
      <c r="A1177" s="51"/>
      <c r="B1177" s="51"/>
      <c r="C1177" s="51"/>
      <c r="D1177" s="60"/>
      <c r="E1177" s="51"/>
      <c r="F1177" s="51"/>
      <c r="G1177" s="64" t="s">
        <v>1565</v>
      </c>
      <c r="H1177" s="33" t="s">
        <v>2351</v>
      </c>
      <c r="I1177" s="65">
        <v>7.6872429999999996</v>
      </c>
      <c r="J1177" s="65">
        <v>6.9443030300000004</v>
      </c>
      <c r="K1177" s="65">
        <f t="shared" si="18"/>
        <v>-0.74293996999999923</v>
      </c>
    </row>
    <row r="1178" spans="1:11" x14ac:dyDescent="0.2">
      <c r="A1178" s="51"/>
      <c r="B1178" s="51"/>
      <c r="C1178" s="51"/>
      <c r="D1178" s="60"/>
      <c r="E1178" s="51"/>
      <c r="F1178" s="51"/>
      <c r="G1178" s="64" t="s">
        <v>1567</v>
      </c>
      <c r="H1178" s="33" t="s">
        <v>2352</v>
      </c>
      <c r="I1178" s="65">
        <v>23.643419000000002</v>
      </c>
      <c r="J1178" s="65">
        <v>23.586496669999995</v>
      </c>
      <c r="K1178" s="65">
        <f t="shared" si="18"/>
        <v>-5.6922330000006127E-2</v>
      </c>
    </row>
    <row r="1179" spans="1:11" x14ac:dyDescent="0.2">
      <c r="A1179" s="51"/>
      <c r="B1179" s="51"/>
      <c r="C1179" s="51"/>
      <c r="D1179" s="60"/>
      <c r="E1179" s="51"/>
      <c r="F1179" s="51"/>
      <c r="G1179" s="64" t="s">
        <v>1380</v>
      </c>
      <c r="H1179" s="33" t="s">
        <v>2353</v>
      </c>
      <c r="I1179" s="65">
        <v>2.099227</v>
      </c>
      <c r="J1179" s="65">
        <v>0.55123759999999999</v>
      </c>
      <c r="K1179" s="65">
        <f t="shared" si="18"/>
        <v>-1.5479894000000001</v>
      </c>
    </row>
    <row r="1180" spans="1:11" ht="14.25" x14ac:dyDescent="0.2">
      <c r="A1180" s="51"/>
      <c r="B1180" s="51"/>
      <c r="C1180" s="51"/>
      <c r="D1180" s="60"/>
      <c r="E1180" s="51"/>
      <c r="F1180" s="61" t="s">
        <v>1361</v>
      </c>
      <c r="G1180" s="62"/>
      <c r="H1180" s="61"/>
      <c r="I1180" s="63">
        <v>32.711154999999998</v>
      </c>
      <c r="J1180" s="63">
        <v>32.222711570000001</v>
      </c>
      <c r="K1180" s="63">
        <f t="shared" si="18"/>
        <v>-0.48844342999999668</v>
      </c>
    </row>
    <row r="1181" spans="1:11" x14ac:dyDescent="0.2">
      <c r="A1181" s="51"/>
      <c r="B1181" s="51"/>
      <c r="C1181" s="51"/>
      <c r="D1181" s="60"/>
      <c r="E1181" s="51"/>
      <c r="F1181" s="51"/>
      <c r="G1181" s="64" t="s">
        <v>2354</v>
      </c>
      <c r="H1181" s="33" t="s">
        <v>2355</v>
      </c>
      <c r="I1181" s="65">
        <v>32.711154999999998</v>
      </c>
      <c r="J1181" s="65">
        <v>32.222711570000001</v>
      </c>
      <c r="K1181" s="65">
        <f t="shared" si="18"/>
        <v>-0.48844342999999668</v>
      </c>
    </row>
    <row r="1182" spans="1:11" ht="14.25" x14ac:dyDescent="0.2">
      <c r="A1182" s="51"/>
      <c r="B1182" s="51"/>
      <c r="C1182" s="51"/>
      <c r="D1182" s="56">
        <v>18</v>
      </c>
      <c r="E1182" s="57" t="s">
        <v>27</v>
      </c>
      <c r="F1182" s="57"/>
      <c r="G1182" s="58"/>
      <c r="H1182" s="57"/>
      <c r="I1182" s="59">
        <v>895.98234600000001</v>
      </c>
      <c r="J1182" s="59">
        <v>15737.327523179998</v>
      </c>
      <c r="K1182" s="59">
        <f t="shared" si="18"/>
        <v>14841.345177179997</v>
      </c>
    </row>
    <row r="1183" spans="1:11" ht="14.25" x14ac:dyDescent="0.2">
      <c r="A1183" s="51"/>
      <c r="B1183" s="51"/>
      <c r="C1183" s="51"/>
      <c r="D1183" s="60"/>
      <c r="E1183" s="51"/>
      <c r="F1183" s="61" t="s">
        <v>1302</v>
      </c>
      <c r="G1183" s="62"/>
      <c r="H1183" s="61"/>
      <c r="I1183" s="63">
        <v>617.822812</v>
      </c>
      <c r="J1183" s="63">
        <v>4738.6565565299989</v>
      </c>
      <c r="K1183" s="63">
        <f t="shared" si="18"/>
        <v>4120.8337445299985</v>
      </c>
    </row>
    <row r="1184" spans="1:11" x14ac:dyDescent="0.2">
      <c r="A1184" s="51"/>
      <c r="B1184" s="51"/>
      <c r="C1184" s="51"/>
      <c r="D1184" s="60"/>
      <c r="E1184" s="51"/>
      <c r="F1184" s="51"/>
      <c r="G1184" s="64">
        <v>100</v>
      </c>
      <c r="H1184" s="33" t="s">
        <v>1438</v>
      </c>
      <c r="I1184" s="65">
        <v>15.115581000000001</v>
      </c>
      <c r="J1184" s="65">
        <v>13.773340140000002</v>
      </c>
      <c r="K1184" s="65">
        <f t="shared" si="18"/>
        <v>-1.3422408599999986</v>
      </c>
    </row>
    <row r="1185" spans="1:11" x14ac:dyDescent="0.2">
      <c r="A1185" s="51"/>
      <c r="B1185" s="51"/>
      <c r="C1185" s="51"/>
      <c r="D1185" s="60"/>
      <c r="E1185" s="51"/>
      <c r="F1185" s="51"/>
      <c r="G1185" s="64">
        <v>110</v>
      </c>
      <c r="H1185" s="33" t="s">
        <v>1375</v>
      </c>
      <c r="I1185" s="65">
        <v>8.1987330000000007</v>
      </c>
      <c r="J1185" s="65">
        <v>8.3127636099999993</v>
      </c>
      <c r="K1185" s="65">
        <f t="shared" si="18"/>
        <v>0.11403060999999859</v>
      </c>
    </row>
    <row r="1186" spans="1:11" x14ac:dyDescent="0.2">
      <c r="A1186" s="51"/>
      <c r="B1186" s="51"/>
      <c r="C1186" s="51"/>
      <c r="D1186" s="60"/>
      <c r="E1186" s="51"/>
      <c r="F1186" s="51"/>
      <c r="G1186" s="64">
        <v>111</v>
      </c>
      <c r="H1186" s="33" t="s">
        <v>2356</v>
      </c>
      <c r="I1186" s="65">
        <v>7.7547740000000003</v>
      </c>
      <c r="J1186" s="65">
        <v>22.903725799999997</v>
      </c>
      <c r="K1186" s="65">
        <f t="shared" si="18"/>
        <v>15.148951799999995</v>
      </c>
    </row>
    <row r="1187" spans="1:11" x14ac:dyDescent="0.2">
      <c r="A1187" s="51"/>
      <c r="B1187" s="51"/>
      <c r="C1187" s="51"/>
      <c r="D1187" s="60"/>
      <c r="E1187" s="51"/>
      <c r="F1187" s="51"/>
      <c r="G1187" s="64">
        <v>112</v>
      </c>
      <c r="H1187" s="33" t="s">
        <v>2357</v>
      </c>
      <c r="I1187" s="65">
        <v>6.1932010000000002</v>
      </c>
      <c r="J1187" s="65">
        <v>7.6140590199999991</v>
      </c>
      <c r="K1187" s="65">
        <f t="shared" si="18"/>
        <v>1.4208580199999989</v>
      </c>
    </row>
    <row r="1188" spans="1:11" x14ac:dyDescent="0.2">
      <c r="A1188" s="51"/>
      <c r="B1188" s="51"/>
      <c r="C1188" s="51"/>
      <c r="D1188" s="60"/>
      <c r="E1188" s="51"/>
      <c r="F1188" s="51"/>
      <c r="G1188" s="64">
        <v>113</v>
      </c>
      <c r="H1188" s="33" t="s">
        <v>1346</v>
      </c>
      <c r="I1188" s="65">
        <v>6.0322469999999999</v>
      </c>
      <c r="J1188" s="65">
        <v>5.3736796899999986</v>
      </c>
      <c r="K1188" s="65">
        <f t="shared" si="18"/>
        <v>-0.65856731000000135</v>
      </c>
    </row>
    <row r="1189" spans="1:11" x14ac:dyDescent="0.2">
      <c r="A1189" s="51"/>
      <c r="B1189" s="51"/>
      <c r="C1189" s="51"/>
      <c r="D1189" s="60"/>
      <c r="E1189" s="51"/>
      <c r="F1189" s="51"/>
      <c r="G1189" s="64">
        <v>114</v>
      </c>
      <c r="H1189" s="33" t="s">
        <v>2358</v>
      </c>
      <c r="I1189" s="65">
        <v>0.866201</v>
      </c>
      <c r="J1189" s="65">
        <v>2.4792224900000002</v>
      </c>
      <c r="K1189" s="65">
        <f t="shared" si="18"/>
        <v>1.6130214900000002</v>
      </c>
    </row>
    <row r="1190" spans="1:11" x14ac:dyDescent="0.2">
      <c r="A1190" s="51"/>
      <c r="B1190" s="51"/>
      <c r="C1190" s="51"/>
      <c r="D1190" s="60"/>
      <c r="E1190" s="51"/>
      <c r="F1190" s="51"/>
      <c r="G1190" s="64">
        <v>200</v>
      </c>
      <c r="H1190" s="33" t="s">
        <v>2359</v>
      </c>
      <c r="I1190" s="65">
        <v>12.203810000000001</v>
      </c>
      <c r="J1190" s="65">
        <v>9.3556905400000012</v>
      </c>
      <c r="K1190" s="65">
        <f t="shared" si="18"/>
        <v>-2.8481194599999995</v>
      </c>
    </row>
    <row r="1191" spans="1:11" x14ac:dyDescent="0.2">
      <c r="A1191" s="51"/>
      <c r="B1191" s="51"/>
      <c r="C1191" s="51"/>
      <c r="D1191" s="60"/>
      <c r="E1191" s="51"/>
      <c r="F1191" s="51"/>
      <c r="G1191" s="64">
        <v>210</v>
      </c>
      <c r="H1191" s="33" t="s">
        <v>2360</v>
      </c>
      <c r="I1191" s="65">
        <v>3.3710749999999998</v>
      </c>
      <c r="J1191" s="65">
        <v>4184.4063097899998</v>
      </c>
      <c r="K1191" s="65">
        <f t="shared" si="18"/>
        <v>4181.0352347899998</v>
      </c>
    </row>
    <row r="1192" spans="1:11" x14ac:dyDescent="0.2">
      <c r="A1192" s="51"/>
      <c r="B1192" s="51"/>
      <c r="C1192" s="51"/>
      <c r="D1192" s="60"/>
      <c r="E1192" s="51"/>
      <c r="F1192" s="51"/>
      <c r="G1192" s="64">
        <v>211</v>
      </c>
      <c r="H1192" s="33" t="s">
        <v>2361</v>
      </c>
      <c r="I1192" s="65">
        <v>432.862977</v>
      </c>
      <c r="J1192" s="65">
        <v>372.64478780000002</v>
      </c>
      <c r="K1192" s="65">
        <f t="shared" si="18"/>
        <v>-60.218189199999983</v>
      </c>
    </row>
    <row r="1193" spans="1:11" ht="25.5" x14ac:dyDescent="0.2">
      <c r="A1193" s="51"/>
      <c r="B1193" s="51"/>
      <c r="C1193" s="51"/>
      <c r="D1193" s="60"/>
      <c r="E1193" s="51"/>
      <c r="F1193" s="51"/>
      <c r="G1193" s="64">
        <v>212</v>
      </c>
      <c r="H1193" s="33" t="s">
        <v>2362</v>
      </c>
      <c r="I1193" s="65">
        <v>1.261449</v>
      </c>
      <c r="J1193" s="65">
        <v>2.8359817400000003</v>
      </c>
      <c r="K1193" s="65">
        <f t="shared" si="18"/>
        <v>1.5745327400000002</v>
      </c>
    </row>
    <row r="1194" spans="1:11" x14ac:dyDescent="0.2">
      <c r="A1194" s="51"/>
      <c r="B1194" s="51"/>
      <c r="C1194" s="51"/>
      <c r="D1194" s="60"/>
      <c r="E1194" s="51"/>
      <c r="F1194" s="51"/>
      <c r="G1194" s="64">
        <v>300</v>
      </c>
      <c r="H1194" s="33" t="s">
        <v>2363</v>
      </c>
      <c r="I1194" s="65">
        <v>16.069775</v>
      </c>
      <c r="J1194" s="65">
        <v>15.332083109999999</v>
      </c>
      <c r="K1194" s="65">
        <f t="shared" si="18"/>
        <v>-0.73769189000000068</v>
      </c>
    </row>
    <row r="1195" spans="1:11" ht="25.5" x14ac:dyDescent="0.2">
      <c r="A1195" s="51"/>
      <c r="B1195" s="51"/>
      <c r="C1195" s="51"/>
      <c r="D1195" s="60"/>
      <c r="E1195" s="51"/>
      <c r="F1195" s="51"/>
      <c r="G1195" s="64">
        <v>311</v>
      </c>
      <c r="H1195" s="33" t="s">
        <v>2364</v>
      </c>
      <c r="I1195" s="65">
        <v>4.814902</v>
      </c>
      <c r="J1195" s="65">
        <v>3.8196219099999986</v>
      </c>
      <c r="K1195" s="65">
        <f t="shared" si="18"/>
        <v>-0.99528009000000139</v>
      </c>
    </row>
    <row r="1196" spans="1:11" ht="25.5" x14ac:dyDescent="0.2">
      <c r="A1196" s="51"/>
      <c r="B1196" s="51"/>
      <c r="C1196" s="51"/>
      <c r="D1196" s="60"/>
      <c r="E1196" s="51"/>
      <c r="F1196" s="51"/>
      <c r="G1196" s="64">
        <v>314</v>
      </c>
      <c r="H1196" s="33" t="s">
        <v>2365</v>
      </c>
      <c r="I1196" s="65">
        <v>6.5110429999999999</v>
      </c>
      <c r="J1196" s="65">
        <v>5.8881460699999986</v>
      </c>
      <c r="K1196" s="65">
        <f t="shared" si="18"/>
        <v>-0.62289693000000135</v>
      </c>
    </row>
    <row r="1197" spans="1:11" x14ac:dyDescent="0.2">
      <c r="A1197" s="51"/>
      <c r="B1197" s="51"/>
      <c r="C1197" s="51"/>
      <c r="D1197" s="60"/>
      <c r="E1197" s="51"/>
      <c r="F1197" s="51"/>
      <c r="G1197" s="64">
        <v>315</v>
      </c>
      <c r="H1197" s="33" t="s">
        <v>2366</v>
      </c>
      <c r="I1197" s="65">
        <v>1.1365419999999999</v>
      </c>
      <c r="J1197" s="65">
        <v>1.8414235400000001</v>
      </c>
      <c r="K1197" s="65">
        <f t="shared" si="18"/>
        <v>0.70488154000000014</v>
      </c>
    </row>
    <row r="1198" spans="1:11" x14ac:dyDescent="0.2">
      <c r="A1198" s="51"/>
      <c r="B1198" s="51"/>
      <c r="C1198" s="51"/>
      <c r="D1198" s="60"/>
      <c r="E1198" s="51"/>
      <c r="F1198" s="51"/>
      <c r="G1198" s="64">
        <v>400</v>
      </c>
      <c r="H1198" s="33" t="s">
        <v>1345</v>
      </c>
      <c r="I1198" s="65">
        <v>13.244476000000001</v>
      </c>
      <c r="J1198" s="65">
        <v>10.16604542</v>
      </c>
      <c r="K1198" s="65">
        <f t="shared" si="18"/>
        <v>-3.0784305800000009</v>
      </c>
    </row>
    <row r="1199" spans="1:11" x14ac:dyDescent="0.2">
      <c r="A1199" s="51"/>
      <c r="B1199" s="51"/>
      <c r="C1199" s="51"/>
      <c r="D1199" s="60"/>
      <c r="E1199" s="51"/>
      <c r="F1199" s="51"/>
      <c r="G1199" s="64">
        <v>410</v>
      </c>
      <c r="H1199" s="33" t="s">
        <v>2367</v>
      </c>
      <c r="I1199" s="65">
        <v>18.256696999999999</v>
      </c>
      <c r="J1199" s="65">
        <v>14.659927490000003</v>
      </c>
      <c r="K1199" s="65">
        <f t="shared" si="18"/>
        <v>-3.5967695099999961</v>
      </c>
    </row>
    <row r="1200" spans="1:11" x14ac:dyDescent="0.2">
      <c r="A1200" s="51"/>
      <c r="B1200" s="51"/>
      <c r="C1200" s="51"/>
      <c r="D1200" s="60"/>
      <c r="E1200" s="51"/>
      <c r="F1200" s="51"/>
      <c r="G1200" s="64">
        <v>411</v>
      </c>
      <c r="H1200" s="33" t="s">
        <v>1492</v>
      </c>
      <c r="I1200" s="65">
        <v>8.8369479999999996</v>
      </c>
      <c r="J1200" s="65">
        <v>7.465413540000001</v>
      </c>
      <c r="K1200" s="65">
        <f t="shared" si="18"/>
        <v>-1.3715344599999986</v>
      </c>
    </row>
    <row r="1201" spans="1:11" ht="25.5" x14ac:dyDescent="0.2">
      <c r="A1201" s="51"/>
      <c r="B1201" s="51"/>
      <c r="C1201" s="51"/>
      <c r="D1201" s="60"/>
      <c r="E1201" s="51"/>
      <c r="F1201" s="51"/>
      <c r="G1201" s="64">
        <v>412</v>
      </c>
      <c r="H1201" s="33" t="s">
        <v>2368</v>
      </c>
      <c r="I1201" s="65">
        <v>0.86082199999999998</v>
      </c>
      <c r="J1201" s="65">
        <v>2.6799891800000002</v>
      </c>
      <c r="K1201" s="65">
        <f t="shared" si="18"/>
        <v>1.8191671800000002</v>
      </c>
    </row>
    <row r="1202" spans="1:11" x14ac:dyDescent="0.2">
      <c r="A1202" s="51"/>
      <c r="B1202" s="51"/>
      <c r="C1202" s="51"/>
      <c r="D1202" s="60"/>
      <c r="E1202" s="51"/>
      <c r="F1202" s="51"/>
      <c r="G1202" s="64">
        <v>500</v>
      </c>
      <c r="H1202" s="33" t="s">
        <v>2369</v>
      </c>
      <c r="I1202" s="65">
        <v>26.230187999999998</v>
      </c>
      <c r="J1202" s="65">
        <v>22.076820169999991</v>
      </c>
      <c r="K1202" s="65">
        <f t="shared" si="18"/>
        <v>-4.1533678300000076</v>
      </c>
    </row>
    <row r="1203" spans="1:11" x14ac:dyDescent="0.2">
      <c r="A1203" s="51"/>
      <c r="B1203" s="51"/>
      <c r="C1203" s="51"/>
      <c r="D1203" s="60"/>
      <c r="E1203" s="51"/>
      <c r="F1203" s="51"/>
      <c r="G1203" s="64">
        <v>511</v>
      </c>
      <c r="H1203" s="33" t="s">
        <v>2370</v>
      </c>
      <c r="I1203" s="65">
        <v>7.4216179999999996</v>
      </c>
      <c r="J1203" s="65">
        <v>5.5554960900000001</v>
      </c>
      <c r="K1203" s="65">
        <f t="shared" si="18"/>
        <v>-1.8661219099999995</v>
      </c>
    </row>
    <row r="1204" spans="1:11" x14ac:dyDescent="0.2">
      <c r="A1204" s="51"/>
      <c r="B1204" s="51"/>
      <c r="C1204" s="51"/>
      <c r="D1204" s="60"/>
      <c r="E1204" s="51"/>
      <c r="F1204" s="51"/>
      <c r="G1204" s="64">
        <v>512</v>
      </c>
      <c r="H1204" s="33" t="s">
        <v>2371</v>
      </c>
      <c r="I1204" s="65">
        <v>11.802295000000001</v>
      </c>
      <c r="J1204" s="65">
        <v>11.269163989999999</v>
      </c>
      <c r="K1204" s="65">
        <f t="shared" si="18"/>
        <v>-0.53313101000000174</v>
      </c>
    </row>
    <row r="1205" spans="1:11" x14ac:dyDescent="0.2">
      <c r="A1205" s="51"/>
      <c r="B1205" s="51"/>
      <c r="C1205" s="51"/>
      <c r="D1205" s="60"/>
      <c r="E1205" s="51"/>
      <c r="F1205" s="51"/>
      <c r="G1205" s="64">
        <v>513</v>
      </c>
      <c r="H1205" s="33" t="s">
        <v>2372</v>
      </c>
      <c r="I1205" s="65">
        <v>8.7774579999999993</v>
      </c>
      <c r="J1205" s="65">
        <v>8.2028653999999968</v>
      </c>
      <c r="K1205" s="65">
        <f t="shared" si="18"/>
        <v>-0.57459260000000256</v>
      </c>
    </row>
    <row r="1206" spans="1:11" ht="14.25" x14ac:dyDescent="0.2">
      <c r="A1206" s="51"/>
      <c r="B1206" s="51"/>
      <c r="C1206" s="51"/>
      <c r="D1206" s="60"/>
      <c r="E1206" s="51"/>
      <c r="F1206" s="61" t="s">
        <v>1379</v>
      </c>
      <c r="G1206" s="62"/>
      <c r="H1206" s="61"/>
      <c r="I1206" s="63">
        <v>50.456207999999997</v>
      </c>
      <c r="J1206" s="63">
        <v>72.776537000000005</v>
      </c>
      <c r="K1206" s="63">
        <f t="shared" si="18"/>
        <v>22.320329000000008</v>
      </c>
    </row>
    <row r="1207" spans="1:11" x14ac:dyDescent="0.2">
      <c r="A1207" s="51"/>
      <c r="B1207" s="51"/>
      <c r="C1207" s="51"/>
      <c r="D1207" s="60"/>
      <c r="E1207" s="51"/>
      <c r="F1207" s="51"/>
      <c r="G1207" s="64" t="s">
        <v>1499</v>
      </c>
      <c r="H1207" s="33" t="s">
        <v>2373</v>
      </c>
      <c r="I1207" s="65">
        <v>29.561947</v>
      </c>
      <c r="J1207" s="65">
        <v>50.231490000000001</v>
      </c>
      <c r="K1207" s="65">
        <f t="shared" si="18"/>
        <v>20.669543000000001</v>
      </c>
    </row>
    <row r="1208" spans="1:11" x14ac:dyDescent="0.2">
      <c r="A1208" s="51"/>
      <c r="B1208" s="51"/>
      <c r="C1208" s="51"/>
      <c r="D1208" s="60"/>
      <c r="E1208" s="51"/>
      <c r="F1208" s="51"/>
      <c r="G1208" s="64" t="s">
        <v>1567</v>
      </c>
      <c r="H1208" s="33" t="s">
        <v>28</v>
      </c>
      <c r="I1208" s="65">
        <v>0</v>
      </c>
      <c r="J1208" s="65">
        <v>0</v>
      </c>
      <c r="K1208" s="65">
        <f t="shared" si="18"/>
        <v>0</v>
      </c>
    </row>
    <row r="1209" spans="1:11" x14ac:dyDescent="0.2">
      <c r="A1209" s="51"/>
      <c r="B1209" s="51"/>
      <c r="C1209" s="51"/>
      <c r="D1209" s="60"/>
      <c r="E1209" s="51"/>
      <c r="F1209" s="51"/>
      <c r="G1209" s="64" t="s">
        <v>1380</v>
      </c>
      <c r="H1209" s="33" t="s">
        <v>29</v>
      </c>
      <c r="I1209" s="65">
        <v>0</v>
      </c>
      <c r="J1209" s="65">
        <v>0</v>
      </c>
      <c r="K1209" s="65">
        <f t="shared" si="18"/>
        <v>0</v>
      </c>
    </row>
    <row r="1210" spans="1:11" x14ac:dyDescent="0.2">
      <c r="A1210" s="51"/>
      <c r="B1210" s="51"/>
      <c r="C1210" s="51"/>
      <c r="D1210" s="60"/>
      <c r="E1210" s="51"/>
      <c r="F1210" s="51"/>
      <c r="G1210" s="64" t="s">
        <v>1613</v>
      </c>
      <c r="H1210" s="33" t="s">
        <v>2374</v>
      </c>
      <c r="I1210" s="65">
        <v>20.894261</v>
      </c>
      <c r="J1210" s="65">
        <v>22.545047</v>
      </c>
      <c r="K1210" s="65">
        <f t="shared" si="18"/>
        <v>1.6507860000000001</v>
      </c>
    </row>
    <row r="1211" spans="1:11" ht="14.25" x14ac:dyDescent="0.2">
      <c r="A1211" s="51"/>
      <c r="B1211" s="51"/>
      <c r="C1211" s="51"/>
      <c r="D1211" s="60"/>
      <c r="E1211" s="51"/>
      <c r="F1211" s="61" t="s">
        <v>1361</v>
      </c>
      <c r="G1211" s="62"/>
      <c r="H1211" s="61"/>
      <c r="I1211" s="63">
        <v>227.703326</v>
      </c>
      <c r="J1211" s="63">
        <v>10925.894429649999</v>
      </c>
      <c r="K1211" s="63">
        <f t="shared" si="18"/>
        <v>10698.191103649999</v>
      </c>
    </row>
    <row r="1212" spans="1:11" x14ac:dyDescent="0.2">
      <c r="A1212" s="51"/>
      <c r="B1212" s="51"/>
      <c r="C1212" s="51"/>
      <c r="D1212" s="60"/>
      <c r="E1212" s="51"/>
      <c r="F1212" s="51"/>
      <c r="G1212" s="64" t="s">
        <v>2375</v>
      </c>
      <c r="H1212" s="33" t="s">
        <v>2376</v>
      </c>
      <c r="I1212" s="65">
        <v>73.900000000000006</v>
      </c>
      <c r="J1212" s="65">
        <v>58.9</v>
      </c>
      <c r="K1212" s="65">
        <f t="shared" si="18"/>
        <v>-15.000000000000007</v>
      </c>
    </row>
    <row r="1213" spans="1:11" x14ac:dyDescent="0.2">
      <c r="A1213" s="51"/>
      <c r="B1213" s="51"/>
      <c r="C1213" s="51"/>
      <c r="D1213" s="60"/>
      <c r="E1213" s="51"/>
      <c r="F1213" s="51"/>
      <c r="G1213" s="64" t="s">
        <v>2377</v>
      </c>
      <c r="H1213" s="33" t="s">
        <v>2378</v>
      </c>
      <c r="I1213" s="65">
        <v>0</v>
      </c>
      <c r="J1213" s="65">
        <v>737.19681800000001</v>
      </c>
      <c r="K1213" s="65">
        <f t="shared" si="18"/>
        <v>737.19681800000001</v>
      </c>
    </row>
    <row r="1214" spans="1:11" x14ac:dyDescent="0.2">
      <c r="A1214" s="51"/>
      <c r="B1214" s="51"/>
      <c r="C1214" s="51"/>
      <c r="D1214" s="60"/>
      <c r="E1214" s="51"/>
      <c r="F1214" s="51"/>
      <c r="G1214" s="64" t="s">
        <v>2379</v>
      </c>
      <c r="H1214" s="33" t="s">
        <v>2380</v>
      </c>
      <c r="I1214" s="65">
        <v>107.257868</v>
      </c>
      <c r="J1214" s="65">
        <v>107.257868</v>
      </c>
      <c r="K1214" s="65">
        <f t="shared" si="18"/>
        <v>0</v>
      </c>
    </row>
    <row r="1215" spans="1:11" x14ac:dyDescent="0.2">
      <c r="A1215" s="51"/>
      <c r="B1215" s="51"/>
      <c r="C1215" s="51"/>
      <c r="D1215" s="60"/>
      <c r="E1215" s="51"/>
      <c r="F1215" s="51"/>
      <c r="G1215" s="64" t="s">
        <v>2381</v>
      </c>
      <c r="H1215" s="33" t="s">
        <v>2382</v>
      </c>
      <c r="I1215" s="65">
        <v>12</v>
      </c>
      <c r="J1215" s="65">
        <v>4</v>
      </c>
      <c r="K1215" s="65">
        <f t="shared" si="18"/>
        <v>-8</v>
      </c>
    </row>
    <row r="1216" spans="1:11" x14ac:dyDescent="0.2">
      <c r="A1216" s="51"/>
      <c r="B1216" s="51"/>
      <c r="C1216" s="51"/>
      <c r="D1216" s="60"/>
      <c r="E1216" s="51"/>
      <c r="F1216" s="51"/>
      <c r="G1216" s="64" t="s">
        <v>2383</v>
      </c>
      <c r="H1216" s="33" t="s">
        <v>2384</v>
      </c>
      <c r="I1216" s="65">
        <v>34.545457999999996</v>
      </c>
      <c r="J1216" s="65">
        <v>18.539743650000002</v>
      </c>
      <c r="K1216" s="65">
        <f t="shared" si="18"/>
        <v>-16.005714349999995</v>
      </c>
    </row>
    <row r="1217" spans="1:11" x14ac:dyDescent="0.2">
      <c r="A1217" s="51"/>
      <c r="B1217" s="51"/>
      <c r="C1217" s="51"/>
      <c r="D1217" s="60"/>
      <c r="E1217" s="51"/>
      <c r="F1217" s="51"/>
      <c r="G1217" s="64" t="s">
        <v>2385</v>
      </c>
      <c r="H1217" s="33" t="s">
        <v>30</v>
      </c>
      <c r="I1217" s="65">
        <v>0</v>
      </c>
      <c r="J1217" s="65">
        <v>10000</v>
      </c>
      <c r="K1217" s="65">
        <f t="shared" si="18"/>
        <v>10000</v>
      </c>
    </row>
    <row r="1218" spans="1:11" ht="14.25" x14ac:dyDescent="0.2">
      <c r="A1218" s="51"/>
      <c r="B1218" s="51"/>
      <c r="C1218" s="51"/>
      <c r="D1218" s="56">
        <v>20</v>
      </c>
      <c r="E1218" s="57" t="s">
        <v>31</v>
      </c>
      <c r="F1218" s="57"/>
      <c r="G1218" s="58"/>
      <c r="H1218" s="57"/>
      <c r="I1218" s="59">
        <v>30277.735803</v>
      </c>
      <c r="J1218" s="59">
        <v>36529.766653310005</v>
      </c>
      <c r="K1218" s="59">
        <f t="shared" si="18"/>
        <v>6252.0308503100059</v>
      </c>
    </row>
    <row r="1219" spans="1:11" ht="14.25" x14ac:dyDescent="0.2">
      <c r="A1219" s="51"/>
      <c r="B1219" s="51"/>
      <c r="C1219" s="51"/>
      <c r="D1219" s="60"/>
      <c r="E1219" s="51"/>
      <c r="F1219" s="61" t="s">
        <v>1302</v>
      </c>
      <c r="G1219" s="62"/>
      <c r="H1219" s="61"/>
      <c r="I1219" s="63">
        <v>18478.839446999998</v>
      </c>
      <c r="J1219" s="63">
        <v>19188.839977739997</v>
      </c>
      <c r="K1219" s="63">
        <f t="shared" si="18"/>
        <v>710.00053073999879</v>
      </c>
    </row>
    <row r="1220" spans="1:11" x14ac:dyDescent="0.2">
      <c r="A1220" s="51"/>
      <c r="B1220" s="51"/>
      <c r="C1220" s="51"/>
      <c r="D1220" s="60"/>
      <c r="E1220" s="51"/>
      <c r="F1220" s="51"/>
      <c r="G1220" s="64">
        <v>100</v>
      </c>
      <c r="H1220" s="33" t="s">
        <v>1438</v>
      </c>
      <c r="I1220" s="65">
        <v>12.617561</v>
      </c>
      <c r="J1220" s="65">
        <v>14.014160990000001</v>
      </c>
      <c r="K1220" s="65">
        <f t="shared" si="18"/>
        <v>1.3965999900000003</v>
      </c>
    </row>
    <row r="1221" spans="1:11" x14ac:dyDescent="0.2">
      <c r="A1221" s="51"/>
      <c r="B1221" s="51"/>
      <c r="C1221" s="51"/>
      <c r="D1221" s="60"/>
      <c r="E1221" s="51"/>
      <c r="F1221" s="51"/>
      <c r="G1221" s="64">
        <v>110</v>
      </c>
      <c r="H1221" s="33" t="s">
        <v>2386</v>
      </c>
      <c r="I1221" s="65">
        <v>36.424332999999997</v>
      </c>
      <c r="J1221" s="65">
        <v>175.21509170000002</v>
      </c>
      <c r="K1221" s="65">
        <f t="shared" si="18"/>
        <v>138.79075870000003</v>
      </c>
    </row>
    <row r="1222" spans="1:11" x14ac:dyDescent="0.2">
      <c r="A1222" s="51"/>
      <c r="B1222" s="51"/>
      <c r="C1222" s="51"/>
      <c r="D1222" s="60"/>
      <c r="E1222" s="51"/>
      <c r="F1222" s="51"/>
      <c r="G1222" s="64">
        <v>112</v>
      </c>
      <c r="H1222" s="33" t="s">
        <v>2387</v>
      </c>
      <c r="I1222" s="65">
        <v>7.5316910000000004</v>
      </c>
      <c r="J1222" s="65">
        <v>95.245355669999995</v>
      </c>
      <c r="K1222" s="65">
        <f t="shared" si="18"/>
        <v>87.71366467</v>
      </c>
    </row>
    <row r="1223" spans="1:11" x14ac:dyDescent="0.2">
      <c r="A1223" s="51"/>
      <c r="B1223" s="51"/>
      <c r="C1223" s="51"/>
      <c r="D1223" s="60"/>
      <c r="E1223" s="51"/>
      <c r="F1223" s="51"/>
      <c r="G1223" s="64">
        <v>114</v>
      </c>
      <c r="H1223" s="33" t="s">
        <v>1346</v>
      </c>
      <c r="I1223" s="65">
        <v>8.1040799999999997</v>
      </c>
      <c r="J1223" s="65">
        <v>7.9719099</v>
      </c>
      <c r="K1223" s="65">
        <f t="shared" si="18"/>
        <v>-0.13217009999999974</v>
      </c>
    </row>
    <row r="1224" spans="1:11" x14ac:dyDescent="0.2">
      <c r="A1224" s="51"/>
      <c r="B1224" s="51"/>
      <c r="C1224" s="51"/>
      <c r="D1224" s="60"/>
      <c r="E1224" s="51"/>
      <c r="F1224" s="51"/>
      <c r="G1224" s="64">
        <v>115</v>
      </c>
      <c r="H1224" s="33" t="s">
        <v>2388</v>
      </c>
      <c r="I1224" s="65">
        <v>5.9818100000000003</v>
      </c>
      <c r="J1224" s="65">
        <v>4.6883077200000001</v>
      </c>
      <c r="K1224" s="65">
        <f t="shared" si="18"/>
        <v>-1.2935022800000002</v>
      </c>
    </row>
    <row r="1225" spans="1:11" x14ac:dyDescent="0.2">
      <c r="A1225" s="51"/>
      <c r="B1225" s="51"/>
      <c r="C1225" s="51"/>
      <c r="D1225" s="60"/>
      <c r="E1225" s="51"/>
      <c r="F1225" s="51"/>
      <c r="G1225" s="64">
        <v>121</v>
      </c>
      <c r="H1225" s="33" t="s">
        <v>2389</v>
      </c>
      <c r="I1225" s="65">
        <v>15.105801</v>
      </c>
      <c r="J1225" s="65">
        <v>20.644393730000004</v>
      </c>
      <c r="K1225" s="65">
        <f t="shared" ref="K1225:K1288" si="19">+J1225-I1225</f>
        <v>5.5385927300000048</v>
      </c>
    </row>
    <row r="1226" spans="1:11" x14ac:dyDescent="0.2">
      <c r="A1226" s="51"/>
      <c r="B1226" s="51"/>
      <c r="C1226" s="51"/>
      <c r="D1226" s="60"/>
      <c r="E1226" s="51"/>
      <c r="F1226" s="51"/>
      <c r="G1226" s="64">
        <v>122</v>
      </c>
      <c r="H1226" s="33" t="s">
        <v>2390</v>
      </c>
      <c r="I1226" s="65">
        <v>9.0490589999999997</v>
      </c>
      <c r="J1226" s="65">
        <v>14.232548599999996</v>
      </c>
      <c r="K1226" s="65">
        <f t="shared" si="19"/>
        <v>5.1834895999999961</v>
      </c>
    </row>
    <row r="1227" spans="1:11" x14ac:dyDescent="0.2">
      <c r="A1227" s="51"/>
      <c r="B1227" s="51"/>
      <c r="C1227" s="51"/>
      <c r="D1227" s="60"/>
      <c r="E1227" s="51"/>
      <c r="F1227" s="51"/>
      <c r="G1227" s="64">
        <v>123</v>
      </c>
      <c r="H1227" s="33" t="s">
        <v>2391</v>
      </c>
      <c r="I1227" s="65">
        <v>6.454618</v>
      </c>
      <c r="J1227" s="65">
        <v>8.2596897100000017</v>
      </c>
      <c r="K1227" s="65">
        <f t="shared" si="19"/>
        <v>1.8050717100000018</v>
      </c>
    </row>
    <row r="1228" spans="1:11" x14ac:dyDescent="0.2">
      <c r="A1228" s="51"/>
      <c r="B1228" s="51"/>
      <c r="C1228" s="51"/>
      <c r="D1228" s="60"/>
      <c r="E1228" s="51"/>
      <c r="F1228" s="51"/>
      <c r="G1228" s="64">
        <v>124</v>
      </c>
      <c r="H1228" s="33" t="s">
        <v>2392</v>
      </c>
      <c r="I1228" s="65">
        <v>10.388954</v>
      </c>
      <c r="J1228" s="65">
        <v>13.520559219999997</v>
      </c>
      <c r="K1228" s="65">
        <f t="shared" si="19"/>
        <v>3.1316052199999973</v>
      </c>
    </row>
    <row r="1229" spans="1:11" x14ac:dyDescent="0.2">
      <c r="A1229" s="51"/>
      <c r="B1229" s="51"/>
      <c r="C1229" s="51"/>
      <c r="D1229" s="60"/>
      <c r="E1229" s="51"/>
      <c r="F1229" s="51"/>
      <c r="G1229" s="64">
        <v>125</v>
      </c>
      <c r="H1229" s="33" t="s">
        <v>2393</v>
      </c>
      <c r="I1229" s="65">
        <v>16.476106000000001</v>
      </c>
      <c r="J1229" s="65">
        <v>20.765410280000001</v>
      </c>
      <c r="K1229" s="65">
        <f t="shared" si="19"/>
        <v>4.2893042799999996</v>
      </c>
    </row>
    <row r="1230" spans="1:11" x14ac:dyDescent="0.2">
      <c r="A1230" s="51"/>
      <c r="B1230" s="51"/>
      <c r="C1230" s="51"/>
      <c r="D1230" s="60"/>
      <c r="E1230" s="51"/>
      <c r="F1230" s="51"/>
      <c r="G1230" s="64">
        <v>126</v>
      </c>
      <c r="H1230" s="33" t="s">
        <v>2394</v>
      </c>
      <c r="I1230" s="65">
        <v>10.259869999999999</v>
      </c>
      <c r="J1230" s="65">
        <v>14.721673939999999</v>
      </c>
      <c r="K1230" s="65">
        <f t="shared" si="19"/>
        <v>4.4618039399999994</v>
      </c>
    </row>
    <row r="1231" spans="1:11" x14ac:dyDescent="0.2">
      <c r="A1231" s="51"/>
      <c r="B1231" s="51"/>
      <c r="C1231" s="51"/>
      <c r="D1231" s="60"/>
      <c r="E1231" s="51"/>
      <c r="F1231" s="51"/>
      <c r="G1231" s="64">
        <v>127</v>
      </c>
      <c r="H1231" s="33" t="s">
        <v>2395</v>
      </c>
      <c r="I1231" s="65">
        <v>29.731919999999999</v>
      </c>
      <c r="J1231" s="65">
        <v>67.063413660000009</v>
      </c>
      <c r="K1231" s="65">
        <f t="shared" si="19"/>
        <v>37.331493660000007</v>
      </c>
    </row>
    <row r="1232" spans="1:11" x14ac:dyDescent="0.2">
      <c r="A1232" s="51"/>
      <c r="B1232" s="51"/>
      <c r="C1232" s="51"/>
      <c r="D1232" s="60"/>
      <c r="E1232" s="51"/>
      <c r="F1232" s="51"/>
      <c r="G1232" s="64">
        <v>128</v>
      </c>
      <c r="H1232" s="33" t="s">
        <v>2396</v>
      </c>
      <c r="I1232" s="65">
        <v>17.978209</v>
      </c>
      <c r="J1232" s="65">
        <v>24.337277799999995</v>
      </c>
      <c r="K1232" s="65">
        <f t="shared" si="19"/>
        <v>6.3590687999999957</v>
      </c>
    </row>
    <row r="1233" spans="1:11" x14ac:dyDescent="0.2">
      <c r="A1233" s="51"/>
      <c r="B1233" s="51"/>
      <c r="C1233" s="51"/>
      <c r="D1233" s="60"/>
      <c r="E1233" s="51"/>
      <c r="F1233" s="51"/>
      <c r="G1233" s="64">
        <v>129</v>
      </c>
      <c r="H1233" s="33" t="s">
        <v>2397</v>
      </c>
      <c r="I1233" s="65">
        <v>32.853008000000003</v>
      </c>
      <c r="J1233" s="65">
        <v>33.587020629999998</v>
      </c>
      <c r="K1233" s="65">
        <f t="shared" si="19"/>
        <v>0.73401262999999517</v>
      </c>
    </row>
    <row r="1234" spans="1:11" x14ac:dyDescent="0.2">
      <c r="A1234" s="51"/>
      <c r="B1234" s="51"/>
      <c r="C1234" s="51"/>
      <c r="D1234" s="60"/>
      <c r="E1234" s="51"/>
      <c r="F1234" s="51"/>
      <c r="G1234" s="64">
        <v>130</v>
      </c>
      <c r="H1234" s="33" t="s">
        <v>2398</v>
      </c>
      <c r="I1234" s="65">
        <v>19.161826000000001</v>
      </c>
      <c r="J1234" s="65">
        <v>28.756013989999996</v>
      </c>
      <c r="K1234" s="65">
        <f t="shared" si="19"/>
        <v>9.5941879899999947</v>
      </c>
    </row>
    <row r="1235" spans="1:11" x14ac:dyDescent="0.2">
      <c r="A1235" s="51"/>
      <c r="B1235" s="51"/>
      <c r="C1235" s="51"/>
      <c r="D1235" s="60"/>
      <c r="E1235" s="51"/>
      <c r="F1235" s="51"/>
      <c r="G1235" s="64">
        <v>131</v>
      </c>
      <c r="H1235" s="33" t="s">
        <v>2399</v>
      </c>
      <c r="I1235" s="65">
        <v>34.569490999999999</v>
      </c>
      <c r="J1235" s="65">
        <v>48.06655567</v>
      </c>
      <c r="K1235" s="65">
        <f t="shared" si="19"/>
        <v>13.49706467</v>
      </c>
    </row>
    <row r="1236" spans="1:11" x14ac:dyDescent="0.2">
      <c r="A1236" s="51"/>
      <c r="B1236" s="51"/>
      <c r="C1236" s="51"/>
      <c r="D1236" s="60"/>
      <c r="E1236" s="51"/>
      <c r="F1236" s="51"/>
      <c r="G1236" s="64">
        <v>132</v>
      </c>
      <c r="H1236" s="33" t="s">
        <v>2400</v>
      </c>
      <c r="I1236" s="65">
        <v>23.474080000000001</v>
      </c>
      <c r="J1236" s="65">
        <v>68.873286520000008</v>
      </c>
      <c r="K1236" s="65">
        <f t="shared" si="19"/>
        <v>45.399206520000007</v>
      </c>
    </row>
    <row r="1237" spans="1:11" x14ac:dyDescent="0.2">
      <c r="A1237" s="51"/>
      <c r="B1237" s="51"/>
      <c r="C1237" s="51"/>
      <c r="D1237" s="60"/>
      <c r="E1237" s="51"/>
      <c r="F1237" s="51"/>
      <c r="G1237" s="64">
        <v>133</v>
      </c>
      <c r="H1237" s="33" t="s">
        <v>2401</v>
      </c>
      <c r="I1237" s="65">
        <v>15.676781</v>
      </c>
      <c r="J1237" s="65">
        <v>21.064537260000012</v>
      </c>
      <c r="K1237" s="65">
        <f t="shared" si="19"/>
        <v>5.3877562600000122</v>
      </c>
    </row>
    <row r="1238" spans="1:11" x14ac:dyDescent="0.2">
      <c r="A1238" s="51"/>
      <c r="B1238" s="51"/>
      <c r="C1238" s="51"/>
      <c r="D1238" s="60"/>
      <c r="E1238" s="51"/>
      <c r="F1238" s="51"/>
      <c r="G1238" s="64">
        <v>134</v>
      </c>
      <c r="H1238" s="33" t="s">
        <v>2402</v>
      </c>
      <c r="I1238" s="65">
        <v>34.902509999999999</v>
      </c>
      <c r="J1238" s="65">
        <v>40.548089139999988</v>
      </c>
      <c r="K1238" s="65">
        <f t="shared" si="19"/>
        <v>5.6455791399999882</v>
      </c>
    </row>
    <row r="1239" spans="1:11" x14ac:dyDescent="0.2">
      <c r="A1239" s="51"/>
      <c r="B1239" s="51"/>
      <c r="C1239" s="51"/>
      <c r="D1239" s="60"/>
      <c r="E1239" s="51"/>
      <c r="F1239" s="51"/>
      <c r="G1239" s="64">
        <v>135</v>
      </c>
      <c r="H1239" s="33" t="s">
        <v>2403</v>
      </c>
      <c r="I1239" s="65">
        <v>80.475087000000002</v>
      </c>
      <c r="J1239" s="65">
        <v>101.31630663000003</v>
      </c>
      <c r="K1239" s="65">
        <f t="shared" si="19"/>
        <v>20.841219630000026</v>
      </c>
    </row>
    <row r="1240" spans="1:11" x14ac:dyDescent="0.2">
      <c r="A1240" s="51"/>
      <c r="B1240" s="51"/>
      <c r="C1240" s="51"/>
      <c r="D1240" s="60"/>
      <c r="E1240" s="51"/>
      <c r="F1240" s="51"/>
      <c r="G1240" s="64">
        <v>136</v>
      </c>
      <c r="H1240" s="33" t="s">
        <v>2404</v>
      </c>
      <c r="I1240" s="65">
        <v>26.116282999999999</v>
      </c>
      <c r="J1240" s="65">
        <v>37.424044260000002</v>
      </c>
      <c r="K1240" s="65">
        <f t="shared" si="19"/>
        <v>11.307761260000003</v>
      </c>
    </row>
    <row r="1241" spans="1:11" x14ac:dyDescent="0.2">
      <c r="A1241" s="51"/>
      <c r="B1241" s="51"/>
      <c r="C1241" s="51"/>
      <c r="D1241" s="60"/>
      <c r="E1241" s="51"/>
      <c r="F1241" s="51"/>
      <c r="G1241" s="64">
        <v>137</v>
      </c>
      <c r="H1241" s="33" t="s">
        <v>2405</v>
      </c>
      <c r="I1241" s="65">
        <v>20.317872000000001</v>
      </c>
      <c r="J1241" s="65">
        <v>23.753969840000003</v>
      </c>
      <c r="K1241" s="65">
        <f t="shared" si="19"/>
        <v>3.4360978400000022</v>
      </c>
    </row>
    <row r="1242" spans="1:11" x14ac:dyDescent="0.2">
      <c r="A1242" s="51"/>
      <c r="B1242" s="51"/>
      <c r="C1242" s="51"/>
      <c r="D1242" s="60"/>
      <c r="E1242" s="51"/>
      <c r="F1242" s="51"/>
      <c r="G1242" s="64">
        <v>138</v>
      </c>
      <c r="H1242" s="33" t="s">
        <v>2406</v>
      </c>
      <c r="I1242" s="65">
        <v>19.736025999999999</v>
      </c>
      <c r="J1242" s="65">
        <v>20.713472710000005</v>
      </c>
      <c r="K1242" s="65">
        <f t="shared" si="19"/>
        <v>0.97744671000000594</v>
      </c>
    </row>
    <row r="1243" spans="1:11" x14ac:dyDescent="0.2">
      <c r="A1243" s="51"/>
      <c r="B1243" s="51"/>
      <c r="C1243" s="51"/>
      <c r="D1243" s="60"/>
      <c r="E1243" s="51"/>
      <c r="F1243" s="51"/>
      <c r="G1243" s="64">
        <v>139</v>
      </c>
      <c r="H1243" s="33" t="s">
        <v>2407</v>
      </c>
      <c r="I1243" s="65">
        <v>12.64645</v>
      </c>
      <c r="J1243" s="65">
        <v>13.894173649999999</v>
      </c>
      <c r="K1243" s="65">
        <f t="shared" si="19"/>
        <v>1.2477236499999993</v>
      </c>
    </row>
    <row r="1244" spans="1:11" x14ac:dyDescent="0.2">
      <c r="A1244" s="51"/>
      <c r="B1244" s="51"/>
      <c r="C1244" s="51"/>
      <c r="D1244" s="60"/>
      <c r="E1244" s="51"/>
      <c r="F1244" s="51"/>
      <c r="G1244" s="64">
        <v>140</v>
      </c>
      <c r="H1244" s="33" t="s">
        <v>2408</v>
      </c>
      <c r="I1244" s="65">
        <v>18.995360999999999</v>
      </c>
      <c r="J1244" s="65">
        <v>32.358019879999993</v>
      </c>
      <c r="K1244" s="65">
        <f t="shared" si="19"/>
        <v>13.362658879999994</v>
      </c>
    </row>
    <row r="1245" spans="1:11" x14ac:dyDescent="0.2">
      <c r="A1245" s="51"/>
      <c r="B1245" s="51"/>
      <c r="C1245" s="51"/>
      <c r="D1245" s="60"/>
      <c r="E1245" s="51"/>
      <c r="F1245" s="51"/>
      <c r="G1245" s="64">
        <v>141</v>
      </c>
      <c r="H1245" s="33" t="s">
        <v>2409</v>
      </c>
      <c r="I1245" s="65">
        <v>31.451509000000001</v>
      </c>
      <c r="J1245" s="65">
        <v>45.254263660000007</v>
      </c>
      <c r="K1245" s="65">
        <f t="shared" si="19"/>
        <v>13.802754660000005</v>
      </c>
    </row>
    <row r="1246" spans="1:11" x14ac:dyDescent="0.2">
      <c r="A1246" s="51"/>
      <c r="B1246" s="51"/>
      <c r="C1246" s="51"/>
      <c r="D1246" s="60"/>
      <c r="E1246" s="51"/>
      <c r="F1246" s="51"/>
      <c r="G1246" s="64">
        <v>142</v>
      </c>
      <c r="H1246" s="33" t="s">
        <v>2410</v>
      </c>
      <c r="I1246" s="65">
        <v>13.165832</v>
      </c>
      <c r="J1246" s="65">
        <v>16.70587458</v>
      </c>
      <c r="K1246" s="65">
        <f t="shared" si="19"/>
        <v>3.5400425799999997</v>
      </c>
    </row>
    <row r="1247" spans="1:11" x14ac:dyDescent="0.2">
      <c r="A1247" s="51"/>
      <c r="B1247" s="51"/>
      <c r="C1247" s="51"/>
      <c r="D1247" s="60"/>
      <c r="E1247" s="51"/>
      <c r="F1247" s="51"/>
      <c r="G1247" s="64">
        <v>143</v>
      </c>
      <c r="H1247" s="33" t="s">
        <v>2411</v>
      </c>
      <c r="I1247" s="65">
        <v>9.1272749999999991</v>
      </c>
      <c r="J1247" s="65">
        <v>11.026142740000001</v>
      </c>
      <c r="K1247" s="65">
        <f t="shared" si="19"/>
        <v>1.8988677400000018</v>
      </c>
    </row>
    <row r="1248" spans="1:11" x14ac:dyDescent="0.2">
      <c r="A1248" s="51"/>
      <c r="B1248" s="51"/>
      <c r="C1248" s="51"/>
      <c r="D1248" s="60"/>
      <c r="E1248" s="51"/>
      <c r="F1248" s="51"/>
      <c r="G1248" s="64">
        <v>144</v>
      </c>
      <c r="H1248" s="33" t="s">
        <v>2412</v>
      </c>
      <c r="I1248" s="65">
        <v>16.926238999999999</v>
      </c>
      <c r="J1248" s="65">
        <v>21.742511329999999</v>
      </c>
      <c r="K1248" s="65">
        <f t="shared" si="19"/>
        <v>4.8162723300000003</v>
      </c>
    </row>
    <row r="1249" spans="1:11" x14ac:dyDescent="0.2">
      <c r="A1249" s="51"/>
      <c r="B1249" s="51"/>
      <c r="C1249" s="51"/>
      <c r="D1249" s="60"/>
      <c r="E1249" s="51"/>
      <c r="F1249" s="51"/>
      <c r="G1249" s="64">
        <v>145</v>
      </c>
      <c r="H1249" s="33" t="s">
        <v>2413</v>
      </c>
      <c r="I1249" s="65">
        <v>24.664912999999999</v>
      </c>
      <c r="J1249" s="65">
        <v>28.197729730000002</v>
      </c>
      <c r="K1249" s="65">
        <f t="shared" si="19"/>
        <v>3.532816730000004</v>
      </c>
    </row>
    <row r="1250" spans="1:11" x14ac:dyDescent="0.2">
      <c r="A1250" s="51"/>
      <c r="B1250" s="51"/>
      <c r="C1250" s="51"/>
      <c r="D1250" s="60"/>
      <c r="E1250" s="51"/>
      <c r="F1250" s="51"/>
      <c r="G1250" s="64">
        <v>146</v>
      </c>
      <c r="H1250" s="33" t="s">
        <v>2414</v>
      </c>
      <c r="I1250" s="65">
        <v>15.764085</v>
      </c>
      <c r="J1250" s="65">
        <v>19.008037569999999</v>
      </c>
      <c r="K1250" s="65">
        <f t="shared" si="19"/>
        <v>3.2439525699999994</v>
      </c>
    </row>
    <row r="1251" spans="1:11" x14ac:dyDescent="0.2">
      <c r="A1251" s="51"/>
      <c r="B1251" s="51"/>
      <c r="C1251" s="51"/>
      <c r="D1251" s="60"/>
      <c r="E1251" s="51"/>
      <c r="F1251" s="51"/>
      <c r="G1251" s="64">
        <v>147</v>
      </c>
      <c r="H1251" s="33" t="s">
        <v>2415</v>
      </c>
      <c r="I1251" s="65">
        <v>15.995509999999999</v>
      </c>
      <c r="J1251" s="65">
        <v>25.459318170000007</v>
      </c>
      <c r="K1251" s="65">
        <f t="shared" si="19"/>
        <v>9.4638081700000072</v>
      </c>
    </row>
    <row r="1252" spans="1:11" x14ac:dyDescent="0.2">
      <c r="A1252" s="51"/>
      <c r="B1252" s="51"/>
      <c r="C1252" s="51"/>
      <c r="D1252" s="60"/>
      <c r="E1252" s="51"/>
      <c r="F1252" s="51"/>
      <c r="G1252" s="64">
        <v>148</v>
      </c>
      <c r="H1252" s="33" t="s">
        <v>2416</v>
      </c>
      <c r="I1252" s="65">
        <v>21.495901</v>
      </c>
      <c r="J1252" s="65">
        <v>32.520223090000002</v>
      </c>
      <c r="K1252" s="65">
        <f t="shared" si="19"/>
        <v>11.024322090000002</v>
      </c>
    </row>
    <row r="1253" spans="1:11" x14ac:dyDescent="0.2">
      <c r="A1253" s="51"/>
      <c r="B1253" s="51"/>
      <c r="C1253" s="51"/>
      <c r="D1253" s="60"/>
      <c r="E1253" s="51"/>
      <c r="F1253" s="51"/>
      <c r="G1253" s="64">
        <v>149</v>
      </c>
      <c r="H1253" s="33" t="s">
        <v>2417</v>
      </c>
      <c r="I1253" s="65">
        <v>16.401163</v>
      </c>
      <c r="J1253" s="65">
        <v>18.384901200000002</v>
      </c>
      <c r="K1253" s="65">
        <f t="shared" si="19"/>
        <v>1.9837382000000012</v>
      </c>
    </row>
    <row r="1254" spans="1:11" x14ac:dyDescent="0.2">
      <c r="A1254" s="51"/>
      <c r="B1254" s="51"/>
      <c r="C1254" s="51"/>
      <c r="D1254" s="60"/>
      <c r="E1254" s="51"/>
      <c r="F1254" s="51"/>
      <c r="G1254" s="64">
        <v>150</v>
      </c>
      <c r="H1254" s="33" t="s">
        <v>2418</v>
      </c>
      <c r="I1254" s="65">
        <v>44.112495000000003</v>
      </c>
      <c r="J1254" s="65">
        <v>92.148229990000061</v>
      </c>
      <c r="K1254" s="65">
        <f t="shared" si="19"/>
        <v>48.035734990000059</v>
      </c>
    </row>
    <row r="1255" spans="1:11" x14ac:dyDescent="0.2">
      <c r="A1255" s="51"/>
      <c r="B1255" s="51"/>
      <c r="C1255" s="51"/>
      <c r="D1255" s="60"/>
      <c r="E1255" s="51"/>
      <c r="F1255" s="51"/>
      <c r="G1255" s="64">
        <v>151</v>
      </c>
      <c r="H1255" s="33" t="s">
        <v>2419</v>
      </c>
      <c r="I1255" s="65">
        <v>15.53219</v>
      </c>
      <c r="J1255" s="65">
        <v>21.129671259999991</v>
      </c>
      <c r="K1255" s="65">
        <f t="shared" si="19"/>
        <v>5.5974812599999915</v>
      </c>
    </row>
    <row r="1256" spans="1:11" x14ac:dyDescent="0.2">
      <c r="A1256" s="51"/>
      <c r="B1256" s="51"/>
      <c r="C1256" s="51"/>
      <c r="D1256" s="60"/>
      <c r="E1256" s="51"/>
      <c r="F1256" s="51"/>
      <c r="G1256" s="64">
        <v>152</v>
      </c>
      <c r="H1256" s="33" t="s">
        <v>2420</v>
      </c>
      <c r="I1256" s="65">
        <v>15.837357000000001</v>
      </c>
      <c r="J1256" s="65">
        <v>19.932376080000001</v>
      </c>
      <c r="K1256" s="65">
        <f t="shared" si="19"/>
        <v>4.0950190800000001</v>
      </c>
    </row>
    <row r="1257" spans="1:11" x14ac:dyDescent="0.2">
      <c r="A1257" s="51"/>
      <c r="B1257" s="51"/>
      <c r="C1257" s="51"/>
      <c r="D1257" s="60"/>
      <c r="E1257" s="51"/>
      <c r="F1257" s="51"/>
      <c r="G1257" s="64">
        <v>200</v>
      </c>
      <c r="H1257" s="33" t="s">
        <v>2421</v>
      </c>
      <c r="I1257" s="65">
        <v>996.318849</v>
      </c>
      <c r="J1257" s="65">
        <v>3.9673184499999996</v>
      </c>
      <c r="K1257" s="65">
        <f t="shared" si="19"/>
        <v>-992.35153055000001</v>
      </c>
    </row>
    <row r="1258" spans="1:11" x14ac:dyDescent="0.2">
      <c r="A1258" s="51"/>
      <c r="B1258" s="51"/>
      <c r="C1258" s="51"/>
      <c r="D1258" s="60"/>
      <c r="E1258" s="51"/>
      <c r="F1258" s="51"/>
      <c r="G1258" s="64">
        <v>210</v>
      </c>
      <c r="H1258" s="33" t="s">
        <v>2422</v>
      </c>
      <c r="I1258" s="65">
        <v>12.185285</v>
      </c>
      <c r="J1258" s="65">
        <v>9.6451149399999974</v>
      </c>
      <c r="K1258" s="65">
        <f t="shared" si="19"/>
        <v>-2.540170060000003</v>
      </c>
    </row>
    <row r="1259" spans="1:11" x14ac:dyDescent="0.2">
      <c r="A1259" s="51"/>
      <c r="B1259" s="51"/>
      <c r="C1259" s="51"/>
      <c r="D1259" s="60"/>
      <c r="E1259" s="51"/>
      <c r="F1259" s="51"/>
      <c r="G1259" s="64">
        <v>211</v>
      </c>
      <c r="H1259" s="33" t="s">
        <v>2423</v>
      </c>
      <c r="I1259" s="65">
        <v>95.263592000000003</v>
      </c>
      <c r="J1259" s="65">
        <v>69.682690969999967</v>
      </c>
      <c r="K1259" s="65">
        <f t="shared" si="19"/>
        <v>-25.580901030000035</v>
      </c>
    </row>
    <row r="1260" spans="1:11" x14ac:dyDescent="0.2">
      <c r="A1260" s="51"/>
      <c r="B1260" s="51"/>
      <c r="C1260" s="51"/>
      <c r="D1260" s="60"/>
      <c r="E1260" s="51"/>
      <c r="F1260" s="51"/>
      <c r="G1260" s="64">
        <v>212</v>
      </c>
      <c r="H1260" s="33" t="s">
        <v>2424</v>
      </c>
      <c r="I1260" s="65">
        <v>182.27700400000001</v>
      </c>
      <c r="J1260" s="65">
        <v>156.59727554000003</v>
      </c>
      <c r="K1260" s="65">
        <f t="shared" si="19"/>
        <v>-25.679728459999978</v>
      </c>
    </row>
    <row r="1261" spans="1:11" x14ac:dyDescent="0.2">
      <c r="A1261" s="51"/>
      <c r="B1261" s="51"/>
      <c r="C1261" s="51"/>
      <c r="D1261" s="60"/>
      <c r="E1261" s="51"/>
      <c r="F1261" s="51"/>
      <c r="G1261" s="64">
        <v>213</v>
      </c>
      <c r="H1261" s="33" t="s">
        <v>2425</v>
      </c>
      <c r="I1261" s="65">
        <v>15767.558636</v>
      </c>
      <c r="J1261" s="65">
        <v>16108.451153079997</v>
      </c>
      <c r="K1261" s="65">
        <f t="shared" si="19"/>
        <v>340.89251707999756</v>
      </c>
    </row>
    <row r="1262" spans="1:11" x14ac:dyDescent="0.2">
      <c r="A1262" s="51"/>
      <c r="B1262" s="51"/>
      <c r="C1262" s="51"/>
      <c r="D1262" s="60"/>
      <c r="E1262" s="51"/>
      <c r="F1262" s="51"/>
      <c r="G1262" s="64">
        <v>214</v>
      </c>
      <c r="H1262" s="33" t="s">
        <v>2426</v>
      </c>
      <c r="I1262" s="65">
        <v>8.6764569999999992</v>
      </c>
      <c r="J1262" s="65">
        <v>7.3356301099999985</v>
      </c>
      <c r="K1262" s="65">
        <f t="shared" si="19"/>
        <v>-1.3408268900000007</v>
      </c>
    </row>
    <row r="1263" spans="1:11" x14ac:dyDescent="0.2">
      <c r="A1263" s="51"/>
      <c r="B1263" s="51"/>
      <c r="C1263" s="51"/>
      <c r="D1263" s="60"/>
      <c r="E1263" s="51"/>
      <c r="F1263" s="51"/>
      <c r="G1263" s="64">
        <v>215</v>
      </c>
      <c r="H1263" s="33" t="s">
        <v>2427</v>
      </c>
      <c r="I1263" s="65">
        <v>0</v>
      </c>
      <c r="J1263" s="65">
        <v>993.0139723499999</v>
      </c>
      <c r="K1263" s="65">
        <f t="shared" si="19"/>
        <v>993.0139723499999</v>
      </c>
    </row>
    <row r="1264" spans="1:11" x14ac:dyDescent="0.2">
      <c r="A1264" s="51"/>
      <c r="B1264" s="51"/>
      <c r="C1264" s="51"/>
      <c r="D1264" s="60"/>
      <c r="E1264" s="51"/>
      <c r="F1264" s="51"/>
      <c r="G1264" s="64">
        <v>400</v>
      </c>
      <c r="H1264" s="33" t="s">
        <v>1345</v>
      </c>
      <c r="I1264" s="65">
        <v>4.2423609999999998</v>
      </c>
      <c r="J1264" s="65">
        <v>8.2554701600000016</v>
      </c>
      <c r="K1264" s="65">
        <f t="shared" si="19"/>
        <v>4.0131091600000017</v>
      </c>
    </row>
    <row r="1265" spans="1:11" x14ac:dyDescent="0.2">
      <c r="A1265" s="51"/>
      <c r="B1265" s="51"/>
      <c r="C1265" s="51"/>
      <c r="D1265" s="60"/>
      <c r="E1265" s="51"/>
      <c r="F1265" s="51"/>
      <c r="G1265" s="64">
        <v>410</v>
      </c>
      <c r="H1265" s="33" t="s">
        <v>1492</v>
      </c>
      <c r="I1265" s="65">
        <v>10.286714999999999</v>
      </c>
      <c r="J1265" s="65">
        <v>14.38466964</v>
      </c>
      <c r="K1265" s="65">
        <f t="shared" si="19"/>
        <v>4.0979546400000011</v>
      </c>
    </row>
    <row r="1266" spans="1:11" x14ac:dyDescent="0.2">
      <c r="A1266" s="51"/>
      <c r="B1266" s="51"/>
      <c r="C1266" s="51"/>
      <c r="D1266" s="60"/>
      <c r="E1266" s="51"/>
      <c r="F1266" s="51"/>
      <c r="G1266" s="64">
        <v>411</v>
      </c>
      <c r="H1266" s="33" t="s">
        <v>1800</v>
      </c>
      <c r="I1266" s="65">
        <v>26.284828000000001</v>
      </c>
      <c r="J1266" s="65">
        <v>60.205925169999993</v>
      </c>
      <c r="K1266" s="65">
        <f t="shared" si="19"/>
        <v>33.921097169999996</v>
      </c>
    </row>
    <row r="1267" spans="1:11" x14ac:dyDescent="0.2">
      <c r="A1267" s="51"/>
      <c r="B1267" s="51"/>
      <c r="C1267" s="51"/>
      <c r="D1267" s="60"/>
      <c r="E1267" s="51"/>
      <c r="F1267" s="51"/>
      <c r="G1267" s="64">
        <v>412</v>
      </c>
      <c r="H1267" s="33" t="s">
        <v>1420</v>
      </c>
      <c r="I1267" s="65">
        <v>63.218232999999998</v>
      </c>
      <c r="J1267" s="65">
        <v>97.48470859999999</v>
      </c>
      <c r="K1267" s="65">
        <f t="shared" si="19"/>
        <v>34.266475599999993</v>
      </c>
    </row>
    <row r="1268" spans="1:11" ht="25.5" x14ac:dyDescent="0.2">
      <c r="A1268" s="51"/>
      <c r="B1268" s="51"/>
      <c r="C1268" s="51"/>
      <c r="D1268" s="60"/>
      <c r="E1268" s="51"/>
      <c r="F1268" s="51"/>
      <c r="G1268" s="64">
        <v>413</v>
      </c>
      <c r="H1268" s="33" t="s">
        <v>1493</v>
      </c>
      <c r="I1268" s="65">
        <v>6.8006849999999996</v>
      </c>
      <c r="J1268" s="65">
        <v>6.7449486199999997</v>
      </c>
      <c r="K1268" s="65">
        <f t="shared" si="19"/>
        <v>-5.5736379999999919E-2</v>
      </c>
    </row>
    <row r="1269" spans="1:11" x14ac:dyDescent="0.2">
      <c r="A1269" s="51"/>
      <c r="B1269" s="51"/>
      <c r="C1269" s="51"/>
      <c r="D1269" s="60"/>
      <c r="E1269" s="51"/>
      <c r="F1269" s="51"/>
      <c r="G1269" s="64">
        <v>414</v>
      </c>
      <c r="H1269" s="33" t="s">
        <v>2428</v>
      </c>
      <c r="I1269" s="65">
        <v>5.9746389999999998</v>
      </c>
      <c r="J1269" s="65">
        <v>5.4229312400000005</v>
      </c>
      <c r="K1269" s="65">
        <f t="shared" si="19"/>
        <v>-0.55170775999999933</v>
      </c>
    </row>
    <row r="1270" spans="1:11" ht="25.5" x14ac:dyDescent="0.2">
      <c r="A1270" s="51"/>
      <c r="B1270" s="51"/>
      <c r="C1270" s="51"/>
      <c r="D1270" s="60"/>
      <c r="E1270" s="51"/>
      <c r="F1270" s="51"/>
      <c r="G1270" s="64">
        <v>500</v>
      </c>
      <c r="H1270" s="33" t="s">
        <v>2429</v>
      </c>
      <c r="I1270" s="65">
        <v>5.122662</v>
      </c>
      <c r="J1270" s="65">
        <v>4.7511600899999999</v>
      </c>
      <c r="K1270" s="65">
        <f t="shared" si="19"/>
        <v>-0.3715019100000001</v>
      </c>
    </row>
    <row r="1271" spans="1:11" x14ac:dyDescent="0.2">
      <c r="A1271" s="51"/>
      <c r="B1271" s="51"/>
      <c r="C1271" s="51"/>
      <c r="D1271" s="60"/>
      <c r="E1271" s="51"/>
      <c r="F1271" s="51"/>
      <c r="G1271" s="64">
        <v>510</v>
      </c>
      <c r="H1271" s="33" t="s">
        <v>2430</v>
      </c>
      <c r="I1271" s="65">
        <v>6.1284749999999999</v>
      </c>
      <c r="J1271" s="65">
        <v>11.510112780000002</v>
      </c>
      <c r="K1271" s="65">
        <f t="shared" si="19"/>
        <v>5.3816377800000019</v>
      </c>
    </row>
    <row r="1272" spans="1:11" x14ac:dyDescent="0.2">
      <c r="A1272" s="51"/>
      <c r="B1272" s="51"/>
      <c r="C1272" s="51"/>
      <c r="D1272" s="60"/>
      <c r="E1272" s="51"/>
      <c r="F1272" s="51"/>
      <c r="G1272" s="64">
        <v>600</v>
      </c>
      <c r="H1272" s="33" t="s">
        <v>2431</v>
      </c>
      <c r="I1272" s="65">
        <v>3.3864450000000001</v>
      </c>
      <c r="J1272" s="65">
        <v>21.344447259999999</v>
      </c>
      <c r="K1272" s="65">
        <f t="shared" si="19"/>
        <v>17.958002260000001</v>
      </c>
    </row>
    <row r="1273" spans="1:11" ht="25.5" x14ac:dyDescent="0.2">
      <c r="A1273" s="51"/>
      <c r="B1273" s="51"/>
      <c r="C1273" s="51"/>
      <c r="D1273" s="60"/>
      <c r="E1273" s="51"/>
      <c r="F1273" s="51"/>
      <c r="G1273" s="64">
        <v>610</v>
      </c>
      <c r="H1273" s="33" t="s">
        <v>2432</v>
      </c>
      <c r="I1273" s="65">
        <v>3.2962319999999998</v>
      </c>
      <c r="J1273" s="65">
        <v>3.4785420699999992</v>
      </c>
      <c r="K1273" s="65">
        <f t="shared" si="19"/>
        <v>0.18231006999999932</v>
      </c>
    </row>
    <row r="1274" spans="1:11" x14ac:dyDescent="0.2">
      <c r="A1274" s="51"/>
      <c r="B1274" s="51"/>
      <c r="C1274" s="51"/>
      <c r="D1274" s="60"/>
      <c r="E1274" s="51"/>
      <c r="F1274" s="51"/>
      <c r="G1274" s="64">
        <v>611</v>
      </c>
      <c r="H1274" s="33" t="s">
        <v>2433</v>
      </c>
      <c r="I1274" s="65">
        <v>2.6087959999999999</v>
      </c>
      <c r="J1274" s="65">
        <v>2.3885194699999999</v>
      </c>
      <c r="K1274" s="65">
        <f t="shared" si="19"/>
        <v>-0.22027653000000003</v>
      </c>
    </row>
    <row r="1275" spans="1:11" x14ac:dyDescent="0.2">
      <c r="A1275" s="51"/>
      <c r="B1275" s="51"/>
      <c r="C1275" s="51"/>
      <c r="D1275" s="60"/>
      <c r="E1275" s="51"/>
      <c r="F1275" s="51"/>
      <c r="G1275" s="64">
        <v>612</v>
      </c>
      <c r="H1275" s="33" t="s">
        <v>2434</v>
      </c>
      <c r="I1275" s="65">
        <v>5.6889159999999999</v>
      </c>
      <c r="J1275" s="65">
        <v>4.9412520000000013</v>
      </c>
      <c r="K1275" s="65">
        <f t="shared" si="19"/>
        <v>-0.74766399999999855</v>
      </c>
    </row>
    <row r="1276" spans="1:11" x14ac:dyDescent="0.2">
      <c r="A1276" s="51"/>
      <c r="B1276" s="51"/>
      <c r="C1276" s="51"/>
      <c r="D1276" s="60"/>
      <c r="E1276" s="51"/>
      <c r="F1276" s="51"/>
      <c r="G1276" s="64">
        <v>613</v>
      </c>
      <c r="H1276" s="33" t="s">
        <v>2435</v>
      </c>
      <c r="I1276" s="65">
        <v>4.600422</v>
      </c>
      <c r="J1276" s="65">
        <v>7.0631648299999998</v>
      </c>
      <c r="K1276" s="65">
        <f t="shared" si="19"/>
        <v>2.4627428299999998</v>
      </c>
    </row>
    <row r="1277" spans="1:11" x14ac:dyDescent="0.2">
      <c r="A1277" s="51"/>
      <c r="B1277" s="51"/>
      <c r="C1277" s="51"/>
      <c r="D1277" s="60"/>
      <c r="E1277" s="51"/>
      <c r="F1277" s="51"/>
      <c r="G1277" s="64">
        <v>614</v>
      </c>
      <c r="H1277" s="33" t="s">
        <v>2211</v>
      </c>
      <c r="I1277" s="65">
        <v>0</v>
      </c>
      <c r="J1277" s="65">
        <v>1.1120174899999997</v>
      </c>
      <c r="K1277" s="65">
        <f t="shared" si="19"/>
        <v>1.1120174899999997</v>
      </c>
    </row>
    <row r="1278" spans="1:11" x14ac:dyDescent="0.2">
      <c r="A1278" s="51"/>
      <c r="B1278" s="51"/>
      <c r="C1278" s="51"/>
      <c r="D1278" s="60"/>
      <c r="E1278" s="51"/>
      <c r="F1278" s="51"/>
      <c r="G1278" s="64">
        <v>700</v>
      </c>
      <c r="H1278" s="33" t="s">
        <v>2436</v>
      </c>
      <c r="I1278" s="65">
        <v>4.0186900000000003</v>
      </c>
      <c r="J1278" s="65">
        <v>3.5225565599999995</v>
      </c>
      <c r="K1278" s="65">
        <f t="shared" si="19"/>
        <v>-0.49613344000000081</v>
      </c>
    </row>
    <row r="1279" spans="1:11" x14ac:dyDescent="0.2">
      <c r="A1279" s="51"/>
      <c r="B1279" s="51"/>
      <c r="C1279" s="51"/>
      <c r="D1279" s="60"/>
      <c r="E1279" s="51"/>
      <c r="F1279" s="51"/>
      <c r="G1279" s="64">
        <v>710</v>
      </c>
      <c r="H1279" s="33" t="s">
        <v>2437</v>
      </c>
      <c r="I1279" s="65">
        <v>104.653175</v>
      </c>
      <c r="J1279" s="65">
        <v>73.902476480000018</v>
      </c>
      <c r="K1279" s="65">
        <f t="shared" si="19"/>
        <v>-30.750698519999986</v>
      </c>
    </row>
    <row r="1280" spans="1:11" x14ac:dyDescent="0.2">
      <c r="A1280" s="51"/>
      <c r="B1280" s="51"/>
      <c r="C1280" s="51"/>
      <c r="D1280" s="60"/>
      <c r="E1280" s="51"/>
      <c r="F1280" s="51"/>
      <c r="G1280" s="64">
        <v>711</v>
      </c>
      <c r="H1280" s="33" t="s">
        <v>2438</v>
      </c>
      <c r="I1280" s="65">
        <v>394.74509399999999</v>
      </c>
      <c r="J1280" s="65">
        <v>210.22453529000001</v>
      </c>
      <c r="K1280" s="65">
        <f t="shared" si="19"/>
        <v>-184.52055870999999</v>
      </c>
    </row>
    <row r="1281" spans="1:11" x14ac:dyDescent="0.2">
      <c r="A1281" s="51"/>
      <c r="B1281" s="51"/>
      <c r="C1281" s="51"/>
      <c r="D1281" s="60"/>
      <c r="E1281" s="51"/>
      <c r="F1281" s="51"/>
      <c r="G1281" s="64">
        <v>712</v>
      </c>
      <c r="H1281" s="33" t="s">
        <v>2439</v>
      </c>
      <c r="I1281" s="65">
        <v>0</v>
      </c>
      <c r="J1281" s="65">
        <v>0.8648220499999999</v>
      </c>
      <c r="K1281" s="65">
        <f t="shared" si="19"/>
        <v>0.8648220499999999</v>
      </c>
    </row>
    <row r="1282" spans="1:11" ht="14.25" x14ac:dyDescent="0.2">
      <c r="A1282" s="51"/>
      <c r="B1282" s="51"/>
      <c r="C1282" s="51"/>
      <c r="D1282" s="60"/>
      <c r="E1282" s="51"/>
      <c r="F1282" s="61" t="s">
        <v>1379</v>
      </c>
      <c r="G1282" s="62"/>
      <c r="H1282" s="61"/>
      <c r="I1282" s="63">
        <v>8424.4432959999995</v>
      </c>
      <c r="J1282" s="63">
        <v>13949.929004690002</v>
      </c>
      <c r="K1282" s="63">
        <f t="shared" si="19"/>
        <v>5525.4857086900029</v>
      </c>
    </row>
    <row r="1283" spans="1:11" x14ac:dyDescent="0.2">
      <c r="A1283" s="51"/>
      <c r="B1283" s="51"/>
      <c r="C1283" s="51"/>
      <c r="D1283" s="60"/>
      <c r="E1283" s="51"/>
      <c r="F1283" s="51"/>
      <c r="G1283" s="64" t="s">
        <v>1380</v>
      </c>
      <c r="H1283" s="33" t="s">
        <v>2440</v>
      </c>
      <c r="I1283" s="65">
        <v>184.46275600000001</v>
      </c>
      <c r="J1283" s="65">
        <v>125.93118142</v>
      </c>
      <c r="K1283" s="65">
        <f t="shared" si="19"/>
        <v>-58.531574580000012</v>
      </c>
    </row>
    <row r="1284" spans="1:11" x14ac:dyDescent="0.2">
      <c r="A1284" s="51"/>
      <c r="B1284" s="51"/>
      <c r="C1284" s="51"/>
      <c r="D1284" s="60"/>
      <c r="E1284" s="51"/>
      <c r="F1284" s="51"/>
      <c r="G1284" s="64" t="s">
        <v>1504</v>
      </c>
      <c r="H1284" s="33" t="s">
        <v>2441</v>
      </c>
      <c r="I1284" s="65">
        <v>8239.9805400000005</v>
      </c>
      <c r="J1284" s="65">
        <v>13823.997823270003</v>
      </c>
      <c r="K1284" s="65">
        <f t="shared" si="19"/>
        <v>5584.0172832700027</v>
      </c>
    </row>
    <row r="1285" spans="1:11" ht="14.25" x14ac:dyDescent="0.2">
      <c r="A1285" s="51"/>
      <c r="B1285" s="51"/>
      <c r="C1285" s="51"/>
      <c r="D1285" s="60"/>
      <c r="E1285" s="51"/>
      <c r="F1285" s="61" t="s">
        <v>1361</v>
      </c>
      <c r="G1285" s="62"/>
      <c r="H1285" s="61"/>
      <c r="I1285" s="63">
        <v>3374.4530599999998</v>
      </c>
      <c r="J1285" s="63">
        <v>3390.99767088</v>
      </c>
      <c r="K1285" s="63">
        <f t="shared" si="19"/>
        <v>16.544610880000164</v>
      </c>
    </row>
    <row r="1286" spans="1:11" x14ac:dyDescent="0.2">
      <c r="A1286" s="51"/>
      <c r="B1286" s="51"/>
      <c r="C1286" s="51"/>
      <c r="D1286" s="60"/>
      <c r="E1286" s="51"/>
      <c r="F1286" s="51"/>
      <c r="G1286" s="64" t="s">
        <v>2442</v>
      </c>
      <c r="H1286" s="33" t="s">
        <v>2443</v>
      </c>
      <c r="I1286" s="65">
        <v>85.949793</v>
      </c>
      <c r="J1286" s="65">
        <v>80.661084329999994</v>
      </c>
      <c r="K1286" s="65">
        <f t="shared" si="19"/>
        <v>-5.2887086700000054</v>
      </c>
    </row>
    <row r="1287" spans="1:11" x14ac:dyDescent="0.2">
      <c r="A1287" s="51"/>
      <c r="B1287" s="51"/>
      <c r="C1287" s="51"/>
      <c r="D1287" s="60"/>
      <c r="E1287" s="51"/>
      <c r="F1287" s="51"/>
      <c r="G1287" s="64" t="s">
        <v>2444</v>
      </c>
      <c r="H1287" s="33" t="s">
        <v>2445</v>
      </c>
      <c r="I1287" s="65">
        <v>46.624268000000001</v>
      </c>
      <c r="J1287" s="65">
        <v>33.833916560000006</v>
      </c>
      <c r="K1287" s="65">
        <f t="shared" si="19"/>
        <v>-12.790351439999995</v>
      </c>
    </row>
    <row r="1288" spans="1:11" ht="25.5" x14ac:dyDescent="0.2">
      <c r="A1288" s="51"/>
      <c r="B1288" s="51"/>
      <c r="C1288" s="51"/>
      <c r="D1288" s="60"/>
      <c r="E1288" s="51"/>
      <c r="F1288" s="51"/>
      <c r="G1288" s="64" t="s">
        <v>2446</v>
      </c>
      <c r="H1288" s="33" t="s">
        <v>2447</v>
      </c>
      <c r="I1288" s="65">
        <v>9.7167549999999991</v>
      </c>
      <c r="J1288" s="65">
        <v>15.27720959</v>
      </c>
      <c r="K1288" s="65">
        <f t="shared" si="19"/>
        <v>5.5604545900000009</v>
      </c>
    </row>
    <row r="1289" spans="1:11" x14ac:dyDescent="0.2">
      <c r="A1289" s="51"/>
      <c r="B1289" s="51"/>
      <c r="C1289" s="51"/>
      <c r="D1289" s="60"/>
      <c r="E1289" s="51"/>
      <c r="F1289" s="51"/>
      <c r="G1289" s="64" t="s">
        <v>2448</v>
      </c>
      <c r="H1289" s="33" t="s">
        <v>2449</v>
      </c>
      <c r="I1289" s="65">
        <v>929.77706799999999</v>
      </c>
      <c r="J1289" s="65">
        <v>929.77706799999999</v>
      </c>
      <c r="K1289" s="65">
        <f t="shared" ref="K1289:K1352" si="20">+J1289-I1289</f>
        <v>0</v>
      </c>
    </row>
    <row r="1290" spans="1:11" x14ac:dyDescent="0.2">
      <c r="A1290" s="51"/>
      <c r="B1290" s="51"/>
      <c r="C1290" s="51"/>
      <c r="D1290" s="60"/>
      <c r="E1290" s="51"/>
      <c r="F1290" s="51"/>
      <c r="G1290" s="64" t="s">
        <v>2450</v>
      </c>
      <c r="H1290" s="33" t="s">
        <v>2451</v>
      </c>
      <c r="I1290" s="65">
        <v>2200</v>
      </c>
      <c r="J1290" s="65">
        <v>2200</v>
      </c>
      <c r="K1290" s="65">
        <f t="shared" si="20"/>
        <v>0</v>
      </c>
    </row>
    <row r="1291" spans="1:11" x14ac:dyDescent="0.2">
      <c r="A1291" s="51"/>
      <c r="B1291" s="51"/>
      <c r="C1291" s="51"/>
      <c r="D1291" s="60"/>
      <c r="E1291" s="51"/>
      <c r="F1291" s="51"/>
      <c r="G1291" s="64" t="s">
        <v>2452</v>
      </c>
      <c r="H1291" s="33" t="s">
        <v>2453</v>
      </c>
      <c r="I1291" s="65">
        <v>38.982517999999999</v>
      </c>
      <c r="J1291" s="65">
        <v>65.317066119999993</v>
      </c>
      <c r="K1291" s="65">
        <f t="shared" si="20"/>
        <v>26.334548119999994</v>
      </c>
    </row>
    <row r="1292" spans="1:11" x14ac:dyDescent="0.2">
      <c r="A1292" s="51"/>
      <c r="B1292" s="51"/>
      <c r="C1292" s="51"/>
      <c r="D1292" s="60"/>
      <c r="E1292" s="51"/>
      <c r="F1292" s="51"/>
      <c r="G1292" s="64" t="s">
        <v>2454</v>
      </c>
      <c r="H1292" s="33" t="s">
        <v>2455</v>
      </c>
      <c r="I1292" s="65">
        <v>63.402658000000002</v>
      </c>
      <c r="J1292" s="65">
        <v>66.131326279999996</v>
      </c>
      <c r="K1292" s="65">
        <f t="shared" si="20"/>
        <v>2.7286682799999937</v>
      </c>
    </row>
    <row r="1293" spans="1:11" ht="14.25" x14ac:dyDescent="0.2">
      <c r="A1293" s="51"/>
      <c r="B1293" s="51"/>
      <c r="C1293" s="51"/>
      <c r="D1293" s="56">
        <v>21</v>
      </c>
      <c r="E1293" s="57" t="s">
        <v>32</v>
      </c>
      <c r="F1293" s="57"/>
      <c r="G1293" s="58"/>
      <c r="H1293" s="57"/>
      <c r="I1293" s="59">
        <v>1026.6703540000001</v>
      </c>
      <c r="J1293" s="59">
        <v>2048.3836001899999</v>
      </c>
      <c r="K1293" s="59">
        <f t="shared" si="20"/>
        <v>1021.7132461899998</v>
      </c>
    </row>
    <row r="1294" spans="1:11" ht="14.25" x14ac:dyDescent="0.2">
      <c r="A1294" s="51"/>
      <c r="B1294" s="51"/>
      <c r="C1294" s="51"/>
      <c r="D1294" s="60"/>
      <c r="E1294" s="51"/>
      <c r="F1294" s="61" t="s">
        <v>1302</v>
      </c>
      <c r="G1294" s="62"/>
      <c r="H1294" s="61"/>
      <c r="I1294" s="63">
        <v>203.67899299999999</v>
      </c>
      <c r="J1294" s="63">
        <v>227.63105457999998</v>
      </c>
      <c r="K1294" s="63">
        <f t="shared" si="20"/>
        <v>23.952061579999992</v>
      </c>
    </row>
    <row r="1295" spans="1:11" x14ac:dyDescent="0.2">
      <c r="A1295" s="51"/>
      <c r="B1295" s="51"/>
      <c r="C1295" s="51"/>
      <c r="D1295" s="60"/>
      <c r="E1295" s="51"/>
      <c r="F1295" s="51"/>
      <c r="G1295" s="64">
        <v>100</v>
      </c>
      <c r="H1295" s="33" t="s">
        <v>1438</v>
      </c>
      <c r="I1295" s="65">
        <v>24.608291000000001</v>
      </c>
      <c r="J1295" s="65">
        <v>31.424300400000007</v>
      </c>
      <c r="K1295" s="65">
        <f t="shared" si="20"/>
        <v>6.8160094000000058</v>
      </c>
    </row>
    <row r="1296" spans="1:11" x14ac:dyDescent="0.2">
      <c r="A1296" s="51"/>
      <c r="B1296" s="51"/>
      <c r="C1296" s="51"/>
      <c r="D1296" s="60"/>
      <c r="E1296" s="51"/>
      <c r="F1296" s="51"/>
      <c r="G1296" s="64">
        <v>110</v>
      </c>
      <c r="H1296" s="33" t="s">
        <v>1346</v>
      </c>
      <c r="I1296" s="65">
        <v>4.2116790000000002</v>
      </c>
      <c r="J1296" s="65">
        <v>4.0241474000000004</v>
      </c>
      <c r="K1296" s="65">
        <f t="shared" si="20"/>
        <v>-0.1875315999999998</v>
      </c>
    </row>
    <row r="1297" spans="1:11" x14ac:dyDescent="0.2">
      <c r="A1297" s="51"/>
      <c r="B1297" s="51"/>
      <c r="C1297" s="51"/>
      <c r="D1297" s="60"/>
      <c r="E1297" s="51"/>
      <c r="F1297" s="51"/>
      <c r="G1297" s="64">
        <v>111</v>
      </c>
      <c r="H1297" s="33" t="s">
        <v>1440</v>
      </c>
      <c r="I1297" s="65">
        <v>4.4612020000000001</v>
      </c>
      <c r="J1297" s="65">
        <v>4.7687238800000005</v>
      </c>
      <c r="K1297" s="65">
        <f t="shared" si="20"/>
        <v>0.30752188000000036</v>
      </c>
    </row>
    <row r="1298" spans="1:11" x14ac:dyDescent="0.2">
      <c r="A1298" s="51"/>
      <c r="B1298" s="51"/>
      <c r="C1298" s="51"/>
      <c r="D1298" s="60"/>
      <c r="E1298" s="51"/>
      <c r="F1298" s="51"/>
      <c r="G1298" s="64">
        <v>112</v>
      </c>
      <c r="H1298" s="33" t="s">
        <v>1347</v>
      </c>
      <c r="I1298" s="65">
        <v>3.9408759999999998</v>
      </c>
      <c r="J1298" s="65">
        <v>3.9940680300000002</v>
      </c>
      <c r="K1298" s="65">
        <f t="shared" si="20"/>
        <v>5.319203000000039E-2</v>
      </c>
    </row>
    <row r="1299" spans="1:11" x14ac:dyDescent="0.2">
      <c r="A1299" s="51"/>
      <c r="B1299" s="51"/>
      <c r="C1299" s="51"/>
      <c r="D1299" s="60"/>
      <c r="E1299" s="51"/>
      <c r="F1299" s="51"/>
      <c r="G1299" s="64">
        <v>113</v>
      </c>
      <c r="H1299" s="33" t="s">
        <v>2456</v>
      </c>
      <c r="I1299" s="65">
        <v>2.4515039999999999</v>
      </c>
      <c r="J1299" s="65">
        <v>2.3984104500000001</v>
      </c>
      <c r="K1299" s="65">
        <f t="shared" si="20"/>
        <v>-5.3093549999999823E-2</v>
      </c>
    </row>
    <row r="1300" spans="1:11" x14ac:dyDescent="0.2">
      <c r="A1300" s="51"/>
      <c r="B1300" s="51"/>
      <c r="C1300" s="51"/>
      <c r="D1300" s="60"/>
      <c r="E1300" s="51"/>
      <c r="F1300" s="51"/>
      <c r="G1300" s="64">
        <v>120</v>
      </c>
      <c r="H1300" s="33" t="s">
        <v>2457</v>
      </c>
      <c r="I1300" s="65">
        <v>1.622854</v>
      </c>
      <c r="J1300" s="65">
        <v>2.1621751500000004</v>
      </c>
      <c r="K1300" s="65">
        <f t="shared" si="20"/>
        <v>0.53932115000000036</v>
      </c>
    </row>
    <row r="1301" spans="1:11" x14ac:dyDescent="0.2">
      <c r="A1301" s="51"/>
      <c r="B1301" s="51"/>
      <c r="C1301" s="51"/>
      <c r="D1301" s="60"/>
      <c r="E1301" s="51"/>
      <c r="F1301" s="51"/>
      <c r="G1301" s="64">
        <v>121</v>
      </c>
      <c r="H1301" s="33" t="s">
        <v>2458</v>
      </c>
      <c r="I1301" s="65">
        <v>1.4132929999999999</v>
      </c>
      <c r="J1301" s="65">
        <v>1.2185664299999999</v>
      </c>
      <c r="K1301" s="65">
        <f t="shared" si="20"/>
        <v>-0.19472657000000004</v>
      </c>
    </row>
    <row r="1302" spans="1:11" x14ac:dyDescent="0.2">
      <c r="A1302" s="51"/>
      <c r="B1302" s="51"/>
      <c r="C1302" s="51"/>
      <c r="D1302" s="60"/>
      <c r="E1302" s="51"/>
      <c r="F1302" s="51"/>
      <c r="G1302" s="64">
        <v>122</v>
      </c>
      <c r="H1302" s="33" t="s">
        <v>2459</v>
      </c>
      <c r="I1302" s="65">
        <v>1.4032929999999999</v>
      </c>
      <c r="J1302" s="65">
        <v>1.31677227</v>
      </c>
      <c r="K1302" s="65">
        <f t="shared" si="20"/>
        <v>-8.6520729999999935E-2</v>
      </c>
    </row>
    <row r="1303" spans="1:11" x14ac:dyDescent="0.2">
      <c r="A1303" s="51"/>
      <c r="B1303" s="51"/>
      <c r="C1303" s="51"/>
      <c r="D1303" s="60"/>
      <c r="E1303" s="51"/>
      <c r="F1303" s="51"/>
      <c r="G1303" s="64">
        <v>123</v>
      </c>
      <c r="H1303" s="33" t="s">
        <v>2460</v>
      </c>
      <c r="I1303" s="65">
        <v>1.4597279999999999</v>
      </c>
      <c r="J1303" s="65">
        <v>1.39824053</v>
      </c>
      <c r="K1303" s="65">
        <f t="shared" si="20"/>
        <v>-6.1487469999999878E-2</v>
      </c>
    </row>
    <row r="1304" spans="1:11" x14ac:dyDescent="0.2">
      <c r="A1304" s="51"/>
      <c r="B1304" s="51"/>
      <c r="C1304" s="51"/>
      <c r="D1304" s="60"/>
      <c r="E1304" s="51"/>
      <c r="F1304" s="51"/>
      <c r="G1304" s="64">
        <v>124</v>
      </c>
      <c r="H1304" s="33" t="s">
        <v>2461</v>
      </c>
      <c r="I1304" s="65">
        <v>1.4820199999999999</v>
      </c>
      <c r="J1304" s="65">
        <v>1.4514761399999996</v>
      </c>
      <c r="K1304" s="65">
        <f t="shared" si="20"/>
        <v>-3.0543860000000311E-2</v>
      </c>
    </row>
    <row r="1305" spans="1:11" x14ac:dyDescent="0.2">
      <c r="A1305" s="51"/>
      <c r="B1305" s="51"/>
      <c r="C1305" s="51"/>
      <c r="D1305" s="60"/>
      <c r="E1305" s="51"/>
      <c r="F1305" s="51"/>
      <c r="G1305" s="64">
        <v>125</v>
      </c>
      <c r="H1305" s="33" t="s">
        <v>2462</v>
      </c>
      <c r="I1305" s="65">
        <v>1.4163410000000001</v>
      </c>
      <c r="J1305" s="65">
        <v>1.3072355600000001</v>
      </c>
      <c r="K1305" s="65">
        <f t="shared" si="20"/>
        <v>-0.10910544</v>
      </c>
    </row>
    <row r="1306" spans="1:11" x14ac:dyDescent="0.2">
      <c r="A1306" s="51"/>
      <c r="B1306" s="51"/>
      <c r="C1306" s="51"/>
      <c r="D1306" s="60"/>
      <c r="E1306" s="51"/>
      <c r="F1306" s="51"/>
      <c r="G1306" s="64">
        <v>200</v>
      </c>
      <c r="H1306" s="33" t="s">
        <v>2463</v>
      </c>
      <c r="I1306" s="65">
        <v>6.7347159999999997</v>
      </c>
      <c r="J1306" s="65">
        <v>5.8558384300000004</v>
      </c>
      <c r="K1306" s="65">
        <f t="shared" si="20"/>
        <v>-0.87887756999999933</v>
      </c>
    </row>
    <row r="1307" spans="1:11" x14ac:dyDescent="0.2">
      <c r="A1307" s="51"/>
      <c r="B1307" s="51"/>
      <c r="C1307" s="51"/>
      <c r="D1307" s="60"/>
      <c r="E1307" s="51"/>
      <c r="F1307" s="51"/>
      <c r="G1307" s="64">
        <v>210</v>
      </c>
      <c r="H1307" s="33" t="s">
        <v>2464</v>
      </c>
      <c r="I1307" s="65">
        <v>46.069384999999997</v>
      </c>
      <c r="J1307" s="65">
        <v>45.74217457000001</v>
      </c>
      <c r="K1307" s="65">
        <f t="shared" si="20"/>
        <v>-0.32721042999998673</v>
      </c>
    </row>
    <row r="1308" spans="1:11" x14ac:dyDescent="0.2">
      <c r="A1308" s="51"/>
      <c r="B1308" s="51"/>
      <c r="C1308" s="51"/>
      <c r="D1308" s="60"/>
      <c r="E1308" s="51"/>
      <c r="F1308" s="51"/>
      <c r="G1308" s="64">
        <v>211</v>
      </c>
      <c r="H1308" s="33" t="s">
        <v>2465</v>
      </c>
      <c r="I1308" s="65">
        <v>4.44069</v>
      </c>
      <c r="J1308" s="65">
        <v>5.6651700199999988</v>
      </c>
      <c r="K1308" s="65">
        <f t="shared" si="20"/>
        <v>1.2244800199999988</v>
      </c>
    </row>
    <row r="1309" spans="1:11" x14ac:dyDescent="0.2">
      <c r="A1309" s="51"/>
      <c r="B1309" s="51"/>
      <c r="C1309" s="51"/>
      <c r="D1309" s="60"/>
      <c r="E1309" s="51"/>
      <c r="F1309" s="51"/>
      <c r="G1309" s="64">
        <v>214</v>
      </c>
      <c r="H1309" s="33" t="s">
        <v>2466</v>
      </c>
      <c r="I1309" s="65">
        <v>13.250999</v>
      </c>
      <c r="J1309" s="65">
        <v>13.577804789999998</v>
      </c>
      <c r="K1309" s="65">
        <f t="shared" si="20"/>
        <v>0.3268057899999981</v>
      </c>
    </row>
    <row r="1310" spans="1:11" ht="25.5" x14ac:dyDescent="0.2">
      <c r="A1310" s="51"/>
      <c r="B1310" s="51"/>
      <c r="C1310" s="51"/>
      <c r="D1310" s="60"/>
      <c r="E1310" s="51"/>
      <c r="F1310" s="51"/>
      <c r="G1310" s="64">
        <v>215</v>
      </c>
      <c r="H1310" s="33" t="s">
        <v>2467</v>
      </c>
      <c r="I1310" s="65">
        <v>3.0229219999999999</v>
      </c>
      <c r="J1310" s="65">
        <v>2.7731527999999996</v>
      </c>
      <c r="K1310" s="65">
        <f t="shared" si="20"/>
        <v>-0.24976920000000025</v>
      </c>
    </row>
    <row r="1311" spans="1:11" x14ac:dyDescent="0.2">
      <c r="A1311" s="51"/>
      <c r="B1311" s="51"/>
      <c r="C1311" s="51"/>
      <c r="D1311" s="60"/>
      <c r="E1311" s="51"/>
      <c r="F1311" s="51"/>
      <c r="G1311" s="64">
        <v>300</v>
      </c>
      <c r="H1311" s="33" t="s">
        <v>2468</v>
      </c>
      <c r="I1311" s="65">
        <v>3.8282080000000001</v>
      </c>
      <c r="J1311" s="65">
        <v>5.4553298099999994</v>
      </c>
      <c r="K1311" s="65">
        <f t="shared" si="20"/>
        <v>1.6271218099999993</v>
      </c>
    </row>
    <row r="1312" spans="1:11" ht="25.5" x14ac:dyDescent="0.2">
      <c r="A1312" s="51"/>
      <c r="B1312" s="51"/>
      <c r="C1312" s="51"/>
      <c r="D1312" s="60"/>
      <c r="E1312" s="51"/>
      <c r="F1312" s="51"/>
      <c r="G1312" s="64">
        <v>310</v>
      </c>
      <c r="H1312" s="33" t="s">
        <v>2469</v>
      </c>
      <c r="I1312" s="65">
        <v>3.3031920000000001</v>
      </c>
      <c r="J1312" s="65">
        <v>4.7146098599999995</v>
      </c>
      <c r="K1312" s="65">
        <f t="shared" si="20"/>
        <v>1.4114178599999994</v>
      </c>
    </row>
    <row r="1313" spans="1:11" x14ac:dyDescent="0.2">
      <c r="A1313" s="51"/>
      <c r="B1313" s="51"/>
      <c r="C1313" s="51"/>
      <c r="D1313" s="60"/>
      <c r="E1313" s="51"/>
      <c r="F1313" s="51"/>
      <c r="G1313" s="64">
        <v>311</v>
      </c>
      <c r="H1313" s="33" t="s">
        <v>2470</v>
      </c>
      <c r="I1313" s="65">
        <v>3.0147699999999999</v>
      </c>
      <c r="J1313" s="65">
        <v>7.0095912799999995</v>
      </c>
      <c r="K1313" s="65">
        <f t="shared" si="20"/>
        <v>3.9948212799999996</v>
      </c>
    </row>
    <row r="1314" spans="1:11" x14ac:dyDescent="0.2">
      <c r="A1314" s="51"/>
      <c r="B1314" s="51"/>
      <c r="C1314" s="51"/>
      <c r="D1314" s="60"/>
      <c r="E1314" s="51"/>
      <c r="F1314" s="51"/>
      <c r="G1314" s="64">
        <v>312</v>
      </c>
      <c r="H1314" s="33" t="s">
        <v>2471</v>
      </c>
      <c r="I1314" s="65">
        <v>3.1041750000000001</v>
      </c>
      <c r="J1314" s="65">
        <v>3.0908108299999997</v>
      </c>
      <c r="K1314" s="65">
        <f t="shared" si="20"/>
        <v>-1.3364170000000453E-2</v>
      </c>
    </row>
    <row r="1315" spans="1:11" x14ac:dyDescent="0.2">
      <c r="A1315" s="51"/>
      <c r="B1315" s="51"/>
      <c r="C1315" s="51"/>
      <c r="D1315" s="60"/>
      <c r="E1315" s="51"/>
      <c r="F1315" s="51"/>
      <c r="G1315" s="64">
        <v>500</v>
      </c>
      <c r="H1315" s="33" t="s">
        <v>1345</v>
      </c>
      <c r="I1315" s="65">
        <v>5.8487799999999996</v>
      </c>
      <c r="J1315" s="65">
        <v>5.0066984799999998</v>
      </c>
      <c r="K1315" s="65">
        <f t="shared" si="20"/>
        <v>-0.84208151999999981</v>
      </c>
    </row>
    <row r="1316" spans="1:11" x14ac:dyDescent="0.2">
      <c r="A1316" s="51"/>
      <c r="B1316" s="51"/>
      <c r="C1316" s="51"/>
      <c r="D1316" s="60"/>
      <c r="E1316" s="51"/>
      <c r="F1316" s="51"/>
      <c r="G1316" s="64">
        <v>510</v>
      </c>
      <c r="H1316" s="33" t="s">
        <v>1382</v>
      </c>
      <c r="I1316" s="65">
        <v>12.045766</v>
      </c>
      <c r="J1316" s="65">
        <v>13.549310349999997</v>
      </c>
      <c r="K1316" s="65">
        <f t="shared" si="20"/>
        <v>1.5035443499999968</v>
      </c>
    </row>
    <row r="1317" spans="1:11" x14ac:dyDescent="0.2">
      <c r="A1317" s="51"/>
      <c r="B1317" s="51"/>
      <c r="C1317" s="51"/>
      <c r="D1317" s="60"/>
      <c r="E1317" s="51"/>
      <c r="F1317" s="51"/>
      <c r="G1317" s="64">
        <v>512</v>
      </c>
      <c r="H1317" s="33" t="s">
        <v>1492</v>
      </c>
      <c r="I1317" s="65">
        <v>4.7902259999999997</v>
      </c>
      <c r="J1317" s="65">
        <v>5.7294129699999985</v>
      </c>
      <c r="K1317" s="65">
        <f t="shared" si="20"/>
        <v>0.93918696999999884</v>
      </c>
    </row>
    <row r="1318" spans="1:11" ht="25.5" x14ac:dyDescent="0.2">
      <c r="A1318" s="51"/>
      <c r="B1318" s="51"/>
      <c r="C1318" s="51"/>
      <c r="D1318" s="60"/>
      <c r="E1318" s="51"/>
      <c r="F1318" s="51"/>
      <c r="G1318" s="64">
        <v>513</v>
      </c>
      <c r="H1318" s="33" t="s">
        <v>2472</v>
      </c>
      <c r="I1318" s="65">
        <v>3.4195410000000002</v>
      </c>
      <c r="J1318" s="65">
        <v>5.8799718899999984</v>
      </c>
      <c r="K1318" s="65">
        <f t="shared" si="20"/>
        <v>2.4604308899999983</v>
      </c>
    </row>
    <row r="1319" spans="1:11" x14ac:dyDescent="0.2">
      <c r="A1319" s="51"/>
      <c r="B1319" s="51"/>
      <c r="C1319" s="51"/>
      <c r="D1319" s="60"/>
      <c r="E1319" s="51"/>
      <c r="F1319" s="51"/>
      <c r="G1319" s="64">
        <v>600</v>
      </c>
      <c r="H1319" s="33" t="s">
        <v>2473</v>
      </c>
      <c r="I1319" s="65">
        <v>31.342271</v>
      </c>
      <c r="J1319" s="65">
        <v>31.854488140000001</v>
      </c>
      <c r="K1319" s="65">
        <f t="shared" si="20"/>
        <v>0.51221714000000063</v>
      </c>
    </row>
    <row r="1320" spans="1:11" x14ac:dyDescent="0.2">
      <c r="A1320" s="51"/>
      <c r="B1320" s="51"/>
      <c r="C1320" s="51"/>
      <c r="D1320" s="60"/>
      <c r="E1320" s="51"/>
      <c r="F1320" s="51"/>
      <c r="G1320" s="64">
        <v>610</v>
      </c>
      <c r="H1320" s="33" t="s">
        <v>2474</v>
      </c>
      <c r="I1320" s="65">
        <v>3.926113</v>
      </c>
      <c r="J1320" s="65">
        <v>4.4643787399999999</v>
      </c>
      <c r="K1320" s="65">
        <f t="shared" si="20"/>
        <v>0.53826573999999994</v>
      </c>
    </row>
    <row r="1321" spans="1:11" x14ac:dyDescent="0.2">
      <c r="A1321" s="51"/>
      <c r="B1321" s="51"/>
      <c r="C1321" s="51"/>
      <c r="D1321" s="60"/>
      <c r="E1321" s="51"/>
      <c r="F1321" s="51"/>
      <c r="G1321" s="64">
        <v>611</v>
      </c>
      <c r="H1321" s="33" t="s">
        <v>1748</v>
      </c>
      <c r="I1321" s="65">
        <v>3.070036</v>
      </c>
      <c r="J1321" s="65">
        <v>5.9253450000000001</v>
      </c>
      <c r="K1321" s="65">
        <f t="shared" si="20"/>
        <v>2.8553090000000001</v>
      </c>
    </row>
    <row r="1322" spans="1:11" x14ac:dyDescent="0.2">
      <c r="A1322" s="51"/>
      <c r="B1322" s="51"/>
      <c r="C1322" s="51"/>
      <c r="D1322" s="60"/>
      <c r="E1322" s="51"/>
      <c r="F1322" s="51"/>
      <c r="G1322" s="64">
        <v>612</v>
      </c>
      <c r="H1322" s="33" t="s">
        <v>2475</v>
      </c>
      <c r="I1322" s="65">
        <v>1.901322</v>
      </c>
      <c r="J1322" s="65">
        <v>3.57975822</v>
      </c>
      <c r="K1322" s="65">
        <f t="shared" si="20"/>
        <v>1.67843622</v>
      </c>
    </row>
    <row r="1323" spans="1:11" x14ac:dyDescent="0.2">
      <c r="A1323" s="51"/>
      <c r="B1323" s="51"/>
      <c r="C1323" s="51"/>
      <c r="D1323" s="60"/>
      <c r="E1323" s="51"/>
      <c r="F1323" s="51"/>
      <c r="G1323" s="64">
        <v>613</v>
      </c>
      <c r="H1323" s="33" t="s">
        <v>2476</v>
      </c>
      <c r="I1323" s="65">
        <v>2.0948000000000002</v>
      </c>
      <c r="J1323" s="65">
        <v>2.29309216</v>
      </c>
      <c r="K1323" s="65">
        <f t="shared" si="20"/>
        <v>0.19829215999999983</v>
      </c>
    </row>
    <row r="1324" spans="1:11" ht="14.25" x14ac:dyDescent="0.2">
      <c r="A1324" s="51"/>
      <c r="B1324" s="51"/>
      <c r="C1324" s="51"/>
      <c r="D1324" s="60"/>
      <c r="E1324" s="51"/>
      <c r="F1324" s="61" t="s">
        <v>1379</v>
      </c>
      <c r="G1324" s="62"/>
      <c r="H1324" s="61"/>
      <c r="I1324" s="63">
        <v>96.948753999999994</v>
      </c>
      <c r="J1324" s="63">
        <v>108.13596013000002</v>
      </c>
      <c r="K1324" s="63">
        <f t="shared" si="20"/>
        <v>11.187206130000021</v>
      </c>
    </row>
    <row r="1325" spans="1:11" x14ac:dyDescent="0.2">
      <c r="A1325" s="51"/>
      <c r="B1325" s="51"/>
      <c r="C1325" s="51"/>
      <c r="D1325" s="60"/>
      <c r="E1325" s="51"/>
      <c r="F1325" s="51"/>
      <c r="G1325" s="64" t="s">
        <v>1499</v>
      </c>
      <c r="H1325" s="33" t="s">
        <v>2477</v>
      </c>
      <c r="I1325" s="65">
        <v>4.162973</v>
      </c>
      <c r="J1325" s="65">
        <v>5.9588781999999991</v>
      </c>
      <c r="K1325" s="65">
        <f t="shared" si="20"/>
        <v>1.7959051999999991</v>
      </c>
    </row>
    <row r="1326" spans="1:11" x14ac:dyDescent="0.2">
      <c r="A1326" s="51"/>
      <c r="B1326" s="51"/>
      <c r="C1326" s="51"/>
      <c r="D1326" s="60"/>
      <c r="E1326" s="51"/>
      <c r="F1326" s="51"/>
      <c r="G1326" s="64" t="s">
        <v>1565</v>
      </c>
      <c r="H1326" s="33" t="s">
        <v>2478</v>
      </c>
      <c r="I1326" s="65">
        <v>92.785781</v>
      </c>
      <c r="J1326" s="65">
        <v>102.17708193000001</v>
      </c>
      <c r="K1326" s="65">
        <f t="shared" si="20"/>
        <v>9.3913009300000141</v>
      </c>
    </row>
    <row r="1327" spans="1:11" ht="14.25" x14ac:dyDescent="0.2">
      <c r="A1327" s="51"/>
      <c r="B1327" s="51"/>
      <c r="C1327" s="51"/>
      <c r="D1327" s="60"/>
      <c r="E1327" s="51"/>
      <c r="F1327" s="61" t="s">
        <v>1361</v>
      </c>
      <c r="G1327" s="62"/>
      <c r="H1327" s="61"/>
      <c r="I1327" s="63">
        <v>726.04260699999998</v>
      </c>
      <c r="J1327" s="63">
        <v>1712.6165854799999</v>
      </c>
      <c r="K1327" s="63">
        <f t="shared" si="20"/>
        <v>986.57397847999994</v>
      </c>
    </row>
    <row r="1328" spans="1:11" x14ac:dyDescent="0.2">
      <c r="A1328" s="51"/>
      <c r="B1328" s="51"/>
      <c r="C1328" s="51"/>
      <c r="D1328" s="60"/>
      <c r="E1328" s="51"/>
      <c r="F1328" s="51"/>
      <c r="G1328" s="64" t="s">
        <v>2479</v>
      </c>
      <c r="H1328" s="33" t="s">
        <v>2480</v>
      </c>
      <c r="I1328" s="65">
        <v>286.68051300000002</v>
      </c>
      <c r="J1328" s="65">
        <v>1169.3207620000003</v>
      </c>
      <c r="K1328" s="65">
        <f t="shared" si="20"/>
        <v>882.64024900000027</v>
      </c>
    </row>
    <row r="1329" spans="1:11" x14ac:dyDescent="0.2">
      <c r="A1329" s="51"/>
      <c r="B1329" s="51"/>
      <c r="C1329" s="51"/>
      <c r="D1329" s="60"/>
      <c r="E1329" s="51"/>
      <c r="F1329" s="51"/>
      <c r="G1329" s="64" t="s">
        <v>2481</v>
      </c>
      <c r="H1329" s="33" t="s">
        <v>2482</v>
      </c>
      <c r="I1329" s="65">
        <v>386.62199299999997</v>
      </c>
      <c r="J1329" s="65">
        <v>497.67597312999993</v>
      </c>
      <c r="K1329" s="65">
        <f t="shared" si="20"/>
        <v>111.05398012999996</v>
      </c>
    </row>
    <row r="1330" spans="1:11" x14ac:dyDescent="0.2">
      <c r="A1330" s="51"/>
      <c r="B1330" s="51"/>
      <c r="C1330" s="51"/>
      <c r="D1330" s="60"/>
      <c r="E1330" s="51"/>
      <c r="F1330" s="51"/>
      <c r="G1330" s="64" t="s">
        <v>2483</v>
      </c>
      <c r="H1330" s="33" t="s">
        <v>2484</v>
      </c>
      <c r="I1330" s="65">
        <v>52.740101000000003</v>
      </c>
      <c r="J1330" s="65">
        <v>45.619850350000007</v>
      </c>
      <c r="K1330" s="65">
        <f t="shared" si="20"/>
        <v>-7.1202506499999956</v>
      </c>
    </row>
    <row r="1331" spans="1:11" ht="14.25" x14ac:dyDescent="0.2">
      <c r="A1331" s="51"/>
      <c r="B1331" s="51"/>
      <c r="C1331" s="51"/>
      <c r="D1331" s="56">
        <v>27</v>
      </c>
      <c r="E1331" s="57" t="s">
        <v>33</v>
      </c>
      <c r="F1331" s="57"/>
      <c r="G1331" s="58"/>
      <c r="H1331" s="57"/>
      <c r="I1331" s="59">
        <v>286.44064100000003</v>
      </c>
      <c r="J1331" s="59">
        <v>301.37216341999999</v>
      </c>
      <c r="K1331" s="59">
        <f t="shared" si="20"/>
        <v>14.931522419999965</v>
      </c>
    </row>
    <row r="1332" spans="1:11" ht="14.25" x14ac:dyDescent="0.2">
      <c r="A1332" s="51"/>
      <c r="B1332" s="51"/>
      <c r="C1332" s="51"/>
      <c r="D1332" s="60"/>
      <c r="E1332" s="51"/>
      <c r="F1332" s="61" t="s">
        <v>1302</v>
      </c>
      <c r="G1332" s="62"/>
      <c r="H1332" s="61"/>
      <c r="I1332" s="63">
        <v>257.33199999999999</v>
      </c>
      <c r="J1332" s="63">
        <v>272.26352242000002</v>
      </c>
      <c r="K1332" s="63">
        <f t="shared" si="20"/>
        <v>14.931522420000022</v>
      </c>
    </row>
    <row r="1333" spans="1:11" x14ac:dyDescent="0.2">
      <c r="A1333" s="51"/>
      <c r="B1333" s="51"/>
      <c r="C1333" s="51"/>
      <c r="D1333" s="60"/>
      <c r="E1333" s="51"/>
      <c r="F1333" s="51"/>
      <c r="G1333" s="64">
        <v>100</v>
      </c>
      <c r="H1333" s="33" t="s">
        <v>1438</v>
      </c>
      <c r="I1333" s="65">
        <v>6.8944179999999999</v>
      </c>
      <c r="J1333" s="65">
        <v>6.9010451100000001</v>
      </c>
      <c r="K1333" s="65">
        <f t="shared" si="20"/>
        <v>6.6271100000001582E-3</v>
      </c>
    </row>
    <row r="1334" spans="1:11" x14ac:dyDescent="0.2">
      <c r="A1334" s="51"/>
      <c r="B1334" s="51"/>
      <c r="C1334" s="51"/>
      <c r="D1334" s="60"/>
      <c r="E1334" s="51"/>
      <c r="F1334" s="51"/>
      <c r="G1334" s="64">
        <v>112</v>
      </c>
      <c r="H1334" s="33" t="s">
        <v>7</v>
      </c>
      <c r="I1334" s="65">
        <v>11.667721999999999</v>
      </c>
      <c r="J1334" s="65">
        <v>11.764175980000001</v>
      </c>
      <c r="K1334" s="65">
        <f t="shared" si="20"/>
        <v>9.6453980000001494E-2</v>
      </c>
    </row>
    <row r="1335" spans="1:11" x14ac:dyDescent="0.2">
      <c r="A1335" s="51"/>
      <c r="B1335" s="51"/>
      <c r="C1335" s="51"/>
      <c r="D1335" s="60"/>
      <c r="E1335" s="51"/>
      <c r="F1335" s="51"/>
      <c r="G1335" s="64">
        <v>116</v>
      </c>
      <c r="H1335" s="33" t="s">
        <v>1440</v>
      </c>
      <c r="I1335" s="65">
        <v>5.3560610000000004</v>
      </c>
      <c r="J1335" s="65">
        <v>5.8397995800000002</v>
      </c>
      <c r="K1335" s="65">
        <f t="shared" si="20"/>
        <v>0.48373857999999981</v>
      </c>
    </row>
    <row r="1336" spans="1:11" x14ac:dyDescent="0.2">
      <c r="A1336" s="51"/>
      <c r="B1336" s="51"/>
      <c r="C1336" s="51"/>
      <c r="D1336" s="60"/>
      <c r="E1336" s="51"/>
      <c r="F1336" s="51"/>
      <c r="G1336" s="64">
        <v>117</v>
      </c>
      <c r="H1336" s="33" t="s">
        <v>2485</v>
      </c>
      <c r="I1336" s="65">
        <v>5.7201919999999999</v>
      </c>
      <c r="J1336" s="65">
        <v>14.808117680000001</v>
      </c>
      <c r="K1336" s="65">
        <f t="shared" si="20"/>
        <v>9.0879256800000014</v>
      </c>
    </row>
    <row r="1337" spans="1:11" x14ac:dyDescent="0.2">
      <c r="A1337" s="51"/>
      <c r="B1337" s="51"/>
      <c r="C1337" s="51"/>
      <c r="D1337" s="60"/>
      <c r="E1337" s="51"/>
      <c r="F1337" s="51"/>
      <c r="G1337" s="64">
        <v>200</v>
      </c>
      <c r="H1337" s="33" t="s">
        <v>2486</v>
      </c>
      <c r="I1337" s="65">
        <v>4.69923</v>
      </c>
      <c r="J1337" s="65">
        <v>4.8617445900000007</v>
      </c>
      <c r="K1337" s="65">
        <f t="shared" si="20"/>
        <v>0.16251459000000068</v>
      </c>
    </row>
    <row r="1338" spans="1:11" x14ac:dyDescent="0.2">
      <c r="A1338" s="51"/>
      <c r="B1338" s="51"/>
      <c r="C1338" s="51"/>
      <c r="D1338" s="60"/>
      <c r="E1338" s="51"/>
      <c r="F1338" s="51"/>
      <c r="G1338" s="64">
        <v>208</v>
      </c>
      <c r="H1338" s="33" t="s">
        <v>2487</v>
      </c>
      <c r="I1338" s="65">
        <v>5.7571659999999998</v>
      </c>
      <c r="J1338" s="65">
        <v>5.7247248200000005</v>
      </c>
      <c r="K1338" s="65">
        <f t="shared" si="20"/>
        <v>-3.2441179999999292E-2</v>
      </c>
    </row>
    <row r="1339" spans="1:11" x14ac:dyDescent="0.2">
      <c r="A1339" s="51"/>
      <c r="B1339" s="51"/>
      <c r="C1339" s="51"/>
      <c r="D1339" s="60"/>
      <c r="E1339" s="51"/>
      <c r="F1339" s="51"/>
      <c r="G1339" s="64">
        <v>209</v>
      </c>
      <c r="H1339" s="33" t="s">
        <v>2488</v>
      </c>
      <c r="I1339" s="65">
        <v>5.1949800000000002</v>
      </c>
      <c r="J1339" s="65">
        <v>5.390049910000001</v>
      </c>
      <c r="K1339" s="65">
        <f t="shared" si="20"/>
        <v>0.19506991000000085</v>
      </c>
    </row>
    <row r="1340" spans="1:11" x14ac:dyDescent="0.2">
      <c r="A1340" s="51"/>
      <c r="B1340" s="51"/>
      <c r="C1340" s="51"/>
      <c r="D1340" s="60"/>
      <c r="E1340" s="51"/>
      <c r="F1340" s="51"/>
      <c r="G1340" s="64">
        <v>210</v>
      </c>
      <c r="H1340" s="33" t="s">
        <v>2489</v>
      </c>
      <c r="I1340" s="65">
        <v>12.796317</v>
      </c>
      <c r="J1340" s="65">
        <v>12.1577147</v>
      </c>
      <c r="K1340" s="65">
        <f t="shared" si="20"/>
        <v>-0.63860230000000051</v>
      </c>
    </row>
    <row r="1341" spans="1:11" x14ac:dyDescent="0.2">
      <c r="A1341" s="51"/>
      <c r="B1341" s="51"/>
      <c r="C1341" s="51"/>
      <c r="D1341" s="60"/>
      <c r="E1341" s="51"/>
      <c r="F1341" s="51"/>
      <c r="G1341" s="64">
        <v>211</v>
      </c>
      <c r="H1341" s="33" t="s">
        <v>2490</v>
      </c>
      <c r="I1341" s="65">
        <v>8.5550060000000006</v>
      </c>
      <c r="J1341" s="65">
        <v>8.3683417300000009</v>
      </c>
      <c r="K1341" s="65">
        <f t="shared" si="20"/>
        <v>-0.18666426999999963</v>
      </c>
    </row>
    <row r="1342" spans="1:11" x14ac:dyDescent="0.2">
      <c r="A1342" s="51"/>
      <c r="B1342" s="51"/>
      <c r="C1342" s="51"/>
      <c r="D1342" s="60"/>
      <c r="E1342" s="51"/>
      <c r="F1342" s="51"/>
      <c r="G1342" s="64">
        <v>212</v>
      </c>
      <c r="H1342" s="33" t="s">
        <v>2491</v>
      </c>
      <c r="I1342" s="65">
        <v>3.4931709999999998</v>
      </c>
      <c r="J1342" s="65">
        <v>2.7828416699999998</v>
      </c>
      <c r="K1342" s="65">
        <f t="shared" si="20"/>
        <v>-0.71032932999999998</v>
      </c>
    </row>
    <row r="1343" spans="1:11" ht="25.5" x14ac:dyDescent="0.2">
      <c r="A1343" s="51"/>
      <c r="B1343" s="51"/>
      <c r="C1343" s="51"/>
      <c r="D1343" s="60"/>
      <c r="E1343" s="51"/>
      <c r="F1343" s="51"/>
      <c r="G1343" s="64">
        <v>300</v>
      </c>
      <c r="H1343" s="33" t="s">
        <v>2492</v>
      </c>
      <c r="I1343" s="65">
        <v>3.0903139999999998</v>
      </c>
      <c r="J1343" s="65">
        <v>2.8129288299999997</v>
      </c>
      <c r="K1343" s="65">
        <f t="shared" si="20"/>
        <v>-0.27738517000000007</v>
      </c>
    </row>
    <row r="1344" spans="1:11" x14ac:dyDescent="0.2">
      <c r="A1344" s="51"/>
      <c r="B1344" s="51"/>
      <c r="C1344" s="51"/>
      <c r="D1344" s="60"/>
      <c r="E1344" s="51"/>
      <c r="F1344" s="51"/>
      <c r="G1344" s="64">
        <v>308</v>
      </c>
      <c r="H1344" s="33" t="s">
        <v>2493</v>
      </c>
      <c r="I1344" s="65">
        <v>6.5711240000000002</v>
      </c>
      <c r="J1344" s="65">
        <v>12.238024620000001</v>
      </c>
      <c r="K1344" s="65">
        <f t="shared" si="20"/>
        <v>5.6669006200000007</v>
      </c>
    </row>
    <row r="1345" spans="1:11" x14ac:dyDescent="0.2">
      <c r="A1345" s="51"/>
      <c r="B1345" s="51"/>
      <c r="C1345" s="51"/>
      <c r="D1345" s="60"/>
      <c r="E1345" s="51"/>
      <c r="F1345" s="51"/>
      <c r="G1345" s="64">
        <v>309</v>
      </c>
      <c r="H1345" s="33" t="s">
        <v>2494</v>
      </c>
      <c r="I1345" s="65">
        <v>5.9164329999999996</v>
      </c>
      <c r="J1345" s="65">
        <v>5.2021258800000005</v>
      </c>
      <c r="K1345" s="65">
        <f t="shared" si="20"/>
        <v>-0.71430711999999907</v>
      </c>
    </row>
    <row r="1346" spans="1:11" x14ac:dyDescent="0.2">
      <c r="A1346" s="51"/>
      <c r="B1346" s="51"/>
      <c r="C1346" s="51"/>
      <c r="D1346" s="60"/>
      <c r="E1346" s="51"/>
      <c r="F1346" s="51"/>
      <c r="G1346" s="64">
        <v>310</v>
      </c>
      <c r="H1346" s="33" t="s">
        <v>2495</v>
      </c>
      <c r="I1346" s="65">
        <v>4.8202689999999997</v>
      </c>
      <c r="J1346" s="65">
        <v>4.2824473599999999</v>
      </c>
      <c r="K1346" s="65">
        <f t="shared" si="20"/>
        <v>-0.53782163999999977</v>
      </c>
    </row>
    <row r="1347" spans="1:11" x14ac:dyDescent="0.2">
      <c r="A1347" s="51"/>
      <c r="B1347" s="51"/>
      <c r="C1347" s="51"/>
      <c r="D1347" s="60"/>
      <c r="E1347" s="51"/>
      <c r="F1347" s="51"/>
      <c r="G1347" s="64">
        <v>311</v>
      </c>
      <c r="H1347" s="33" t="s">
        <v>2496</v>
      </c>
      <c r="I1347" s="65">
        <v>9.3413620000000002</v>
      </c>
      <c r="J1347" s="65">
        <v>8.9840829099999979</v>
      </c>
      <c r="K1347" s="65">
        <f t="shared" si="20"/>
        <v>-0.35727909000000224</v>
      </c>
    </row>
    <row r="1348" spans="1:11" ht="25.5" x14ac:dyDescent="0.2">
      <c r="A1348" s="51"/>
      <c r="B1348" s="51"/>
      <c r="C1348" s="51"/>
      <c r="D1348" s="60"/>
      <c r="E1348" s="51"/>
      <c r="F1348" s="51"/>
      <c r="G1348" s="64">
        <v>312</v>
      </c>
      <c r="H1348" s="33" t="s">
        <v>2497</v>
      </c>
      <c r="I1348" s="65">
        <v>8.6419969999999999</v>
      </c>
      <c r="J1348" s="65">
        <v>7.9108980899999999</v>
      </c>
      <c r="K1348" s="65">
        <f t="shared" si="20"/>
        <v>-0.73109891000000005</v>
      </c>
    </row>
    <row r="1349" spans="1:11" x14ac:dyDescent="0.2">
      <c r="A1349" s="51"/>
      <c r="B1349" s="51"/>
      <c r="C1349" s="51"/>
      <c r="D1349" s="60"/>
      <c r="E1349" s="51"/>
      <c r="F1349" s="51"/>
      <c r="G1349" s="64">
        <v>313</v>
      </c>
      <c r="H1349" s="33" t="s">
        <v>2498</v>
      </c>
      <c r="I1349" s="65">
        <v>30.559629999999999</v>
      </c>
      <c r="J1349" s="65">
        <v>30.218687920000001</v>
      </c>
      <c r="K1349" s="65">
        <f t="shared" si="20"/>
        <v>-0.34094207999999782</v>
      </c>
    </row>
    <row r="1350" spans="1:11" x14ac:dyDescent="0.2">
      <c r="A1350" s="51"/>
      <c r="B1350" s="51"/>
      <c r="C1350" s="51"/>
      <c r="D1350" s="60"/>
      <c r="E1350" s="51"/>
      <c r="F1350" s="51"/>
      <c r="G1350" s="64">
        <v>314</v>
      </c>
      <c r="H1350" s="33" t="s">
        <v>2499</v>
      </c>
      <c r="I1350" s="65">
        <v>9.4881039999999999</v>
      </c>
      <c r="J1350" s="65">
        <v>10.17452218</v>
      </c>
      <c r="K1350" s="65">
        <f t="shared" si="20"/>
        <v>0.68641818000000043</v>
      </c>
    </row>
    <row r="1351" spans="1:11" x14ac:dyDescent="0.2">
      <c r="A1351" s="51"/>
      <c r="B1351" s="51"/>
      <c r="C1351" s="51"/>
      <c r="D1351" s="60"/>
      <c r="E1351" s="51"/>
      <c r="F1351" s="51"/>
      <c r="G1351" s="64">
        <v>315</v>
      </c>
      <c r="H1351" s="33" t="s">
        <v>1375</v>
      </c>
      <c r="I1351" s="65">
        <v>22.549963000000002</v>
      </c>
      <c r="J1351" s="65">
        <v>20.178729459999996</v>
      </c>
      <c r="K1351" s="65">
        <f t="shared" si="20"/>
        <v>-2.3712335400000057</v>
      </c>
    </row>
    <row r="1352" spans="1:11" x14ac:dyDescent="0.2">
      <c r="A1352" s="51"/>
      <c r="B1352" s="51"/>
      <c r="C1352" s="51"/>
      <c r="D1352" s="60"/>
      <c r="E1352" s="51"/>
      <c r="F1352" s="51"/>
      <c r="G1352" s="64">
        <v>400</v>
      </c>
      <c r="H1352" s="33" t="s">
        <v>2500</v>
      </c>
      <c r="I1352" s="65">
        <v>4.1357010000000001</v>
      </c>
      <c r="J1352" s="65">
        <v>3.3227081899999997</v>
      </c>
      <c r="K1352" s="65">
        <f t="shared" si="20"/>
        <v>-0.81299281000000034</v>
      </c>
    </row>
    <row r="1353" spans="1:11" ht="25.5" x14ac:dyDescent="0.2">
      <c r="A1353" s="51"/>
      <c r="B1353" s="51"/>
      <c r="C1353" s="51"/>
      <c r="D1353" s="60"/>
      <c r="E1353" s="51"/>
      <c r="F1353" s="51"/>
      <c r="G1353" s="64">
        <v>408</v>
      </c>
      <c r="H1353" s="33" t="s">
        <v>2501</v>
      </c>
      <c r="I1353" s="65">
        <v>13.909679000000001</v>
      </c>
      <c r="J1353" s="65">
        <v>21.546449550000002</v>
      </c>
      <c r="K1353" s="65">
        <f t="shared" ref="K1353:K1416" si="21">+J1353-I1353</f>
        <v>7.6367705500000014</v>
      </c>
    </row>
    <row r="1354" spans="1:11" x14ac:dyDescent="0.2">
      <c r="A1354" s="51"/>
      <c r="B1354" s="51"/>
      <c r="C1354" s="51"/>
      <c r="D1354" s="60"/>
      <c r="E1354" s="51"/>
      <c r="F1354" s="51"/>
      <c r="G1354" s="64">
        <v>409</v>
      </c>
      <c r="H1354" s="33" t="s">
        <v>2502</v>
      </c>
      <c r="I1354" s="65">
        <v>12.641107999999999</v>
      </c>
      <c r="J1354" s="65">
        <v>12.887639340000002</v>
      </c>
      <c r="K1354" s="65">
        <f t="shared" si="21"/>
        <v>0.24653134000000243</v>
      </c>
    </row>
    <row r="1355" spans="1:11" x14ac:dyDescent="0.2">
      <c r="A1355" s="51"/>
      <c r="B1355" s="51"/>
      <c r="C1355" s="51"/>
      <c r="D1355" s="60"/>
      <c r="E1355" s="51"/>
      <c r="F1355" s="51"/>
      <c r="G1355" s="64">
        <v>411</v>
      </c>
      <c r="H1355" s="33" t="s">
        <v>2503</v>
      </c>
      <c r="I1355" s="65">
        <v>12.66545</v>
      </c>
      <c r="J1355" s="65">
        <v>9.7002954399999997</v>
      </c>
      <c r="K1355" s="65">
        <f t="shared" si="21"/>
        <v>-2.9651545600000002</v>
      </c>
    </row>
    <row r="1356" spans="1:11" ht="25.5" x14ac:dyDescent="0.2">
      <c r="A1356" s="51"/>
      <c r="B1356" s="51"/>
      <c r="C1356" s="51"/>
      <c r="D1356" s="60"/>
      <c r="E1356" s="51"/>
      <c r="F1356" s="51"/>
      <c r="G1356" s="64">
        <v>416</v>
      </c>
      <c r="H1356" s="33" t="s">
        <v>2504</v>
      </c>
      <c r="I1356" s="65">
        <v>8.2103900000000003</v>
      </c>
      <c r="J1356" s="65">
        <v>7.0256344800000008</v>
      </c>
      <c r="K1356" s="65">
        <f t="shared" si="21"/>
        <v>-1.1847555199999995</v>
      </c>
    </row>
    <row r="1357" spans="1:11" x14ac:dyDescent="0.2">
      <c r="A1357" s="51"/>
      <c r="B1357" s="51"/>
      <c r="C1357" s="51"/>
      <c r="D1357" s="60"/>
      <c r="E1357" s="51"/>
      <c r="F1357" s="51"/>
      <c r="G1357" s="64">
        <v>500</v>
      </c>
      <c r="H1357" s="33" t="s">
        <v>1345</v>
      </c>
      <c r="I1357" s="65">
        <v>2.9978310000000001</v>
      </c>
      <c r="J1357" s="65">
        <v>3.1688752899999999</v>
      </c>
      <c r="K1357" s="65">
        <f t="shared" si="21"/>
        <v>0.17104428999999977</v>
      </c>
    </row>
    <row r="1358" spans="1:11" x14ac:dyDescent="0.2">
      <c r="A1358" s="51"/>
      <c r="B1358" s="51"/>
      <c r="C1358" s="51"/>
      <c r="D1358" s="60"/>
      <c r="E1358" s="51"/>
      <c r="F1358" s="51"/>
      <c r="G1358" s="64">
        <v>510</v>
      </c>
      <c r="H1358" s="33" t="s">
        <v>1420</v>
      </c>
      <c r="I1358" s="65">
        <v>10.159484000000001</v>
      </c>
      <c r="J1358" s="65">
        <v>10.281327080000001</v>
      </c>
      <c r="K1358" s="65">
        <f t="shared" si="21"/>
        <v>0.12184307999999966</v>
      </c>
    </row>
    <row r="1359" spans="1:11" x14ac:dyDescent="0.2">
      <c r="A1359" s="51"/>
      <c r="B1359" s="51"/>
      <c r="C1359" s="51"/>
      <c r="D1359" s="60"/>
      <c r="E1359" s="51"/>
      <c r="F1359" s="51"/>
      <c r="G1359" s="64">
        <v>511</v>
      </c>
      <c r="H1359" s="33" t="s">
        <v>2505</v>
      </c>
      <c r="I1359" s="65">
        <v>9.5294439999999998</v>
      </c>
      <c r="J1359" s="65">
        <v>9.4347333500000019</v>
      </c>
      <c r="K1359" s="65">
        <f t="shared" si="21"/>
        <v>-9.4710649999997898E-2</v>
      </c>
    </row>
    <row r="1360" spans="1:11" x14ac:dyDescent="0.2">
      <c r="A1360" s="51"/>
      <c r="B1360" s="51"/>
      <c r="C1360" s="51"/>
      <c r="D1360" s="60"/>
      <c r="E1360" s="51"/>
      <c r="F1360" s="51"/>
      <c r="G1360" s="64">
        <v>512</v>
      </c>
      <c r="H1360" s="33" t="s">
        <v>1492</v>
      </c>
      <c r="I1360" s="65">
        <v>4.4301110000000001</v>
      </c>
      <c r="J1360" s="65">
        <v>4.3129056299999995</v>
      </c>
      <c r="K1360" s="65">
        <f t="shared" si="21"/>
        <v>-0.11720537000000064</v>
      </c>
    </row>
    <row r="1361" spans="1:11" x14ac:dyDescent="0.2">
      <c r="A1361" s="51"/>
      <c r="B1361" s="51"/>
      <c r="C1361" s="51"/>
      <c r="D1361" s="60"/>
      <c r="E1361" s="51"/>
      <c r="F1361" s="51"/>
      <c r="G1361" s="64">
        <v>514</v>
      </c>
      <c r="H1361" s="33" t="s">
        <v>1422</v>
      </c>
      <c r="I1361" s="65">
        <v>7.5393429999999997</v>
      </c>
      <c r="J1361" s="65">
        <v>9.9819510499999993</v>
      </c>
      <c r="K1361" s="65">
        <f t="shared" si="21"/>
        <v>2.4426080499999996</v>
      </c>
    </row>
    <row r="1362" spans="1:11" ht="14.25" x14ac:dyDescent="0.2">
      <c r="A1362" s="51"/>
      <c r="B1362" s="51"/>
      <c r="C1362" s="51"/>
      <c r="D1362" s="60"/>
      <c r="E1362" s="51"/>
      <c r="F1362" s="61" t="s">
        <v>1379</v>
      </c>
      <c r="G1362" s="62"/>
      <c r="H1362" s="61"/>
      <c r="I1362" s="63">
        <v>29.108640999999999</v>
      </c>
      <c r="J1362" s="63">
        <v>29.108640999999999</v>
      </c>
      <c r="K1362" s="63">
        <f t="shared" si="21"/>
        <v>0</v>
      </c>
    </row>
    <row r="1363" spans="1:11" x14ac:dyDescent="0.2">
      <c r="A1363" s="51"/>
      <c r="B1363" s="51"/>
      <c r="C1363" s="51"/>
      <c r="D1363" s="60"/>
      <c r="E1363" s="51"/>
      <c r="F1363" s="51"/>
      <c r="G1363" s="64" t="s">
        <v>1499</v>
      </c>
      <c r="H1363" s="33" t="s">
        <v>2506</v>
      </c>
      <c r="I1363" s="65">
        <v>29.108640999999999</v>
      </c>
      <c r="J1363" s="65">
        <v>29.108640999999999</v>
      </c>
      <c r="K1363" s="65">
        <f t="shared" si="21"/>
        <v>0</v>
      </c>
    </row>
    <row r="1364" spans="1:11" ht="14.25" x14ac:dyDescent="0.2">
      <c r="A1364" s="51"/>
      <c r="B1364" s="51"/>
      <c r="C1364" s="51"/>
      <c r="D1364" s="56">
        <v>31</v>
      </c>
      <c r="E1364" s="57" t="s">
        <v>34</v>
      </c>
      <c r="F1364" s="57"/>
      <c r="G1364" s="58"/>
      <c r="H1364" s="57"/>
      <c r="I1364" s="59">
        <v>221.656316</v>
      </c>
      <c r="J1364" s="59">
        <v>221.656316</v>
      </c>
      <c r="K1364" s="59">
        <f t="shared" si="21"/>
        <v>0</v>
      </c>
    </row>
    <row r="1365" spans="1:11" ht="14.25" x14ac:dyDescent="0.2">
      <c r="A1365" s="51"/>
      <c r="B1365" s="51"/>
      <c r="C1365" s="51"/>
      <c r="D1365" s="60"/>
      <c r="E1365" s="51"/>
      <c r="F1365" s="61" t="s">
        <v>1302</v>
      </c>
      <c r="G1365" s="62"/>
      <c r="H1365" s="61"/>
      <c r="I1365" s="63">
        <v>221.656316</v>
      </c>
      <c r="J1365" s="63">
        <v>221.656316</v>
      </c>
      <c r="K1365" s="63">
        <f t="shared" si="21"/>
        <v>0</v>
      </c>
    </row>
    <row r="1366" spans="1:11" x14ac:dyDescent="0.2">
      <c r="A1366" s="51"/>
      <c r="B1366" s="51"/>
      <c r="C1366" s="51"/>
      <c r="D1366" s="60"/>
      <c r="E1366" s="51"/>
      <c r="F1366" s="51"/>
      <c r="G1366" s="64">
        <v>100</v>
      </c>
      <c r="H1366" s="33" t="s">
        <v>2507</v>
      </c>
      <c r="I1366" s="65">
        <v>56.814884999999997</v>
      </c>
      <c r="J1366" s="65">
        <v>64.718822660000015</v>
      </c>
      <c r="K1366" s="65">
        <f t="shared" si="21"/>
        <v>7.9039376600000182</v>
      </c>
    </row>
    <row r="1367" spans="1:11" x14ac:dyDescent="0.2">
      <c r="A1367" s="51"/>
      <c r="B1367" s="51"/>
      <c r="C1367" s="51"/>
      <c r="D1367" s="60"/>
      <c r="E1367" s="51"/>
      <c r="F1367" s="51"/>
      <c r="G1367" s="64">
        <v>200</v>
      </c>
      <c r="H1367" s="33" t="s">
        <v>2508</v>
      </c>
      <c r="I1367" s="65">
        <v>149.331647</v>
      </c>
      <c r="J1367" s="65">
        <v>142.46429789999996</v>
      </c>
      <c r="K1367" s="65">
        <f t="shared" si="21"/>
        <v>-6.8673491000000411</v>
      </c>
    </row>
    <row r="1368" spans="1:11" x14ac:dyDescent="0.2">
      <c r="A1368" s="51"/>
      <c r="B1368" s="51"/>
      <c r="C1368" s="51"/>
      <c r="D1368" s="60"/>
      <c r="E1368" s="51"/>
      <c r="F1368" s="51"/>
      <c r="G1368" s="64">
        <v>300</v>
      </c>
      <c r="H1368" s="33" t="s">
        <v>1345</v>
      </c>
      <c r="I1368" s="65">
        <v>15.509784</v>
      </c>
      <c r="J1368" s="65">
        <v>14.473195439999998</v>
      </c>
      <c r="K1368" s="65">
        <f t="shared" si="21"/>
        <v>-1.036588560000002</v>
      </c>
    </row>
    <row r="1369" spans="1:11" ht="14.25" x14ac:dyDescent="0.2">
      <c r="A1369" s="51"/>
      <c r="B1369" s="51"/>
      <c r="C1369" s="51"/>
      <c r="D1369" s="56">
        <v>37</v>
      </c>
      <c r="E1369" s="57" t="s">
        <v>35</v>
      </c>
      <c r="F1369" s="57"/>
      <c r="G1369" s="58"/>
      <c r="H1369" s="57"/>
      <c r="I1369" s="59">
        <v>33.002428999999999</v>
      </c>
      <c r="J1369" s="59">
        <v>30.750150999999999</v>
      </c>
      <c r="K1369" s="59">
        <f t="shared" si="21"/>
        <v>-2.2522780000000004</v>
      </c>
    </row>
    <row r="1370" spans="1:11" ht="14.25" x14ac:dyDescent="0.2">
      <c r="A1370" s="51"/>
      <c r="B1370" s="51"/>
      <c r="C1370" s="51"/>
      <c r="D1370" s="60"/>
      <c r="E1370" s="51"/>
      <c r="F1370" s="61" t="s">
        <v>1302</v>
      </c>
      <c r="G1370" s="62"/>
      <c r="H1370" s="61"/>
      <c r="I1370" s="63">
        <v>33.002428999999999</v>
      </c>
      <c r="J1370" s="63">
        <v>30.750150999999999</v>
      </c>
      <c r="K1370" s="63">
        <f t="shared" si="21"/>
        <v>-2.2522780000000004</v>
      </c>
    </row>
    <row r="1371" spans="1:11" x14ac:dyDescent="0.2">
      <c r="A1371" s="51"/>
      <c r="B1371" s="51"/>
      <c r="C1371" s="51"/>
      <c r="D1371" s="60"/>
      <c r="E1371" s="51"/>
      <c r="F1371" s="51"/>
      <c r="G1371" s="64">
        <v>100</v>
      </c>
      <c r="H1371" s="33" t="s">
        <v>35</v>
      </c>
      <c r="I1371" s="65">
        <v>9.2654340000000008</v>
      </c>
      <c r="J1371" s="65">
        <v>4.5992278899999999</v>
      </c>
      <c r="K1371" s="65">
        <f t="shared" si="21"/>
        <v>-4.666206110000001</v>
      </c>
    </row>
    <row r="1372" spans="1:11" x14ac:dyDescent="0.2">
      <c r="A1372" s="51"/>
      <c r="B1372" s="51"/>
      <c r="C1372" s="51"/>
      <c r="D1372" s="60"/>
      <c r="E1372" s="51"/>
      <c r="F1372" s="51"/>
      <c r="G1372" s="64">
        <v>109</v>
      </c>
      <c r="H1372" s="33" t="s">
        <v>2509</v>
      </c>
      <c r="I1372" s="65">
        <v>5.004569</v>
      </c>
      <c r="J1372" s="65">
        <v>5.6966019400000008</v>
      </c>
      <c r="K1372" s="65">
        <f t="shared" si="21"/>
        <v>0.69203294000000071</v>
      </c>
    </row>
    <row r="1373" spans="1:11" x14ac:dyDescent="0.2">
      <c r="A1373" s="51"/>
      <c r="B1373" s="51"/>
      <c r="C1373" s="51"/>
      <c r="D1373" s="60"/>
      <c r="E1373" s="51"/>
      <c r="F1373" s="51"/>
      <c r="G1373" s="64">
        <v>110</v>
      </c>
      <c r="H1373" s="33" t="s">
        <v>1346</v>
      </c>
      <c r="I1373" s="65">
        <v>1.3679410000000001</v>
      </c>
      <c r="J1373" s="65">
        <v>1.2391128900000001</v>
      </c>
      <c r="K1373" s="65">
        <f t="shared" si="21"/>
        <v>-0.12882810999999994</v>
      </c>
    </row>
    <row r="1374" spans="1:11" x14ac:dyDescent="0.2">
      <c r="A1374" s="51"/>
      <c r="B1374" s="51"/>
      <c r="C1374" s="51"/>
      <c r="D1374" s="60"/>
      <c r="E1374" s="51"/>
      <c r="F1374" s="51"/>
      <c r="G1374" s="64">
        <v>111</v>
      </c>
      <c r="H1374" s="33" t="s">
        <v>2510</v>
      </c>
      <c r="I1374" s="65">
        <v>2.3289240000000002</v>
      </c>
      <c r="J1374" s="65">
        <v>2.2739210299999999</v>
      </c>
      <c r="K1374" s="65">
        <f t="shared" si="21"/>
        <v>-5.5002970000000317E-2</v>
      </c>
    </row>
    <row r="1375" spans="1:11" x14ac:dyDescent="0.2">
      <c r="A1375" s="51"/>
      <c r="B1375" s="51"/>
      <c r="C1375" s="51"/>
      <c r="D1375" s="60"/>
      <c r="E1375" s="51"/>
      <c r="F1375" s="51"/>
      <c r="G1375" s="64">
        <v>112</v>
      </c>
      <c r="H1375" s="33" t="s">
        <v>2511</v>
      </c>
      <c r="I1375" s="65">
        <v>4.622757</v>
      </c>
      <c r="J1375" s="65">
        <v>5.3597076400000017</v>
      </c>
      <c r="K1375" s="65">
        <f t="shared" si="21"/>
        <v>0.73695064000000166</v>
      </c>
    </row>
    <row r="1376" spans="1:11" x14ac:dyDescent="0.2">
      <c r="A1376" s="51"/>
      <c r="B1376" s="51"/>
      <c r="C1376" s="51"/>
      <c r="D1376" s="60"/>
      <c r="E1376" s="51"/>
      <c r="F1376" s="51"/>
      <c r="G1376" s="64">
        <v>113</v>
      </c>
      <c r="H1376" s="33" t="s">
        <v>2512</v>
      </c>
      <c r="I1376" s="65">
        <v>4.7861859999999998</v>
      </c>
      <c r="J1376" s="65">
        <v>5.0661940099999994</v>
      </c>
      <c r="K1376" s="65">
        <f t="shared" si="21"/>
        <v>0.28000800999999953</v>
      </c>
    </row>
    <row r="1377" spans="1:11" x14ac:dyDescent="0.2">
      <c r="A1377" s="51"/>
      <c r="B1377" s="51"/>
      <c r="C1377" s="51"/>
      <c r="D1377" s="60"/>
      <c r="E1377" s="51"/>
      <c r="F1377" s="51"/>
      <c r="G1377" s="64">
        <v>114</v>
      </c>
      <c r="H1377" s="33" t="s">
        <v>2513</v>
      </c>
      <c r="I1377" s="65">
        <v>5.6266179999999997</v>
      </c>
      <c r="J1377" s="65">
        <v>6.5153855999999992</v>
      </c>
      <c r="K1377" s="65">
        <f t="shared" si="21"/>
        <v>0.88876759999999955</v>
      </c>
    </row>
    <row r="1378" spans="1:11" ht="14.25" x14ac:dyDescent="0.2">
      <c r="A1378" s="51"/>
      <c r="B1378" s="51"/>
      <c r="C1378" s="51"/>
      <c r="D1378" s="56">
        <v>38</v>
      </c>
      <c r="E1378" s="57" t="s">
        <v>36</v>
      </c>
      <c r="F1378" s="57"/>
      <c r="G1378" s="58"/>
      <c r="H1378" s="57"/>
      <c r="I1378" s="59">
        <v>8761.4161000000004</v>
      </c>
      <c r="J1378" s="59">
        <v>8675.9161000000004</v>
      </c>
      <c r="K1378" s="59">
        <f t="shared" si="21"/>
        <v>-85.5</v>
      </c>
    </row>
    <row r="1379" spans="1:11" ht="14.25" x14ac:dyDescent="0.2">
      <c r="A1379" s="51"/>
      <c r="B1379" s="51"/>
      <c r="C1379" s="51"/>
      <c r="D1379" s="60"/>
      <c r="E1379" s="51"/>
      <c r="F1379" s="61" t="s">
        <v>1361</v>
      </c>
      <c r="G1379" s="62"/>
      <c r="H1379" s="61"/>
      <c r="I1379" s="63">
        <v>8761.4161000000004</v>
      </c>
      <c r="J1379" s="63">
        <v>8675.9161000000004</v>
      </c>
      <c r="K1379" s="63">
        <f t="shared" si="21"/>
        <v>-85.5</v>
      </c>
    </row>
    <row r="1380" spans="1:11" ht="25.5" x14ac:dyDescent="0.2">
      <c r="A1380" s="51"/>
      <c r="B1380" s="51"/>
      <c r="C1380" s="51"/>
      <c r="D1380" s="60"/>
      <c r="E1380" s="51"/>
      <c r="F1380" s="51"/>
      <c r="G1380" s="64" t="s">
        <v>2514</v>
      </c>
      <c r="H1380" s="33" t="s">
        <v>2515</v>
      </c>
      <c r="I1380" s="65">
        <v>17.040946000000002</v>
      </c>
      <c r="J1380" s="65">
        <v>17.040946000000002</v>
      </c>
      <c r="K1380" s="65">
        <f t="shared" si="21"/>
        <v>0</v>
      </c>
    </row>
    <row r="1381" spans="1:11" x14ac:dyDescent="0.2">
      <c r="A1381" s="51"/>
      <c r="B1381" s="51"/>
      <c r="C1381" s="51"/>
      <c r="D1381" s="60"/>
      <c r="E1381" s="51"/>
      <c r="F1381" s="51"/>
      <c r="G1381" s="64" t="s">
        <v>2516</v>
      </c>
      <c r="H1381" s="33" t="s">
        <v>2517</v>
      </c>
      <c r="I1381" s="65">
        <v>66.878924999999995</v>
      </c>
      <c r="J1381" s="65">
        <v>66.878924999999995</v>
      </c>
      <c r="K1381" s="65">
        <f t="shared" si="21"/>
        <v>0</v>
      </c>
    </row>
    <row r="1382" spans="1:11" x14ac:dyDescent="0.2">
      <c r="A1382" s="51"/>
      <c r="B1382" s="51"/>
      <c r="C1382" s="51"/>
      <c r="D1382" s="60"/>
      <c r="E1382" s="51"/>
      <c r="F1382" s="51"/>
      <c r="G1382" s="64" t="s">
        <v>2518</v>
      </c>
      <c r="H1382" s="33" t="s">
        <v>2519</v>
      </c>
      <c r="I1382" s="65">
        <v>46.614365999999997</v>
      </c>
      <c r="J1382" s="65">
        <v>70.932119999999998</v>
      </c>
      <c r="K1382" s="65">
        <f t="shared" si="21"/>
        <v>24.317754000000001</v>
      </c>
    </row>
    <row r="1383" spans="1:11" ht="25.5" x14ac:dyDescent="0.2">
      <c r="A1383" s="51"/>
      <c r="B1383" s="51"/>
      <c r="C1383" s="51"/>
      <c r="D1383" s="60"/>
      <c r="E1383" s="51"/>
      <c r="F1383" s="51"/>
      <c r="G1383" s="64" t="s">
        <v>2520</v>
      </c>
      <c r="H1383" s="33" t="s">
        <v>2521</v>
      </c>
      <c r="I1383" s="65">
        <v>36.844517000000003</v>
      </c>
      <c r="J1383" s="65">
        <v>36.844517000000003</v>
      </c>
      <c r="K1383" s="65">
        <f t="shared" si="21"/>
        <v>0</v>
      </c>
    </row>
    <row r="1384" spans="1:11" ht="25.5" x14ac:dyDescent="0.2">
      <c r="A1384" s="51"/>
      <c r="B1384" s="51"/>
      <c r="C1384" s="51"/>
      <c r="D1384" s="60"/>
      <c r="E1384" s="51"/>
      <c r="F1384" s="51"/>
      <c r="G1384" s="64" t="s">
        <v>2522</v>
      </c>
      <c r="H1384" s="33" t="s">
        <v>2523</v>
      </c>
      <c r="I1384" s="65">
        <v>39.410335000000003</v>
      </c>
      <c r="J1384" s="65">
        <v>59.410335000000003</v>
      </c>
      <c r="K1384" s="65">
        <f t="shared" si="21"/>
        <v>20</v>
      </c>
    </row>
    <row r="1385" spans="1:11" ht="25.5" x14ac:dyDescent="0.2">
      <c r="A1385" s="51"/>
      <c r="B1385" s="51"/>
      <c r="C1385" s="51"/>
      <c r="D1385" s="60"/>
      <c r="E1385" s="51"/>
      <c r="F1385" s="51"/>
      <c r="G1385" s="64" t="s">
        <v>2524</v>
      </c>
      <c r="H1385" s="33" t="s">
        <v>2525</v>
      </c>
      <c r="I1385" s="65">
        <v>67.994968999999998</v>
      </c>
      <c r="J1385" s="65">
        <v>67.994968999999998</v>
      </c>
      <c r="K1385" s="65">
        <f t="shared" si="21"/>
        <v>0</v>
      </c>
    </row>
    <row r="1386" spans="1:11" x14ac:dyDescent="0.2">
      <c r="A1386" s="51"/>
      <c r="B1386" s="51"/>
      <c r="C1386" s="51"/>
      <c r="D1386" s="60"/>
      <c r="E1386" s="51"/>
      <c r="F1386" s="51"/>
      <c r="G1386" s="64" t="s">
        <v>2526</v>
      </c>
      <c r="H1386" s="33" t="s">
        <v>2527</v>
      </c>
      <c r="I1386" s="65">
        <v>91.098630999999997</v>
      </c>
      <c r="J1386" s="65">
        <v>91.098630999999997</v>
      </c>
      <c r="K1386" s="65">
        <f t="shared" si="21"/>
        <v>0</v>
      </c>
    </row>
    <row r="1387" spans="1:11" x14ac:dyDescent="0.2">
      <c r="A1387" s="51"/>
      <c r="B1387" s="51"/>
      <c r="C1387" s="51"/>
      <c r="D1387" s="60"/>
      <c r="E1387" s="51"/>
      <c r="F1387" s="51"/>
      <c r="G1387" s="64" t="s">
        <v>2528</v>
      </c>
      <c r="H1387" s="33" t="s">
        <v>2529</v>
      </c>
      <c r="I1387" s="65">
        <v>94.628891999999993</v>
      </c>
      <c r="J1387" s="65">
        <v>94.628891999999993</v>
      </c>
      <c r="K1387" s="65">
        <f t="shared" si="21"/>
        <v>0</v>
      </c>
    </row>
    <row r="1388" spans="1:11" x14ac:dyDescent="0.2">
      <c r="A1388" s="51"/>
      <c r="B1388" s="51"/>
      <c r="C1388" s="51"/>
      <c r="D1388" s="60"/>
      <c r="E1388" s="51"/>
      <c r="F1388" s="51"/>
      <c r="G1388" s="64" t="s">
        <v>2530</v>
      </c>
      <c r="H1388" s="33" t="s">
        <v>2531</v>
      </c>
      <c r="I1388" s="65">
        <v>57.628191000000001</v>
      </c>
      <c r="J1388" s="65">
        <v>62.628191000000001</v>
      </c>
      <c r="K1388" s="65">
        <f t="shared" si="21"/>
        <v>5</v>
      </c>
    </row>
    <row r="1389" spans="1:11" x14ac:dyDescent="0.2">
      <c r="A1389" s="51"/>
      <c r="B1389" s="51"/>
      <c r="C1389" s="51"/>
      <c r="D1389" s="60"/>
      <c r="E1389" s="51"/>
      <c r="F1389" s="51"/>
      <c r="G1389" s="64" t="s">
        <v>2532</v>
      </c>
      <c r="H1389" s="33" t="s">
        <v>2533</v>
      </c>
      <c r="I1389" s="65">
        <v>51.382731</v>
      </c>
      <c r="J1389" s="65">
        <v>89.635982999999996</v>
      </c>
      <c r="K1389" s="65">
        <f t="shared" si="21"/>
        <v>38.253251999999996</v>
      </c>
    </row>
    <row r="1390" spans="1:11" x14ac:dyDescent="0.2">
      <c r="A1390" s="51"/>
      <c r="B1390" s="51"/>
      <c r="C1390" s="51"/>
      <c r="D1390" s="60"/>
      <c r="E1390" s="51"/>
      <c r="F1390" s="51"/>
      <c r="G1390" s="64" t="s">
        <v>2534</v>
      </c>
      <c r="H1390" s="33" t="s">
        <v>2535</v>
      </c>
      <c r="I1390" s="65">
        <v>59.089261999999998</v>
      </c>
      <c r="J1390" s="65">
        <v>40.593525999999997</v>
      </c>
      <c r="K1390" s="65">
        <f t="shared" si="21"/>
        <v>-18.495736000000001</v>
      </c>
    </row>
    <row r="1391" spans="1:11" ht="25.5" x14ac:dyDescent="0.2">
      <c r="A1391" s="51"/>
      <c r="B1391" s="51"/>
      <c r="C1391" s="51"/>
      <c r="D1391" s="60"/>
      <c r="E1391" s="51"/>
      <c r="F1391" s="51"/>
      <c r="G1391" s="64" t="s">
        <v>2536</v>
      </c>
      <c r="H1391" s="33" t="s">
        <v>2537</v>
      </c>
      <c r="I1391" s="65">
        <v>61.981627000000003</v>
      </c>
      <c r="J1391" s="65">
        <v>61.981627000000003</v>
      </c>
      <c r="K1391" s="65">
        <f t="shared" si="21"/>
        <v>0</v>
      </c>
    </row>
    <row r="1392" spans="1:11" x14ac:dyDescent="0.2">
      <c r="A1392" s="51"/>
      <c r="B1392" s="51"/>
      <c r="C1392" s="51"/>
      <c r="D1392" s="60"/>
      <c r="E1392" s="51"/>
      <c r="F1392" s="51"/>
      <c r="G1392" s="64" t="s">
        <v>2538</v>
      </c>
      <c r="H1392" s="33" t="s">
        <v>36</v>
      </c>
      <c r="I1392" s="65">
        <v>7240.751585</v>
      </c>
      <c r="J1392" s="65">
        <v>7034.2571379999999</v>
      </c>
      <c r="K1392" s="65">
        <f t="shared" si="21"/>
        <v>-206.49444700000004</v>
      </c>
    </row>
    <row r="1393" spans="1:11" x14ac:dyDescent="0.2">
      <c r="A1393" s="51"/>
      <c r="B1393" s="51"/>
      <c r="C1393" s="51"/>
      <c r="D1393" s="60"/>
      <c r="E1393" s="51"/>
      <c r="F1393" s="51"/>
      <c r="G1393" s="64" t="s">
        <v>2539</v>
      </c>
      <c r="H1393" s="33" t="s">
        <v>2540</v>
      </c>
      <c r="I1393" s="65">
        <v>75.357488000000004</v>
      </c>
      <c r="J1393" s="65">
        <v>75.357488000000004</v>
      </c>
      <c r="K1393" s="65">
        <f t="shared" si="21"/>
        <v>0</v>
      </c>
    </row>
    <row r="1394" spans="1:11" x14ac:dyDescent="0.2">
      <c r="A1394" s="51"/>
      <c r="B1394" s="51"/>
      <c r="C1394" s="51"/>
      <c r="D1394" s="60"/>
      <c r="E1394" s="51"/>
      <c r="F1394" s="51"/>
      <c r="G1394" s="64" t="s">
        <v>2541</v>
      </c>
      <c r="H1394" s="33" t="s">
        <v>2542</v>
      </c>
      <c r="I1394" s="65">
        <v>77.590733</v>
      </c>
      <c r="J1394" s="65">
        <v>77.590733</v>
      </c>
      <c r="K1394" s="65">
        <f t="shared" si="21"/>
        <v>0</v>
      </c>
    </row>
    <row r="1395" spans="1:11" x14ac:dyDescent="0.2">
      <c r="A1395" s="51"/>
      <c r="B1395" s="51"/>
      <c r="C1395" s="51"/>
      <c r="D1395" s="60"/>
      <c r="E1395" s="51"/>
      <c r="F1395" s="51"/>
      <c r="G1395" s="64" t="s">
        <v>2543</v>
      </c>
      <c r="H1395" s="33" t="s">
        <v>2544</v>
      </c>
      <c r="I1395" s="65">
        <v>81.892593000000005</v>
      </c>
      <c r="J1395" s="65">
        <v>81.892593000000005</v>
      </c>
      <c r="K1395" s="65">
        <f t="shared" si="21"/>
        <v>0</v>
      </c>
    </row>
    <row r="1396" spans="1:11" x14ac:dyDescent="0.2">
      <c r="A1396" s="51"/>
      <c r="B1396" s="51"/>
      <c r="C1396" s="51"/>
      <c r="D1396" s="60"/>
      <c r="E1396" s="51"/>
      <c r="F1396" s="51"/>
      <c r="G1396" s="64" t="s">
        <v>2545</v>
      </c>
      <c r="H1396" s="33" t="s">
        <v>2546</v>
      </c>
      <c r="I1396" s="65">
        <v>32.796616</v>
      </c>
      <c r="J1396" s="65">
        <v>32.796616</v>
      </c>
      <c r="K1396" s="65">
        <f t="shared" si="21"/>
        <v>0</v>
      </c>
    </row>
    <row r="1397" spans="1:11" x14ac:dyDescent="0.2">
      <c r="A1397" s="51"/>
      <c r="B1397" s="51"/>
      <c r="C1397" s="51"/>
      <c r="D1397" s="60"/>
      <c r="E1397" s="51"/>
      <c r="F1397" s="51"/>
      <c r="G1397" s="64" t="s">
        <v>2547</v>
      </c>
      <c r="H1397" s="33" t="s">
        <v>2548</v>
      </c>
      <c r="I1397" s="65">
        <v>30.353629999999999</v>
      </c>
      <c r="J1397" s="65">
        <v>30.353629999999999</v>
      </c>
      <c r="K1397" s="65">
        <f t="shared" si="21"/>
        <v>0</v>
      </c>
    </row>
    <row r="1398" spans="1:11" x14ac:dyDescent="0.2">
      <c r="A1398" s="51"/>
      <c r="B1398" s="51"/>
      <c r="C1398" s="51"/>
      <c r="D1398" s="60"/>
      <c r="E1398" s="51"/>
      <c r="F1398" s="51"/>
      <c r="G1398" s="64" t="s">
        <v>2549</v>
      </c>
      <c r="H1398" s="33" t="s">
        <v>2550</v>
      </c>
      <c r="I1398" s="65">
        <v>21.910374999999998</v>
      </c>
      <c r="J1398" s="65">
        <v>21.910374999999998</v>
      </c>
      <c r="K1398" s="65">
        <f t="shared" si="21"/>
        <v>0</v>
      </c>
    </row>
    <row r="1399" spans="1:11" x14ac:dyDescent="0.2">
      <c r="A1399" s="51"/>
      <c r="B1399" s="51"/>
      <c r="C1399" s="51"/>
      <c r="D1399" s="60"/>
      <c r="E1399" s="51"/>
      <c r="F1399" s="51"/>
      <c r="G1399" s="64" t="s">
        <v>2551</v>
      </c>
      <c r="H1399" s="33" t="s">
        <v>2552</v>
      </c>
      <c r="I1399" s="65">
        <v>66.692874000000003</v>
      </c>
      <c r="J1399" s="65">
        <v>67.292873999999998</v>
      </c>
      <c r="K1399" s="65">
        <f t="shared" si="21"/>
        <v>0.59999999999999432</v>
      </c>
    </row>
    <row r="1400" spans="1:11" x14ac:dyDescent="0.2">
      <c r="A1400" s="51"/>
      <c r="B1400" s="51"/>
      <c r="C1400" s="51"/>
      <c r="D1400" s="60"/>
      <c r="E1400" s="51"/>
      <c r="F1400" s="51"/>
      <c r="G1400" s="64" t="s">
        <v>2553</v>
      </c>
      <c r="H1400" s="33" t="s">
        <v>2554</v>
      </c>
      <c r="I1400" s="65">
        <v>44.958243000000003</v>
      </c>
      <c r="J1400" s="65">
        <v>83.750281000000001</v>
      </c>
      <c r="K1400" s="65">
        <f t="shared" si="21"/>
        <v>38.792037999999998</v>
      </c>
    </row>
    <row r="1401" spans="1:11" x14ac:dyDescent="0.2">
      <c r="A1401" s="51"/>
      <c r="B1401" s="51"/>
      <c r="C1401" s="51"/>
      <c r="D1401" s="60"/>
      <c r="E1401" s="51"/>
      <c r="F1401" s="51"/>
      <c r="G1401" s="64" t="s">
        <v>2555</v>
      </c>
      <c r="H1401" s="33" t="s">
        <v>2556</v>
      </c>
      <c r="I1401" s="65">
        <v>80.052276000000006</v>
      </c>
      <c r="J1401" s="65">
        <v>80.052276000000006</v>
      </c>
      <c r="K1401" s="65">
        <f t="shared" si="21"/>
        <v>0</v>
      </c>
    </row>
    <row r="1402" spans="1:11" x14ac:dyDescent="0.2">
      <c r="A1402" s="51"/>
      <c r="B1402" s="51"/>
      <c r="C1402" s="51"/>
      <c r="D1402" s="60"/>
      <c r="E1402" s="51"/>
      <c r="F1402" s="51"/>
      <c r="G1402" s="64" t="s">
        <v>2557</v>
      </c>
      <c r="H1402" s="33" t="s">
        <v>2558</v>
      </c>
      <c r="I1402" s="65">
        <v>48.728042000000002</v>
      </c>
      <c r="J1402" s="65">
        <v>48.728042000000002</v>
      </c>
      <c r="K1402" s="65">
        <f t="shared" si="21"/>
        <v>0</v>
      </c>
    </row>
    <row r="1403" spans="1:11" x14ac:dyDescent="0.2">
      <c r="A1403" s="51"/>
      <c r="B1403" s="51"/>
      <c r="C1403" s="51"/>
      <c r="D1403" s="60"/>
      <c r="E1403" s="51"/>
      <c r="F1403" s="51"/>
      <c r="G1403" s="64" t="s">
        <v>2559</v>
      </c>
      <c r="H1403" s="33" t="s">
        <v>2560</v>
      </c>
      <c r="I1403" s="65">
        <v>63.412050999999998</v>
      </c>
      <c r="J1403" s="65">
        <v>63.412050999999998</v>
      </c>
      <c r="K1403" s="65">
        <f t="shared" si="21"/>
        <v>0</v>
      </c>
    </row>
    <row r="1404" spans="1:11" ht="25.5" x14ac:dyDescent="0.2">
      <c r="A1404" s="51"/>
      <c r="B1404" s="51"/>
      <c r="C1404" s="51"/>
      <c r="D1404" s="60"/>
      <c r="E1404" s="51"/>
      <c r="F1404" s="51"/>
      <c r="G1404" s="64" t="s">
        <v>2561</v>
      </c>
      <c r="H1404" s="33" t="s">
        <v>2562</v>
      </c>
      <c r="I1404" s="65">
        <v>112.206513</v>
      </c>
      <c r="J1404" s="65">
        <v>124.73365200000001</v>
      </c>
      <c r="K1404" s="65">
        <f t="shared" si="21"/>
        <v>12.527139000000005</v>
      </c>
    </row>
    <row r="1405" spans="1:11" x14ac:dyDescent="0.2">
      <c r="A1405" s="51"/>
      <c r="B1405" s="51"/>
      <c r="C1405" s="51"/>
      <c r="D1405" s="60"/>
      <c r="E1405" s="51"/>
      <c r="F1405" s="51"/>
      <c r="G1405" s="64" t="s">
        <v>2563</v>
      </c>
      <c r="H1405" s="33" t="s">
        <v>2564</v>
      </c>
      <c r="I1405" s="65">
        <v>94.119688999999994</v>
      </c>
      <c r="J1405" s="65">
        <v>94.119688999999994</v>
      </c>
      <c r="K1405" s="65">
        <f t="shared" si="21"/>
        <v>0</v>
      </c>
    </row>
    <row r="1406" spans="1:11" ht="14.25" x14ac:dyDescent="0.2">
      <c r="A1406" s="51"/>
      <c r="B1406" s="51"/>
      <c r="C1406" s="51"/>
      <c r="D1406" s="56">
        <v>45</v>
      </c>
      <c r="E1406" s="57" t="s">
        <v>28</v>
      </c>
      <c r="F1406" s="57"/>
      <c r="G1406" s="58"/>
      <c r="H1406" s="57"/>
      <c r="I1406" s="59">
        <v>63.517358999999999</v>
      </c>
      <c r="J1406" s="59">
        <v>69.729487860000006</v>
      </c>
      <c r="K1406" s="59">
        <f t="shared" si="21"/>
        <v>6.2121288600000071</v>
      </c>
    </row>
    <row r="1407" spans="1:11" ht="14.25" x14ac:dyDescent="0.2">
      <c r="A1407" s="51"/>
      <c r="B1407" s="51"/>
      <c r="C1407" s="51"/>
      <c r="D1407" s="60"/>
      <c r="E1407" s="51"/>
      <c r="F1407" s="61" t="s">
        <v>1302</v>
      </c>
      <c r="G1407" s="62"/>
      <c r="H1407" s="61"/>
      <c r="I1407" s="63">
        <v>63.517358999999999</v>
      </c>
      <c r="J1407" s="63">
        <v>69.729487860000006</v>
      </c>
      <c r="K1407" s="63">
        <f t="shared" si="21"/>
        <v>6.2121288600000071</v>
      </c>
    </row>
    <row r="1408" spans="1:11" x14ac:dyDescent="0.2">
      <c r="A1408" s="51"/>
      <c r="B1408" s="51"/>
      <c r="C1408" s="51"/>
      <c r="D1408" s="60"/>
      <c r="E1408" s="51"/>
      <c r="F1408" s="51"/>
      <c r="G1408" s="64">
        <v>100</v>
      </c>
      <c r="H1408" s="33" t="s">
        <v>2565</v>
      </c>
      <c r="I1408" s="65">
        <v>5.792516</v>
      </c>
      <c r="J1408" s="65">
        <v>7.4645456599999989</v>
      </c>
      <c r="K1408" s="65">
        <f t="shared" si="21"/>
        <v>1.6720296599999989</v>
      </c>
    </row>
    <row r="1409" spans="1:11" x14ac:dyDescent="0.2">
      <c r="A1409" s="51"/>
      <c r="B1409" s="51"/>
      <c r="C1409" s="51"/>
      <c r="D1409" s="60"/>
      <c r="E1409" s="51"/>
      <c r="F1409" s="51"/>
      <c r="G1409" s="64">
        <v>200</v>
      </c>
      <c r="H1409" s="33" t="s">
        <v>1334</v>
      </c>
      <c r="I1409" s="65">
        <v>2.8200449999999999</v>
      </c>
      <c r="J1409" s="65">
        <v>3.2880568700000006</v>
      </c>
      <c r="K1409" s="65">
        <f t="shared" si="21"/>
        <v>0.46801187000000066</v>
      </c>
    </row>
    <row r="1410" spans="1:11" x14ac:dyDescent="0.2">
      <c r="A1410" s="51"/>
      <c r="B1410" s="51"/>
      <c r="C1410" s="51"/>
      <c r="D1410" s="60"/>
      <c r="E1410" s="51"/>
      <c r="F1410" s="51"/>
      <c r="G1410" s="64">
        <v>210</v>
      </c>
      <c r="H1410" s="33" t="s">
        <v>2566</v>
      </c>
      <c r="I1410" s="65">
        <v>3.903718</v>
      </c>
      <c r="J1410" s="65">
        <v>11.199039730000001</v>
      </c>
      <c r="K1410" s="65">
        <f t="shared" si="21"/>
        <v>7.2953217300000013</v>
      </c>
    </row>
    <row r="1411" spans="1:11" x14ac:dyDescent="0.2">
      <c r="A1411" s="51"/>
      <c r="B1411" s="51"/>
      <c r="C1411" s="51"/>
      <c r="D1411" s="60"/>
      <c r="E1411" s="51"/>
      <c r="F1411" s="51"/>
      <c r="G1411" s="64">
        <v>211</v>
      </c>
      <c r="H1411" s="33" t="s">
        <v>2018</v>
      </c>
      <c r="I1411" s="65">
        <v>3.2414200000000002</v>
      </c>
      <c r="J1411" s="65">
        <v>3.6791280200000003</v>
      </c>
      <c r="K1411" s="65">
        <f t="shared" si="21"/>
        <v>0.43770802000000009</v>
      </c>
    </row>
    <row r="1412" spans="1:11" x14ac:dyDescent="0.2">
      <c r="A1412" s="51"/>
      <c r="B1412" s="51"/>
      <c r="C1412" s="51"/>
      <c r="D1412" s="60"/>
      <c r="E1412" s="51"/>
      <c r="F1412" s="51"/>
      <c r="G1412" s="64">
        <v>212</v>
      </c>
      <c r="H1412" s="33" t="s">
        <v>1375</v>
      </c>
      <c r="I1412" s="65">
        <v>4.235004</v>
      </c>
      <c r="J1412" s="65">
        <v>5.1379895199999996</v>
      </c>
      <c r="K1412" s="65">
        <f t="shared" si="21"/>
        <v>0.90298551999999965</v>
      </c>
    </row>
    <row r="1413" spans="1:11" x14ac:dyDescent="0.2">
      <c r="A1413" s="51"/>
      <c r="B1413" s="51"/>
      <c r="C1413" s="51"/>
      <c r="D1413" s="60"/>
      <c r="E1413" s="51"/>
      <c r="F1413" s="51"/>
      <c r="G1413" s="64">
        <v>213</v>
      </c>
      <c r="H1413" s="33" t="s">
        <v>2567</v>
      </c>
      <c r="I1413" s="65">
        <v>3.1342159999999999</v>
      </c>
      <c r="J1413" s="65">
        <v>3.3175573000000003</v>
      </c>
      <c r="K1413" s="65">
        <f t="shared" si="21"/>
        <v>0.18334130000000037</v>
      </c>
    </row>
    <row r="1414" spans="1:11" x14ac:dyDescent="0.2">
      <c r="A1414" s="51"/>
      <c r="B1414" s="51"/>
      <c r="C1414" s="51"/>
      <c r="D1414" s="60"/>
      <c r="E1414" s="51"/>
      <c r="F1414" s="51"/>
      <c r="G1414" s="64">
        <v>214</v>
      </c>
      <c r="H1414" s="33" t="s">
        <v>2568</v>
      </c>
      <c r="I1414" s="65">
        <v>0.38945999999999997</v>
      </c>
      <c r="J1414" s="65">
        <v>0.49253288000000001</v>
      </c>
      <c r="K1414" s="65">
        <f t="shared" si="21"/>
        <v>0.10307288000000003</v>
      </c>
    </row>
    <row r="1415" spans="1:11" x14ac:dyDescent="0.2">
      <c r="A1415" s="51"/>
      <c r="B1415" s="51"/>
      <c r="C1415" s="51"/>
      <c r="D1415" s="60"/>
      <c r="E1415" s="51"/>
      <c r="F1415" s="51"/>
      <c r="G1415" s="64">
        <v>215</v>
      </c>
      <c r="H1415" s="33" t="s">
        <v>2569</v>
      </c>
      <c r="I1415" s="65">
        <v>1.3827609999999999</v>
      </c>
      <c r="J1415" s="65">
        <v>1.3918495499999999</v>
      </c>
      <c r="K1415" s="65">
        <f t="shared" si="21"/>
        <v>9.088549999999973E-3</v>
      </c>
    </row>
    <row r="1416" spans="1:11" x14ac:dyDescent="0.2">
      <c r="A1416" s="51"/>
      <c r="B1416" s="51"/>
      <c r="C1416" s="51"/>
      <c r="D1416" s="60"/>
      <c r="E1416" s="51"/>
      <c r="F1416" s="51"/>
      <c r="G1416" s="64">
        <v>216</v>
      </c>
      <c r="H1416" s="33" t="s">
        <v>2570</v>
      </c>
      <c r="I1416" s="65">
        <v>1.4683170000000001</v>
      </c>
      <c r="J1416" s="65">
        <v>1.4719314599999997</v>
      </c>
      <c r="K1416" s="65">
        <f t="shared" si="21"/>
        <v>3.614459999999653E-3</v>
      </c>
    </row>
    <row r="1417" spans="1:11" x14ac:dyDescent="0.2">
      <c r="A1417" s="51"/>
      <c r="B1417" s="51"/>
      <c r="C1417" s="51"/>
      <c r="D1417" s="60"/>
      <c r="E1417" s="51"/>
      <c r="F1417" s="51"/>
      <c r="G1417" s="64">
        <v>217</v>
      </c>
      <c r="H1417" s="33" t="s">
        <v>2571</v>
      </c>
      <c r="I1417" s="65">
        <v>3.1122580000000002</v>
      </c>
      <c r="J1417" s="65">
        <v>3.4164542099999999</v>
      </c>
      <c r="K1417" s="65">
        <f t="shared" ref="K1417:K1480" si="22">+J1417-I1417</f>
        <v>0.30419620999999974</v>
      </c>
    </row>
    <row r="1418" spans="1:11" ht="25.5" x14ac:dyDescent="0.2">
      <c r="A1418" s="51"/>
      <c r="B1418" s="51"/>
      <c r="C1418" s="51"/>
      <c r="D1418" s="60"/>
      <c r="E1418" s="51"/>
      <c r="F1418" s="51"/>
      <c r="G1418" s="64">
        <v>218</v>
      </c>
      <c r="H1418" s="33" t="s">
        <v>2572</v>
      </c>
      <c r="I1418" s="65">
        <v>0.52012800000000003</v>
      </c>
      <c r="J1418" s="65">
        <v>0.47814637000000004</v>
      </c>
      <c r="K1418" s="65">
        <f t="shared" si="22"/>
        <v>-4.1981629999999992E-2</v>
      </c>
    </row>
    <row r="1419" spans="1:11" x14ac:dyDescent="0.2">
      <c r="A1419" s="51"/>
      <c r="B1419" s="51"/>
      <c r="C1419" s="51"/>
      <c r="D1419" s="60"/>
      <c r="E1419" s="51"/>
      <c r="F1419" s="51"/>
      <c r="G1419" s="64">
        <v>300</v>
      </c>
      <c r="H1419" s="33" t="s">
        <v>1313</v>
      </c>
      <c r="I1419" s="65">
        <v>21.472439000000001</v>
      </c>
      <c r="J1419" s="65">
        <v>13.712790199999999</v>
      </c>
      <c r="K1419" s="65">
        <f t="shared" si="22"/>
        <v>-7.7596488000000026</v>
      </c>
    </row>
    <row r="1420" spans="1:11" x14ac:dyDescent="0.2">
      <c r="A1420" s="51"/>
      <c r="B1420" s="51"/>
      <c r="C1420" s="51"/>
      <c r="D1420" s="60"/>
      <c r="E1420" s="51"/>
      <c r="F1420" s="51"/>
      <c r="G1420" s="64">
        <v>310</v>
      </c>
      <c r="H1420" s="33" t="s">
        <v>2573</v>
      </c>
      <c r="I1420" s="65">
        <v>1.4878769999999999</v>
      </c>
      <c r="J1420" s="65">
        <v>1.6222426099999996</v>
      </c>
      <c r="K1420" s="65">
        <f t="shared" si="22"/>
        <v>0.13436560999999969</v>
      </c>
    </row>
    <row r="1421" spans="1:11" ht="25.5" x14ac:dyDescent="0.2">
      <c r="A1421" s="51"/>
      <c r="B1421" s="51"/>
      <c r="C1421" s="51"/>
      <c r="D1421" s="60"/>
      <c r="E1421" s="51"/>
      <c r="F1421" s="51"/>
      <c r="G1421" s="64">
        <v>311</v>
      </c>
      <c r="H1421" s="33" t="s">
        <v>2574</v>
      </c>
      <c r="I1421" s="65">
        <v>3.7436799999999999</v>
      </c>
      <c r="J1421" s="65">
        <v>4.6265808600000016</v>
      </c>
      <c r="K1421" s="65">
        <f t="shared" si="22"/>
        <v>0.88290086000000167</v>
      </c>
    </row>
    <row r="1422" spans="1:11" ht="25.5" x14ac:dyDescent="0.2">
      <c r="A1422" s="51"/>
      <c r="B1422" s="51"/>
      <c r="C1422" s="51"/>
      <c r="D1422" s="60"/>
      <c r="E1422" s="51"/>
      <c r="F1422" s="51"/>
      <c r="G1422" s="64">
        <v>312</v>
      </c>
      <c r="H1422" s="33" t="s">
        <v>2575</v>
      </c>
      <c r="I1422" s="65">
        <v>0.81741299999999995</v>
      </c>
      <c r="J1422" s="65">
        <v>1.0119637399999999</v>
      </c>
      <c r="K1422" s="65">
        <f t="shared" si="22"/>
        <v>0.19455073999999994</v>
      </c>
    </row>
    <row r="1423" spans="1:11" ht="25.5" x14ac:dyDescent="0.2">
      <c r="A1423" s="51"/>
      <c r="B1423" s="51"/>
      <c r="C1423" s="51"/>
      <c r="D1423" s="60"/>
      <c r="E1423" s="51"/>
      <c r="F1423" s="51"/>
      <c r="G1423" s="64">
        <v>313</v>
      </c>
      <c r="H1423" s="33" t="s">
        <v>2576</v>
      </c>
      <c r="I1423" s="65">
        <v>1.372762</v>
      </c>
      <c r="J1423" s="65">
        <v>1.5463852099999997</v>
      </c>
      <c r="K1423" s="65">
        <f t="shared" si="22"/>
        <v>0.17362320999999969</v>
      </c>
    </row>
    <row r="1424" spans="1:11" x14ac:dyDescent="0.2">
      <c r="A1424" s="51"/>
      <c r="B1424" s="51"/>
      <c r="C1424" s="51"/>
      <c r="D1424" s="60"/>
      <c r="E1424" s="51"/>
      <c r="F1424" s="51"/>
      <c r="G1424" s="64">
        <v>314</v>
      </c>
      <c r="H1424" s="33" t="s">
        <v>1424</v>
      </c>
      <c r="I1424" s="65">
        <v>4.5452120000000003</v>
      </c>
      <c r="J1424" s="65">
        <v>5.7784605900000008</v>
      </c>
      <c r="K1424" s="65">
        <f t="shared" si="22"/>
        <v>1.2332485900000005</v>
      </c>
    </row>
    <row r="1425" spans="1:11" x14ac:dyDescent="0.2">
      <c r="A1425" s="51"/>
      <c r="B1425" s="51"/>
      <c r="C1425" s="51"/>
      <c r="D1425" s="60"/>
      <c r="E1425" s="51"/>
      <c r="F1425" s="51"/>
      <c r="G1425" s="64">
        <v>400</v>
      </c>
      <c r="H1425" s="33" t="s">
        <v>1346</v>
      </c>
      <c r="I1425" s="65">
        <v>7.8132999999999994E-2</v>
      </c>
      <c r="J1425" s="65">
        <v>9.3833079999999985E-2</v>
      </c>
      <c r="K1425" s="65">
        <f t="shared" si="22"/>
        <v>1.5700079999999991E-2</v>
      </c>
    </row>
    <row r="1426" spans="1:11" ht="14.25" x14ac:dyDescent="0.2">
      <c r="A1426" s="51"/>
      <c r="B1426" s="51"/>
      <c r="C1426" s="51"/>
      <c r="D1426" s="56">
        <v>46</v>
      </c>
      <c r="E1426" s="57" t="s">
        <v>29</v>
      </c>
      <c r="F1426" s="57"/>
      <c r="G1426" s="58"/>
      <c r="H1426" s="57"/>
      <c r="I1426" s="59">
        <v>43.446345000000001</v>
      </c>
      <c r="J1426" s="59">
        <v>43.446345000000001</v>
      </c>
      <c r="K1426" s="59">
        <f t="shared" si="22"/>
        <v>0</v>
      </c>
    </row>
    <row r="1427" spans="1:11" ht="14.25" x14ac:dyDescent="0.2">
      <c r="A1427" s="51"/>
      <c r="B1427" s="51"/>
      <c r="C1427" s="51"/>
      <c r="D1427" s="60"/>
      <c r="E1427" s="51"/>
      <c r="F1427" s="61" t="s">
        <v>1302</v>
      </c>
      <c r="G1427" s="62"/>
      <c r="H1427" s="61"/>
      <c r="I1427" s="63">
        <v>43.446345000000001</v>
      </c>
      <c r="J1427" s="63">
        <v>43.446345000000001</v>
      </c>
      <c r="K1427" s="63">
        <f t="shared" si="22"/>
        <v>0</v>
      </c>
    </row>
    <row r="1428" spans="1:11" x14ac:dyDescent="0.2">
      <c r="A1428" s="51"/>
      <c r="B1428" s="51"/>
      <c r="C1428" s="51"/>
      <c r="D1428" s="60"/>
      <c r="E1428" s="51"/>
      <c r="F1428" s="51"/>
      <c r="G1428" s="64">
        <v>100</v>
      </c>
      <c r="H1428" s="33" t="s">
        <v>2565</v>
      </c>
      <c r="I1428" s="65">
        <v>9.0144179999999992</v>
      </c>
      <c r="J1428" s="65">
        <v>8.6341233099999997</v>
      </c>
      <c r="K1428" s="65">
        <f t="shared" si="22"/>
        <v>-0.38029468999999949</v>
      </c>
    </row>
    <row r="1429" spans="1:11" x14ac:dyDescent="0.2">
      <c r="A1429" s="51"/>
      <c r="B1429" s="51"/>
      <c r="C1429" s="51"/>
      <c r="D1429" s="60"/>
      <c r="E1429" s="51"/>
      <c r="F1429" s="51"/>
      <c r="G1429" s="64">
        <v>200</v>
      </c>
      <c r="H1429" s="33" t="s">
        <v>1334</v>
      </c>
      <c r="I1429" s="65">
        <v>1.3631960000000001</v>
      </c>
      <c r="J1429" s="65">
        <v>1.3257823900000001</v>
      </c>
      <c r="K1429" s="65">
        <f t="shared" si="22"/>
        <v>-3.7413609999999986E-2</v>
      </c>
    </row>
    <row r="1430" spans="1:11" x14ac:dyDescent="0.2">
      <c r="A1430" s="51"/>
      <c r="B1430" s="51"/>
      <c r="C1430" s="51"/>
      <c r="D1430" s="60"/>
      <c r="E1430" s="51"/>
      <c r="F1430" s="51"/>
      <c r="G1430" s="64">
        <v>210</v>
      </c>
      <c r="H1430" s="33" t="s">
        <v>1440</v>
      </c>
      <c r="I1430" s="65">
        <v>0.199295</v>
      </c>
      <c r="J1430" s="65">
        <v>0.25333976999999996</v>
      </c>
      <c r="K1430" s="65">
        <f t="shared" si="22"/>
        <v>5.4044769999999964E-2</v>
      </c>
    </row>
    <row r="1431" spans="1:11" x14ac:dyDescent="0.2">
      <c r="A1431" s="51"/>
      <c r="B1431" s="51"/>
      <c r="C1431" s="51"/>
      <c r="D1431" s="60"/>
      <c r="E1431" s="51"/>
      <c r="F1431" s="51"/>
      <c r="G1431" s="64">
        <v>220</v>
      </c>
      <c r="H1431" s="33" t="s">
        <v>1313</v>
      </c>
      <c r="I1431" s="65">
        <v>3.0827819999999999</v>
      </c>
      <c r="J1431" s="65">
        <v>2.7933112999999996</v>
      </c>
      <c r="K1431" s="65">
        <f t="shared" si="22"/>
        <v>-0.2894707000000003</v>
      </c>
    </row>
    <row r="1432" spans="1:11" x14ac:dyDescent="0.2">
      <c r="A1432" s="51"/>
      <c r="B1432" s="51"/>
      <c r="C1432" s="51"/>
      <c r="D1432" s="60"/>
      <c r="E1432" s="51"/>
      <c r="F1432" s="51"/>
      <c r="G1432" s="64">
        <v>221</v>
      </c>
      <c r="H1432" s="33" t="s">
        <v>2577</v>
      </c>
      <c r="I1432" s="65">
        <v>0.69137099999999996</v>
      </c>
      <c r="J1432" s="65">
        <v>0.57014542000000012</v>
      </c>
      <c r="K1432" s="65">
        <f t="shared" si="22"/>
        <v>-0.12122557999999983</v>
      </c>
    </row>
    <row r="1433" spans="1:11" x14ac:dyDescent="0.2">
      <c r="A1433" s="51"/>
      <c r="B1433" s="51"/>
      <c r="C1433" s="51"/>
      <c r="D1433" s="60"/>
      <c r="E1433" s="51"/>
      <c r="F1433" s="51"/>
      <c r="G1433" s="64">
        <v>231</v>
      </c>
      <c r="H1433" s="33" t="s">
        <v>2578</v>
      </c>
      <c r="I1433" s="65">
        <v>1.2146330000000001</v>
      </c>
      <c r="J1433" s="65">
        <v>3.4639562499999994</v>
      </c>
      <c r="K1433" s="65">
        <f t="shared" si="22"/>
        <v>2.2493232499999993</v>
      </c>
    </row>
    <row r="1434" spans="1:11" x14ac:dyDescent="0.2">
      <c r="A1434" s="51"/>
      <c r="B1434" s="51"/>
      <c r="C1434" s="51"/>
      <c r="D1434" s="60"/>
      <c r="E1434" s="51"/>
      <c r="F1434" s="51"/>
      <c r="G1434" s="64">
        <v>232</v>
      </c>
      <c r="H1434" s="33" t="s">
        <v>2579</v>
      </c>
      <c r="I1434" s="65">
        <v>0.70255299999999998</v>
      </c>
      <c r="J1434" s="65">
        <v>0.55283121999999996</v>
      </c>
      <c r="K1434" s="65">
        <f t="shared" si="22"/>
        <v>-0.14972178000000003</v>
      </c>
    </row>
    <row r="1435" spans="1:11" x14ac:dyDescent="0.2">
      <c r="A1435" s="51"/>
      <c r="B1435" s="51"/>
      <c r="C1435" s="51"/>
      <c r="D1435" s="60"/>
      <c r="E1435" s="51"/>
      <c r="F1435" s="51"/>
      <c r="G1435" s="64">
        <v>233</v>
      </c>
      <c r="H1435" s="33" t="s">
        <v>2580</v>
      </c>
      <c r="I1435" s="65">
        <v>1.893578</v>
      </c>
      <c r="J1435" s="65">
        <v>1.68518718</v>
      </c>
      <c r="K1435" s="65">
        <f t="shared" si="22"/>
        <v>-0.20839081999999998</v>
      </c>
    </row>
    <row r="1436" spans="1:11" x14ac:dyDescent="0.2">
      <c r="A1436" s="51"/>
      <c r="B1436" s="51"/>
      <c r="C1436" s="51"/>
      <c r="D1436" s="60"/>
      <c r="E1436" s="51"/>
      <c r="F1436" s="51"/>
      <c r="G1436" s="64">
        <v>234</v>
      </c>
      <c r="H1436" s="33" t="s">
        <v>1447</v>
      </c>
      <c r="I1436" s="65">
        <v>0.33136599999999999</v>
      </c>
      <c r="J1436" s="65">
        <v>0.31965082</v>
      </c>
      <c r="K1436" s="65">
        <f t="shared" si="22"/>
        <v>-1.1715179999999992E-2</v>
      </c>
    </row>
    <row r="1437" spans="1:11" x14ac:dyDescent="0.2">
      <c r="A1437" s="51"/>
      <c r="B1437" s="51"/>
      <c r="C1437" s="51"/>
      <c r="D1437" s="60"/>
      <c r="E1437" s="51"/>
      <c r="F1437" s="51"/>
      <c r="G1437" s="64">
        <v>241</v>
      </c>
      <c r="H1437" s="33" t="s">
        <v>2581</v>
      </c>
      <c r="I1437" s="65">
        <v>2.6395050000000002</v>
      </c>
      <c r="J1437" s="65">
        <v>2.4059051599999997</v>
      </c>
      <c r="K1437" s="65">
        <f t="shared" si="22"/>
        <v>-0.23359984000000056</v>
      </c>
    </row>
    <row r="1438" spans="1:11" x14ac:dyDescent="0.2">
      <c r="A1438" s="51"/>
      <c r="B1438" s="51"/>
      <c r="C1438" s="51"/>
      <c r="D1438" s="60"/>
      <c r="E1438" s="51"/>
      <c r="F1438" s="51"/>
      <c r="G1438" s="64">
        <v>242</v>
      </c>
      <c r="H1438" s="33" t="s">
        <v>2582</v>
      </c>
      <c r="I1438" s="65">
        <v>0.74961299999999997</v>
      </c>
      <c r="J1438" s="65">
        <v>0.48699316000000004</v>
      </c>
      <c r="K1438" s="65">
        <f t="shared" si="22"/>
        <v>-0.26261983999999994</v>
      </c>
    </row>
    <row r="1439" spans="1:11" x14ac:dyDescent="0.2">
      <c r="A1439" s="51"/>
      <c r="B1439" s="51"/>
      <c r="C1439" s="51"/>
      <c r="D1439" s="60"/>
      <c r="E1439" s="51"/>
      <c r="F1439" s="51"/>
      <c r="G1439" s="64">
        <v>243</v>
      </c>
      <c r="H1439" s="33" t="s">
        <v>2583</v>
      </c>
      <c r="I1439" s="65">
        <v>2.580336</v>
      </c>
      <c r="J1439" s="65">
        <v>2.3747973699999996</v>
      </c>
      <c r="K1439" s="65">
        <f t="shared" si="22"/>
        <v>-0.20553863000000039</v>
      </c>
    </row>
    <row r="1440" spans="1:11" x14ac:dyDescent="0.2">
      <c r="A1440" s="51"/>
      <c r="B1440" s="51"/>
      <c r="C1440" s="51"/>
      <c r="D1440" s="60"/>
      <c r="E1440" s="51"/>
      <c r="F1440" s="51"/>
      <c r="G1440" s="64">
        <v>251</v>
      </c>
      <c r="H1440" s="33" t="s">
        <v>2584</v>
      </c>
      <c r="I1440" s="65">
        <v>1.4633480000000001</v>
      </c>
      <c r="J1440" s="65">
        <v>1.4345864599999998</v>
      </c>
      <c r="K1440" s="65">
        <f t="shared" si="22"/>
        <v>-2.8761540000000307E-2</v>
      </c>
    </row>
    <row r="1441" spans="1:11" x14ac:dyDescent="0.2">
      <c r="A1441" s="51"/>
      <c r="B1441" s="51"/>
      <c r="C1441" s="51"/>
      <c r="D1441" s="60"/>
      <c r="E1441" s="51"/>
      <c r="F1441" s="51"/>
      <c r="G1441" s="64">
        <v>252</v>
      </c>
      <c r="H1441" s="33" t="s">
        <v>2585</v>
      </c>
      <c r="I1441" s="65">
        <v>3.106001</v>
      </c>
      <c r="J1441" s="65">
        <v>2.3314045000000001</v>
      </c>
      <c r="K1441" s="65">
        <f t="shared" si="22"/>
        <v>-0.77459649999999991</v>
      </c>
    </row>
    <row r="1442" spans="1:11" x14ac:dyDescent="0.2">
      <c r="A1442" s="51"/>
      <c r="B1442" s="51"/>
      <c r="C1442" s="51"/>
      <c r="D1442" s="60"/>
      <c r="E1442" s="51"/>
      <c r="F1442" s="51"/>
      <c r="G1442" s="64">
        <v>253</v>
      </c>
      <c r="H1442" s="33" t="s">
        <v>2586</v>
      </c>
      <c r="I1442" s="65">
        <v>2.0569679999999999</v>
      </c>
      <c r="J1442" s="65">
        <v>2.0286623699999997</v>
      </c>
      <c r="K1442" s="65">
        <f t="shared" si="22"/>
        <v>-2.8305630000000193E-2</v>
      </c>
    </row>
    <row r="1443" spans="1:11" x14ac:dyDescent="0.2">
      <c r="A1443" s="51"/>
      <c r="B1443" s="51"/>
      <c r="C1443" s="51"/>
      <c r="D1443" s="60"/>
      <c r="E1443" s="51"/>
      <c r="F1443" s="51"/>
      <c r="G1443" s="64">
        <v>261</v>
      </c>
      <c r="H1443" s="33" t="s">
        <v>2587</v>
      </c>
      <c r="I1443" s="65">
        <v>0.71122300000000005</v>
      </c>
      <c r="J1443" s="65">
        <v>0.65406087999999984</v>
      </c>
      <c r="K1443" s="65">
        <f t="shared" si="22"/>
        <v>-5.7162120000000205E-2</v>
      </c>
    </row>
    <row r="1444" spans="1:11" ht="25.5" x14ac:dyDescent="0.2">
      <c r="A1444" s="51"/>
      <c r="B1444" s="51"/>
      <c r="C1444" s="51"/>
      <c r="D1444" s="60"/>
      <c r="E1444" s="51"/>
      <c r="F1444" s="51"/>
      <c r="G1444" s="64">
        <v>271</v>
      </c>
      <c r="H1444" s="33" t="s">
        <v>2588</v>
      </c>
      <c r="I1444" s="65">
        <v>3.361653</v>
      </c>
      <c r="J1444" s="65">
        <v>5.1540651399999993</v>
      </c>
      <c r="K1444" s="65">
        <f t="shared" si="22"/>
        <v>1.7924121399999993</v>
      </c>
    </row>
    <row r="1445" spans="1:11" x14ac:dyDescent="0.2">
      <c r="A1445" s="51"/>
      <c r="B1445" s="51"/>
      <c r="C1445" s="51"/>
      <c r="D1445" s="60"/>
      <c r="E1445" s="51"/>
      <c r="F1445" s="51"/>
      <c r="G1445" s="64">
        <v>272</v>
      </c>
      <c r="H1445" s="33" t="s">
        <v>2589</v>
      </c>
      <c r="I1445" s="65">
        <v>1.679335</v>
      </c>
      <c r="J1445" s="65">
        <v>1.67149904</v>
      </c>
      <c r="K1445" s="65">
        <f t="shared" si="22"/>
        <v>-7.8359599999999752E-3</v>
      </c>
    </row>
    <row r="1446" spans="1:11" x14ac:dyDescent="0.2">
      <c r="A1446" s="51"/>
      <c r="B1446" s="51"/>
      <c r="C1446" s="51"/>
      <c r="D1446" s="60"/>
      <c r="E1446" s="51"/>
      <c r="F1446" s="51"/>
      <c r="G1446" s="64">
        <v>300</v>
      </c>
      <c r="H1446" s="33" t="s">
        <v>1345</v>
      </c>
      <c r="I1446" s="65">
        <v>0.74961800000000001</v>
      </c>
      <c r="J1446" s="65">
        <v>0.42426114999999998</v>
      </c>
      <c r="K1446" s="65">
        <f t="shared" si="22"/>
        <v>-0.32535685000000003</v>
      </c>
    </row>
    <row r="1447" spans="1:11" x14ac:dyDescent="0.2">
      <c r="A1447" s="51"/>
      <c r="B1447" s="51"/>
      <c r="C1447" s="51"/>
      <c r="D1447" s="60"/>
      <c r="E1447" s="51"/>
      <c r="F1447" s="51"/>
      <c r="G1447" s="64">
        <v>310</v>
      </c>
      <c r="H1447" s="33" t="s">
        <v>2590</v>
      </c>
      <c r="I1447" s="65">
        <v>2.4278710000000001</v>
      </c>
      <c r="J1447" s="65">
        <v>2.3048549300000003</v>
      </c>
      <c r="K1447" s="65">
        <f t="shared" si="22"/>
        <v>-0.12301606999999981</v>
      </c>
    </row>
    <row r="1448" spans="1:11" x14ac:dyDescent="0.2">
      <c r="A1448" s="51"/>
      <c r="B1448" s="51"/>
      <c r="C1448" s="51"/>
      <c r="D1448" s="60"/>
      <c r="E1448" s="51"/>
      <c r="F1448" s="51"/>
      <c r="G1448" s="64">
        <v>311</v>
      </c>
      <c r="H1448" s="33" t="s">
        <v>1420</v>
      </c>
      <c r="I1448" s="65">
        <v>1.3927620000000001</v>
      </c>
      <c r="J1448" s="65">
        <v>1.0678535600000001</v>
      </c>
      <c r="K1448" s="65">
        <f t="shared" si="22"/>
        <v>-0.32490843999999997</v>
      </c>
    </row>
    <row r="1449" spans="1:11" x14ac:dyDescent="0.2">
      <c r="A1449" s="51"/>
      <c r="B1449" s="51"/>
      <c r="C1449" s="51"/>
      <c r="D1449" s="60"/>
      <c r="E1449" s="51"/>
      <c r="F1449" s="51"/>
      <c r="G1449" s="64">
        <v>312</v>
      </c>
      <c r="H1449" s="33" t="s">
        <v>1748</v>
      </c>
      <c r="I1449" s="65">
        <v>0.74961599999999995</v>
      </c>
      <c r="J1449" s="65">
        <v>0.37230323999999998</v>
      </c>
      <c r="K1449" s="65">
        <f t="shared" si="22"/>
        <v>-0.37731275999999997</v>
      </c>
    </row>
    <row r="1450" spans="1:11" x14ac:dyDescent="0.2">
      <c r="A1450" s="51"/>
      <c r="B1450" s="51"/>
      <c r="C1450" s="51"/>
      <c r="D1450" s="60"/>
      <c r="E1450" s="51"/>
      <c r="F1450" s="51"/>
      <c r="G1450" s="64">
        <v>313</v>
      </c>
      <c r="H1450" s="33" t="s">
        <v>2029</v>
      </c>
      <c r="I1450" s="65">
        <v>1.285304</v>
      </c>
      <c r="J1450" s="65">
        <v>1.13677038</v>
      </c>
      <c r="K1450" s="65">
        <f t="shared" si="22"/>
        <v>-0.14853362000000003</v>
      </c>
    </row>
    <row r="1451" spans="1:11" ht="14.25" x14ac:dyDescent="0.2">
      <c r="A1451" s="51"/>
      <c r="B1451" s="51"/>
      <c r="C1451" s="52" t="s">
        <v>37</v>
      </c>
      <c r="D1451" s="53"/>
      <c r="E1451" s="52"/>
      <c r="F1451" s="52"/>
      <c r="G1451" s="54"/>
      <c r="H1451" s="52"/>
      <c r="I1451" s="55">
        <v>361001.63549299998</v>
      </c>
      <c r="J1451" s="55">
        <v>372461.08797797008</v>
      </c>
      <c r="K1451" s="55">
        <f t="shared" si="22"/>
        <v>11459.452484970097</v>
      </c>
    </row>
    <row r="1452" spans="1:11" ht="14.25" x14ac:dyDescent="0.2">
      <c r="A1452" s="51"/>
      <c r="B1452" s="51"/>
      <c r="C1452" s="51"/>
      <c r="D1452" s="56">
        <v>19</v>
      </c>
      <c r="E1452" s="57" t="s">
        <v>38</v>
      </c>
      <c r="F1452" s="57"/>
      <c r="G1452" s="58"/>
      <c r="H1452" s="57"/>
      <c r="I1452" s="59">
        <v>151995.82762699999</v>
      </c>
      <c r="J1452" s="59">
        <v>154313.06505926998</v>
      </c>
      <c r="K1452" s="59">
        <f t="shared" si="22"/>
        <v>2317.2374322699907</v>
      </c>
    </row>
    <row r="1453" spans="1:11" ht="14.25" x14ac:dyDescent="0.2">
      <c r="A1453" s="51"/>
      <c r="B1453" s="51"/>
      <c r="C1453" s="51"/>
      <c r="D1453" s="60"/>
      <c r="E1453" s="51"/>
      <c r="F1453" s="61" t="s">
        <v>1302</v>
      </c>
      <c r="G1453" s="62"/>
      <c r="H1453" s="61"/>
      <c r="I1453" s="63">
        <v>18470.944264000002</v>
      </c>
      <c r="J1453" s="63">
        <v>18411.460193200001</v>
      </c>
      <c r="K1453" s="63">
        <f t="shared" si="22"/>
        <v>-59.484070800001064</v>
      </c>
    </row>
    <row r="1454" spans="1:11" x14ac:dyDescent="0.2">
      <c r="A1454" s="51"/>
      <c r="B1454" s="51"/>
      <c r="C1454" s="51"/>
      <c r="D1454" s="60"/>
      <c r="E1454" s="51"/>
      <c r="F1454" s="51"/>
      <c r="G1454" s="64">
        <v>411</v>
      </c>
      <c r="H1454" s="33" t="s">
        <v>1589</v>
      </c>
      <c r="I1454" s="65">
        <v>4883.3</v>
      </c>
      <c r="J1454" s="65">
        <v>4883.3</v>
      </c>
      <c r="K1454" s="65">
        <f t="shared" si="22"/>
        <v>0</v>
      </c>
    </row>
    <row r="1455" spans="1:11" x14ac:dyDescent="0.2">
      <c r="A1455" s="51"/>
      <c r="B1455" s="51"/>
      <c r="C1455" s="51"/>
      <c r="D1455" s="60"/>
      <c r="E1455" s="51"/>
      <c r="F1455" s="51"/>
      <c r="G1455" s="64">
        <v>416</v>
      </c>
      <c r="H1455" s="33" t="s">
        <v>1592</v>
      </c>
      <c r="I1455" s="65">
        <v>13587.644264</v>
      </c>
      <c r="J1455" s="65">
        <v>13528.160193200001</v>
      </c>
      <c r="K1455" s="65">
        <f t="shared" si="22"/>
        <v>-59.484070799999245</v>
      </c>
    </row>
    <row r="1456" spans="1:11" ht="14.25" x14ac:dyDescent="0.2">
      <c r="A1456" s="51"/>
      <c r="B1456" s="51"/>
      <c r="C1456" s="51"/>
      <c r="D1456" s="60"/>
      <c r="E1456" s="51"/>
      <c r="F1456" s="61" t="s">
        <v>1361</v>
      </c>
      <c r="G1456" s="62"/>
      <c r="H1456" s="61"/>
      <c r="I1456" s="63">
        <v>133524.883363</v>
      </c>
      <c r="J1456" s="63">
        <v>135901.60486607</v>
      </c>
      <c r="K1456" s="63">
        <f t="shared" si="22"/>
        <v>2376.7215030700027</v>
      </c>
    </row>
    <row r="1457" spans="1:11" ht="25.5" x14ac:dyDescent="0.2">
      <c r="A1457" s="51"/>
      <c r="B1457" s="51"/>
      <c r="C1457" s="51"/>
      <c r="D1457" s="60"/>
      <c r="E1457" s="51"/>
      <c r="F1457" s="51"/>
      <c r="G1457" s="64" t="s">
        <v>2591</v>
      </c>
      <c r="H1457" s="33" t="s">
        <v>39</v>
      </c>
      <c r="I1457" s="65">
        <v>58300.672769999997</v>
      </c>
      <c r="J1457" s="65">
        <v>59050.672770080004</v>
      </c>
      <c r="K1457" s="65">
        <f t="shared" si="22"/>
        <v>750.00000008000643</v>
      </c>
    </row>
    <row r="1458" spans="1:11" x14ac:dyDescent="0.2">
      <c r="A1458" s="51"/>
      <c r="B1458" s="51"/>
      <c r="C1458" s="51"/>
      <c r="D1458" s="60"/>
      <c r="E1458" s="51"/>
      <c r="F1458" s="51"/>
      <c r="G1458" s="64" t="s">
        <v>2592</v>
      </c>
      <c r="H1458" s="33" t="s">
        <v>40</v>
      </c>
      <c r="I1458" s="65">
        <v>74084.987657000005</v>
      </c>
      <c r="J1458" s="65">
        <v>75711.709159989987</v>
      </c>
      <c r="K1458" s="65">
        <f t="shared" si="22"/>
        <v>1626.7215029899817</v>
      </c>
    </row>
    <row r="1459" spans="1:11" x14ac:dyDescent="0.2">
      <c r="A1459" s="51"/>
      <c r="B1459" s="51"/>
      <c r="C1459" s="51"/>
      <c r="D1459" s="60"/>
      <c r="E1459" s="51"/>
      <c r="F1459" s="51"/>
      <c r="G1459" s="64" t="s">
        <v>2593</v>
      </c>
      <c r="H1459" s="33" t="s">
        <v>2594</v>
      </c>
      <c r="I1459" s="65">
        <v>1139.2229359999999</v>
      </c>
      <c r="J1459" s="65">
        <v>1139.2229359999999</v>
      </c>
      <c r="K1459" s="65">
        <f t="shared" si="22"/>
        <v>0</v>
      </c>
    </row>
    <row r="1460" spans="1:11" ht="14.25" x14ac:dyDescent="0.2">
      <c r="A1460" s="51"/>
      <c r="B1460" s="51"/>
      <c r="C1460" s="51"/>
      <c r="D1460" s="56">
        <v>23</v>
      </c>
      <c r="E1460" s="57" t="s">
        <v>41</v>
      </c>
      <c r="F1460" s="57"/>
      <c r="G1460" s="58"/>
      <c r="H1460" s="57"/>
      <c r="I1460" s="59">
        <v>42758.388008000002</v>
      </c>
      <c r="J1460" s="59">
        <v>53096.806588150022</v>
      </c>
      <c r="K1460" s="59">
        <f t="shared" si="22"/>
        <v>10338.418580150021</v>
      </c>
    </row>
    <row r="1461" spans="1:11" ht="14.25" x14ac:dyDescent="0.2">
      <c r="A1461" s="51"/>
      <c r="B1461" s="51"/>
      <c r="C1461" s="51"/>
      <c r="D1461" s="60"/>
      <c r="E1461" s="51"/>
      <c r="F1461" s="61" t="s">
        <v>1302</v>
      </c>
      <c r="G1461" s="62"/>
      <c r="H1461" s="61"/>
      <c r="I1461" s="63">
        <v>42758.388008000002</v>
      </c>
      <c r="J1461" s="63">
        <v>53096.806588150022</v>
      </c>
      <c r="K1461" s="63">
        <f t="shared" si="22"/>
        <v>10338.418580150021</v>
      </c>
    </row>
    <row r="1462" spans="1:11" x14ac:dyDescent="0.2">
      <c r="A1462" s="51"/>
      <c r="B1462" s="51"/>
      <c r="C1462" s="51"/>
      <c r="D1462" s="60"/>
      <c r="E1462" s="51"/>
      <c r="F1462" s="51"/>
      <c r="G1462" s="64">
        <v>411</v>
      </c>
      <c r="H1462" s="33" t="s">
        <v>1589</v>
      </c>
      <c r="I1462" s="65">
        <v>42758.388008000002</v>
      </c>
      <c r="J1462" s="65">
        <v>53096.806588150022</v>
      </c>
      <c r="K1462" s="65">
        <f t="shared" si="22"/>
        <v>10338.418580150021</v>
      </c>
    </row>
    <row r="1463" spans="1:11" ht="14.25" x14ac:dyDescent="0.2">
      <c r="A1463" s="51"/>
      <c r="B1463" s="51"/>
      <c r="C1463" s="51"/>
      <c r="D1463" s="56">
        <v>25</v>
      </c>
      <c r="E1463" s="57" t="s">
        <v>42</v>
      </c>
      <c r="F1463" s="57"/>
      <c r="G1463" s="58"/>
      <c r="H1463" s="57"/>
      <c r="I1463" s="59">
        <v>9616.66842</v>
      </c>
      <c r="J1463" s="59">
        <v>9616.66842</v>
      </c>
      <c r="K1463" s="59">
        <f t="shared" si="22"/>
        <v>0</v>
      </c>
    </row>
    <row r="1464" spans="1:11" ht="14.25" x14ac:dyDescent="0.2">
      <c r="A1464" s="51"/>
      <c r="B1464" s="51"/>
      <c r="C1464" s="51"/>
      <c r="D1464" s="60"/>
      <c r="E1464" s="51"/>
      <c r="F1464" s="61" t="s">
        <v>1302</v>
      </c>
      <c r="G1464" s="62"/>
      <c r="H1464" s="61"/>
      <c r="I1464" s="63">
        <v>0</v>
      </c>
      <c r="J1464" s="63">
        <v>0</v>
      </c>
      <c r="K1464" s="63">
        <f t="shared" si="22"/>
        <v>0</v>
      </c>
    </row>
    <row r="1465" spans="1:11" x14ac:dyDescent="0.2">
      <c r="A1465" s="51"/>
      <c r="B1465" s="51"/>
      <c r="C1465" s="51"/>
      <c r="D1465" s="60"/>
      <c r="E1465" s="51"/>
      <c r="F1465" s="51"/>
      <c r="G1465" s="64">
        <v>700</v>
      </c>
      <c r="H1465" s="33" t="s">
        <v>1345</v>
      </c>
      <c r="I1465" s="65">
        <v>0</v>
      </c>
      <c r="J1465" s="65">
        <v>0</v>
      </c>
      <c r="K1465" s="65">
        <f t="shared" si="22"/>
        <v>0</v>
      </c>
    </row>
    <row r="1466" spans="1:11" ht="14.25" x14ac:dyDescent="0.2">
      <c r="A1466" s="51"/>
      <c r="B1466" s="51"/>
      <c r="C1466" s="51"/>
      <c r="D1466" s="60"/>
      <c r="E1466" s="51"/>
      <c r="F1466" s="61" t="s">
        <v>1379</v>
      </c>
      <c r="G1466" s="62"/>
      <c r="H1466" s="61"/>
      <c r="I1466" s="63">
        <v>9616.66842</v>
      </c>
      <c r="J1466" s="63">
        <v>9616.66842</v>
      </c>
      <c r="K1466" s="63">
        <f t="shared" si="22"/>
        <v>0</v>
      </c>
    </row>
    <row r="1467" spans="1:11" ht="25.5" x14ac:dyDescent="0.2">
      <c r="A1467" s="51"/>
      <c r="B1467" s="51"/>
      <c r="C1467" s="51"/>
      <c r="D1467" s="60"/>
      <c r="E1467" s="51"/>
      <c r="F1467" s="51"/>
      <c r="G1467" s="64" t="s">
        <v>1567</v>
      </c>
      <c r="H1467" s="33" t="s">
        <v>2595</v>
      </c>
      <c r="I1467" s="65">
        <v>9616.66842</v>
      </c>
      <c r="J1467" s="65">
        <v>9616.66842</v>
      </c>
      <c r="K1467" s="65">
        <f t="shared" si="22"/>
        <v>0</v>
      </c>
    </row>
    <row r="1468" spans="1:11" ht="14.25" x14ac:dyDescent="0.2">
      <c r="A1468" s="51"/>
      <c r="B1468" s="51"/>
      <c r="C1468" s="51"/>
      <c r="D1468" s="56">
        <v>33</v>
      </c>
      <c r="E1468" s="57" t="s">
        <v>43</v>
      </c>
      <c r="F1468" s="57"/>
      <c r="G1468" s="58"/>
      <c r="H1468" s="57"/>
      <c r="I1468" s="59">
        <v>156630.75143800001</v>
      </c>
      <c r="J1468" s="59">
        <v>155434.54791055009</v>
      </c>
      <c r="K1468" s="59">
        <f t="shared" si="22"/>
        <v>-1196.2035274499212</v>
      </c>
    </row>
    <row r="1469" spans="1:11" ht="14.25" x14ac:dyDescent="0.2">
      <c r="A1469" s="51"/>
      <c r="B1469" s="51"/>
      <c r="C1469" s="51"/>
      <c r="D1469" s="60"/>
      <c r="E1469" s="51"/>
      <c r="F1469" s="61" t="s">
        <v>1302</v>
      </c>
      <c r="G1469" s="62"/>
      <c r="H1469" s="61"/>
      <c r="I1469" s="63">
        <v>156630.75143800001</v>
      </c>
      <c r="J1469" s="63">
        <v>155434.54791055009</v>
      </c>
      <c r="K1469" s="63">
        <f t="shared" si="22"/>
        <v>-1196.2035274499212</v>
      </c>
    </row>
    <row r="1470" spans="1:11" x14ac:dyDescent="0.2">
      <c r="A1470" s="51"/>
      <c r="B1470" s="51"/>
      <c r="C1470" s="51"/>
      <c r="D1470" s="60"/>
      <c r="E1470" s="51"/>
      <c r="F1470" s="51"/>
      <c r="G1470" s="64">
        <v>416</v>
      </c>
      <c r="H1470" s="33" t="s">
        <v>1592</v>
      </c>
      <c r="I1470" s="65">
        <v>156630.75143800001</v>
      </c>
      <c r="J1470" s="65">
        <v>155434.54791055009</v>
      </c>
      <c r="K1470" s="65">
        <f t="shared" si="22"/>
        <v>-1196.2035274499212</v>
      </c>
    </row>
    <row r="1471" spans="1:11" ht="14.25" x14ac:dyDescent="0.2">
      <c r="A1471" s="51"/>
      <c r="B1471" s="51"/>
      <c r="C1471" s="52" t="s">
        <v>44</v>
      </c>
      <c r="D1471" s="53"/>
      <c r="E1471" s="52"/>
      <c r="F1471" s="52"/>
      <c r="G1471" s="54"/>
      <c r="H1471" s="52"/>
      <c r="I1471" s="55">
        <v>165412.44542</v>
      </c>
      <c r="J1471" s="55">
        <v>171936.16038482985</v>
      </c>
      <c r="K1471" s="55">
        <f t="shared" si="22"/>
        <v>6523.7149648298509</v>
      </c>
    </row>
    <row r="1472" spans="1:11" ht="14.25" x14ac:dyDescent="0.2">
      <c r="A1472" s="51"/>
      <c r="B1472" s="51"/>
      <c r="C1472" s="51"/>
      <c r="D1472" s="56" t="s">
        <v>2592</v>
      </c>
      <c r="E1472" s="57" t="s">
        <v>40</v>
      </c>
      <c r="F1472" s="57"/>
      <c r="G1472" s="58"/>
      <c r="H1472" s="57"/>
      <c r="I1472" s="59">
        <v>111635.138473</v>
      </c>
      <c r="J1472" s="59">
        <v>112005.72866483001</v>
      </c>
      <c r="K1472" s="59">
        <f t="shared" si="22"/>
        <v>370.59019183000783</v>
      </c>
    </row>
    <row r="1473" spans="1:11" ht="14.25" x14ac:dyDescent="0.2">
      <c r="A1473" s="51"/>
      <c r="B1473" s="51"/>
      <c r="C1473" s="51"/>
      <c r="D1473" s="60"/>
      <c r="E1473" s="51"/>
      <c r="F1473" s="61" t="s">
        <v>1361</v>
      </c>
      <c r="G1473" s="62"/>
      <c r="H1473" s="61"/>
      <c r="I1473" s="63">
        <v>111635.138473</v>
      </c>
      <c r="J1473" s="63">
        <v>112005.72866483001</v>
      </c>
      <c r="K1473" s="63">
        <f t="shared" si="22"/>
        <v>370.59019183000783</v>
      </c>
    </row>
    <row r="1474" spans="1:11" x14ac:dyDescent="0.2">
      <c r="A1474" s="51"/>
      <c r="B1474" s="51"/>
      <c r="C1474" s="51"/>
      <c r="D1474" s="60"/>
      <c r="E1474" s="51"/>
      <c r="F1474" s="51"/>
      <c r="G1474" s="64" t="s">
        <v>2592</v>
      </c>
      <c r="H1474" s="33" t="s">
        <v>40</v>
      </c>
      <c r="I1474" s="65">
        <v>111635.138473</v>
      </c>
      <c r="J1474" s="65">
        <v>112005.72866483001</v>
      </c>
      <c r="K1474" s="65">
        <f t="shared" si="22"/>
        <v>370.59019183000783</v>
      </c>
    </row>
    <row r="1475" spans="1:11" ht="14.25" x14ac:dyDescent="0.2">
      <c r="A1475" s="51"/>
      <c r="B1475" s="51"/>
      <c r="C1475" s="51"/>
      <c r="D1475" s="56" t="s">
        <v>2591</v>
      </c>
      <c r="E1475" s="57" t="s">
        <v>39</v>
      </c>
      <c r="F1475" s="57"/>
      <c r="G1475" s="58"/>
      <c r="H1475" s="57"/>
      <c r="I1475" s="59">
        <v>53777.306946999997</v>
      </c>
      <c r="J1475" s="59">
        <v>59930.43172</v>
      </c>
      <c r="K1475" s="59">
        <f t="shared" si="22"/>
        <v>6153.1247730000032</v>
      </c>
    </row>
    <row r="1476" spans="1:11" ht="14.25" x14ac:dyDescent="0.2">
      <c r="A1476" s="51"/>
      <c r="B1476" s="51"/>
      <c r="C1476" s="51"/>
      <c r="D1476" s="60"/>
      <c r="E1476" s="51"/>
      <c r="F1476" s="61" t="s">
        <v>1361</v>
      </c>
      <c r="G1476" s="62"/>
      <c r="H1476" s="61"/>
      <c r="I1476" s="63">
        <v>53777.306946999997</v>
      </c>
      <c r="J1476" s="63">
        <v>59930.43172</v>
      </c>
      <c r="K1476" s="63">
        <f t="shared" si="22"/>
        <v>6153.1247730000032</v>
      </c>
    </row>
    <row r="1477" spans="1:11" ht="25.5" x14ac:dyDescent="0.2">
      <c r="A1477" s="51"/>
      <c r="B1477" s="51"/>
      <c r="C1477" s="51"/>
      <c r="D1477" s="60"/>
      <c r="E1477" s="51"/>
      <c r="F1477" s="51"/>
      <c r="G1477" s="64" t="s">
        <v>2591</v>
      </c>
      <c r="H1477" s="33" t="s">
        <v>39</v>
      </c>
      <c r="I1477" s="65">
        <v>53777.306946999997</v>
      </c>
      <c r="J1477" s="65">
        <v>59930.43172</v>
      </c>
      <c r="K1477" s="65">
        <f t="shared" si="22"/>
        <v>6153.1247730000032</v>
      </c>
    </row>
    <row r="1478" spans="1:11" ht="14.25" x14ac:dyDescent="0.2">
      <c r="A1478" s="51"/>
      <c r="B1478" s="51"/>
      <c r="C1478" s="52" t="s">
        <v>1300</v>
      </c>
      <c r="D1478" s="53"/>
      <c r="E1478" s="52"/>
      <c r="F1478" s="52"/>
      <c r="G1478" s="54"/>
      <c r="H1478" s="52"/>
      <c r="I1478" s="55">
        <v>181582.917755</v>
      </c>
      <c r="J1478" s="55">
        <v>229493.73818799999</v>
      </c>
      <c r="K1478" s="55">
        <f t="shared" si="22"/>
        <v>47910.820432999986</v>
      </c>
    </row>
    <row r="1479" spans="1:11" ht="14.25" x14ac:dyDescent="0.2">
      <c r="A1479" s="51"/>
      <c r="B1479" s="51"/>
      <c r="C1479" s="51"/>
      <c r="D1479" s="56" t="s">
        <v>2385</v>
      </c>
      <c r="E1479" s="57" t="s">
        <v>30</v>
      </c>
      <c r="F1479" s="57"/>
      <c r="G1479" s="58"/>
      <c r="H1479" s="57"/>
      <c r="I1479" s="59">
        <v>113248.554892</v>
      </c>
      <c r="J1479" s="59">
        <v>161159.375325</v>
      </c>
      <c r="K1479" s="59">
        <f t="shared" si="22"/>
        <v>47910.820433000001</v>
      </c>
    </row>
    <row r="1480" spans="1:11" ht="14.25" x14ac:dyDescent="0.2">
      <c r="A1480" s="51"/>
      <c r="B1480" s="51"/>
      <c r="C1480" s="51"/>
      <c r="D1480" s="60"/>
      <c r="E1480" s="51"/>
      <c r="F1480" s="61" t="s">
        <v>44</v>
      </c>
      <c r="G1480" s="62"/>
      <c r="H1480" s="61"/>
      <c r="I1480" s="63">
        <v>56624.277446</v>
      </c>
      <c r="J1480" s="63">
        <v>80579.6876625</v>
      </c>
      <c r="K1480" s="63">
        <f t="shared" si="22"/>
        <v>23955.4102165</v>
      </c>
    </row>
    <row r="1481" spans="1:11" x14ac:dyDescent="0.2">
      <c r="A1481" s="51"/>
      <c r="B1481" s="51"/>
      <c r="C1481" s="51"/>
      <c r="D1481" s="60"/>
      <c r="E1481" s="51"/>
      <c r="F1481" s="51"/>
      <c r="G1481" s="64" t="s">
        <v>2385</v>
      </c>
      <c r="H1481" s="33" t="s">
        <v>30</v>
      </c>
      <c r="I1481" s="65">
        <v>56624.277446</v>
      </c>
      <c r="J1481" s="65">
        <v>80579.6876625</v>
      </c>
      <c r="K1481" s="65">
        <f t="shared" ref="K1481:K1544" si="23">+J1481-I1481</f>
        <v>23955.4102165</v>
      </c>
    </row>
    <row r="1482" spans="1:11" ht="14.25" x14ac:dyDescent="0.2">
      <c r="A1482" s="51"/>
      <c r="B1482" s="51"/>
      <c r="C1482" s="51"/>
      <c r="D1482" s="56" t="s">
        <v>2596</v>
      </c>
      <c r="E1482" s="57" t="s">
        <v>45</v>
      </c>
      <c r="F1482" s="57"/>
      <c r="G1482" s="58"/>
      <c r="H1482" s="57"/>
      <c r="I1482" s="59">
        <v>68334.362863000002</v>
      </c>
      <c r="J1482" s="59">
        <v>68334.362863000002</v>
      </c>
      <c r="K1482" s="59">
        <f t="shared" si="23"/>
        <v>0</v>
      </c>
    </row>
    <row r="1483" spans="1:11" ht="14.25" x14ac:dyDescent="0.2">
      <c r="A1483" s="51"/>
      <c r="B1483" s="51"/>
      <c r="C1483" s="51"/>
      <c r="D1483" s="60"/>
      <c r="E1483" s="51"/>
      <c r="F1483" s="61" t="s">
        <v>44</v>
      </c>
      <c r="G1483" s="62"/>
      <c r="H1483" s="61"/>
      <c r="I1483" s="63">
        <v>34167.181431500001</v>
      </c>
      <c r="J1483" s="63">
        <v>34167.181431500001</v>
      </c>
      <c r="K1483" s="63">
        <f t="shared" si="23"/>
        <v>0</v>
      </c>
    </row>
    <row r="1484" spans="1:11" x14ac:dyDescent="0.2">
      <c r="A1484" s="51"/>
      <c r="B1484" s="51"/>
      <c r="C1484" s="51"/>
      <c r="D1484" s="60"/>
      <c r="E1484" s="51"/>
      <c r="F1484" s="51"/>
      <c r="G1484" s="64" t="s">
        <v>2596</v>
      </c>
      <c r="H1484" s="33" t="s">
        <v>45</v>
      </c>
      <c r="I1484" s="65">
        <v>34167.181431500001</v>
      </c>
      <c r="J1484" s="65">
        <v>34167.181431500001</v>
      </c>
      <c r="K1484" s="65">
        <f t="shared" si="23"/>
        <v>0</v>
      </c>
    </row>
    <row r="1485" spans="1:11" ht="14.25" x14ac:dyDescent="0.2">
      <c r="A1485" s="51"/>
      <c r="B1485" s="51"/>
      <c r="C1485" s="52" t="s">
        <v>1215</v>
      </c>
      <c r="D1485" s="53"/>
      <c r="E1485" s="52"/>
      <c r="F1485" s="52"/>
      <c r="G1485" s="54"/>
      <c r="H1485" s="52"/>
      <c r="I1485" s="55">
        <v>199044.47858699999</v>
      </c>
      <c r="J1485" s="55">
        <v>204390.98680799999</v>
      </c>
      <c r="K1485" s="55">
        <f t="shared" si="23"/>
        <v>5346.5082209999964</v>
      </c>
    </row>
    <row r="1486" spans="1:11" ht="14.25" x14ac:dyDescent="0.2">
      <c r="A1486" s="51"/>
      <c r="B1486" s="51"/>
      <c r="C1486" s="51"/>
      <c r="D1486" s="56">
        <v>24</v>
      </c>
      <c r="E1486" s="57" t="s">
        <v>46</v>
      </c>
      <c r="F1486" s="57"/>
      <c r="G1486" s="58"/>
      <c r="H1486" s="57"/>
      <c r="I1486" s="59">
        <v>26367.828990000002</v>
      </c>
      <c r="J1486" s="59">
        <v>26367.828990000002</v>
      </c>
      <c r="K1486" s="59">
        <f t="shared" si="23"/>
        <v>0</v>
      </c>
    </row>
    <row r="1487" spans="1:11" ht="14.25" x14ac:dyDescent="0.2">
      <c r="A1487" s="51"/>
      <c r="B1487" s="51"/>
      <c r="C1487" s="51"/>
      <c r="D1487" s="60"/>
      <c r="E1487" s="51"/>
      <c r="F1487" s="61" t="s">
        <v>1302</v>
      </c>
      <c r="G1487" s="62"/>
      <c r="H1487" s="61"/>
      <c r="I1487" s="63">
        <v>26367.828990000002</v>
      </c>
      <c r="J1487" s="63">
        <v>26367.828990000002</v>
      </c>
      <c r="K1487" s="63">
        <f t="shared" si="23"/>
        <v>0</v>
      </c>
    </row>
    <row r="1488" spans="1:11" x14ac:dyDescent="0.2">
      <c r="A1488" s="51"/>
      <c r="B1488" s="51"/>
      <c r="C1488" s="51"/>
      <c r="D1488" s="60"/>
      <c r="E1488" s="51"/>
      <c r="F1488" s="51"/>
      <c r="G1488" s="64">
        <v>210</v>
      </c>
      <c r="H1488" s="33" t="s">
        <v>1576</v>
      </c>
      <c r="I1488" s="65">
        <v>26367.828990000002</v>
      </c>
      <c r="J1488" s="65">
        <v>26367.828990000002</v>
      </c>
      <c r="K1488" s="65">
        <f t="shared" si="23"/>
        <v>0</v>
      </c>
    </row>
    <row r="1489" spans="1:11" ht="14.25" x14ac:dyDescent="0.2">
      <c r="A1489" s="51"/>
      <c r="B1489" s="51"/>
      <c r="C1489" s="51"/>
      <c r="D1489" s="56">
        <v>28</v>
      </c>
      <c r="E1489" s="57" t="s">
        <v>47</v>
      </c>
      <c r="F1489" s="57"/>
      <c r="G1489" s="58"/>
      <c r="H1489" s="57"/>
      <c r="I1489" s="59">
        <v>151222.048476</v>
      </c>
      <c r="J1489" s="59">
        <v>156568.55669699999</v>
      </c>
      <c r="K1489" s="59">
        <f t="shared" si="23"/>
        <v>5346.5082209999964</v>
      </c>
    </row>
    <row r="1490" spans="1:11" ht="14.25" x14ac:dyDescent="0.2">
      <c r="A1490" s="51"/>
      <c r="B1490" s="51"/>
      <c r="C1490" s="51"/>
      <c r="D1490" s="60"/>
      <c r="E1490" s="51"/>
      <c r="F1490" s="61" t="s">
        <v>1302</v>
      </c>
      <c r="G1490" s="62"/>
      <c r="H1490" s="61"/>
      <c r="I1490" s="63">
        <v>151222.048476</v>
      </c>
      <c r="J1490" s="63">
        <v>156568.55669699999</v>
      </c>
      <c r="K1490" s="63">
        <f t="shared" si="23"/>
        <v>5346.5082209999964</v>
      </c>
    </row>
    <row r="1491" spans="1:11" x14ac:dyDescent="0.2">
      <c r="A1491" s="51"/>
      <c r="B1491" s="51"/>
      <c r="C1491" s="51"/>
      <c r="D1491" s="60"/>
      <c r="E1491" s="51"/>
      <c r="F1491" s="51"/>
      <c r="G1491" s="64">
        <v>114</v>
      </c>
      <c r="H1491" s="33" t="s">
        <v>1586</v>
      </c>
      <c r="I1491" s="65">
        <v>151222.048476</v>
      </c>
      <c r="J1491" s="65">
        <v>156568.55669699999</v>
      </c>
      <c r="K1491" s="65">
        <f t="shared" si="23"/>
        <v>5346.5082209999964</v>
      </c>
    </row>
    <row r="1492" spans="1:11" ht="14.25" x14ac:dyDescent="0.2">
      <c r="A1492" s="51"/>
      <c r="B1492" s="51"/>
      <c r="C1492" s="51"/>
      <c r="D1492" s="56">
        <v>30</v>
      </c>
      <c r="E1492" s="57" t="s">
        <v>48</v>
      </c>
      <c r="F1492" s="57"/>
      <c r="G1492" s="58"/>
      <c r="H1492" s="57"/>
      <c r="I1492" s="59">
        <v>16254.601121</v>
      </c>
      <c r="J1492" s="59">
        <v>16254.601121</v>
      </c>
      <c r="K1492" s="59">
        <f t="shared" si="23"/>
        <v>0</v>
      </c>
    </row>
    <row r="1493" spans="1:11" ht="14.25" x14ac:dyDescent="0.2">
      <c r="A1493" s="51"/>
      <c r="B1493" s="51"/>
      <c r="C1493" s="51"/>
      <c r="D1493" s="60"/>
      <c r="E1493" s="51"/>
      <c r="F1493" s="61" t="s">
        <v>1302</v>
      </c>
      <c r="G1493" s="62"/>
      <c r="H1493" s="61"/>
      <c r="I1493" s="63">
        <v>16254.601121</v>
      </c>
      <c r="J1493" s="63">
        <v>16254.601121</v>
      </c>
      <c r="K1493" s="63">
        <f t="shared" si="23"/>
        <v>0</v>
      </c>
    </row>
    <row r="1494" spans="1:11" x14ac:dyDescent="0.2">
      <c r="A1494" s="51"/>
      <c r="B1494" s="51"/>
      <c r="C1494" s="51"/>
      <c r="D1494" s="60"/>
      <c r="E1494" s="51"/>
      <c r="F1494" s="51"/>
      <c r="G1494" s="64">
        <v>411</v>
      </c>
      <c r="H1494" s="33" t="s">
        <v>1589</v>
      </c>
      <c r="I1494" s="65">
        <v>16254.601121</v>
      </c>
      <c r="J1494" s="65">
        <v>16254.601121</v>
      </c>
      <c r="K1494" s="65">
        <f t="shared" si="23"/>
        <v>0</v>
      </c>
    </row>
    <row r="1495" spans="1:11" ht="14.25" x14ac:dyDescent="0.2">
      <c r="A1495" s="51"/>
      <c r="B1495" s="51"/>
      <c r="C1495" s="51"/>
      <c r="D1495" s="56">
        <v>34</v>
      </c>
      <c r="E1495" s="57" t="s">
        <v>49</v>
      </c>
      <c r="F1495" s="57"/>
      <c r="G1495" s="58"/>
      <c r="H1495" s="57"/>
      <c r="I1495" s="59">
        <v>5200</v>
      </c>
      <c r="J1495" s="59">
        <v>5200</v>
      </c>
      <c r="K1495" s="59">
        <f t="shared" si="23"/>
        <v>0</v>
      </c>
    </row>
    <row r="1496" spans="1:11" ht="14.25" x14ac:dyDescent="0.2">
      <c r="A1496" s="51"/>
      <c r="B1496" s="51"/>
      <c r="C1496" s="51"/>
      <c r="D1496" s="60"/>
      <c r="E1496" s="51"/>
      <c r="F1496" s="61" t="s">
        <v>1302</v>
      </c>
      <c r="G1496" s="62"/>
      <c r="H1496" s="61"/>
      <c r="I1496" s="63">
        <v>5200</v>
      </c>
      <c r="J1496" s="63">
        <v>5200</v>
      </c>
      <c r="K1496" s="63">
        <f t="shared" si="23"/>
        <v>0</v>
      </c>
    </row>
    <row r="1497" spans="1:11" x14ac:dyDescent="0.2">
      <c r="A1497" s="51"/>
      <c r="B1497" s="51"/>
      <c r="C1497" s="51"/>
      <c r="D1497" s="60"/>
      <c r="E1497" s="51"/>
      <c r="F1497" s="51"/>
      <c r="G1497" s="64">
        <v>210</v>
      </c>
      <c r="H1497" s="33" t="s">
        <v>1576</v>
      </c>
      <c r="I1497" s="65">
        <v>5200</v>
      </c>
      <c r="J1497" s="65">
        <v>5200</v>
      </c>
      <c r="K1497" s="65">
        <f t="shared" si="23"/>
        <v>0</v>
      </c>
    </row>
    <row r="1498" spans="1:11" ht="14.25" x14ac:dyDescent="0.2">
      <c r="A1498" s="51"/>
      <c r="B1498" s="51"/>
      <c r="C1498" s="52" t="s">
        <v>1300</v>
      </c>
      <c r="D1498" s="53"/>
      <c r="E1498" s="52"/>
      <c r="F1498" s="52"/>
      <c r="G1498" s="54"/>
      <c r="H1498" s="52"/>
      <c r="I1498" s="55">
        <f>+I1499+I1502</f>
        <v>17971.138419999999</v>
      </c>
      <c r="J1498" s="55">
        <f>+J1499+J1502</f>
        <v>17971.138419999999</v>
      </c>
      <c r="K1498" s="55">
        <f t="shared" si="23"/>
        <v>0</v>
      </c>
    </row>
    <row r="1499" spans="1:11" ht="14.25" x14ac:dyDescent="0.2">
      <c r="A1499" s="51"/>
      <c r="B1499" s="51"/>
      <c r="C1499" s="51"/>
      <c r="D1499" s="56" t="s">
        <v>2385</v>
      </c>
      <c r="E1499" s="57" t="s">
        <v>30</v>
      </c>
      <c r="F1499" s="57"/>
      <c r="G1499" s="58"/>
      <c r="H1499" s="57"/>
      <c r="I1499" s="59">
        <v>15377.921899999999</v>
      </c>
      <c r="J1499" s="59">
        <v>15377.921899999999</v>
      </c>
      <c r="K1499" s="59">
        <f t="shared" si="23"/>
        <v>0</v>
      </c>
    </row>
    <row r="1500" spans="1:11" ht="14.25" x14ac:dyDescent="0.2">
      <c r="A1500" s="51"/>
      <c r="B1500" s="51"/>
      <c r="C1500" s="51"/>
      <c r="D1500" s="60"/>
      <c r="E1500" s="51"/>
      <c r="F1500" s="61" t="s">
        <v>44</v>
      </c>
      <c r="G1500" s="62"/>
      <c r="H1500" s="61"/>
      <c r="I1500" s="63">
        <v>15377.921899999999</v>
      </c>
      <c r="J1500" s="63">
        <v>15377.921899999999</v>
      </c>
      <c r="K1500" s="63">
        <f t="shared" si="23"/>
        <v>0</v>
      </c>
    </row>
    <row r="1501" spans="1:11" x14ac:dyDescent="0.2">
      <c r="A1501" s="51"/>
      <c r="B1501" s="51"/>
      <c r="C1501" s="51"/>
      <c r="D1501" s="60"/>
      <c r="E1501" s="51"/>
      <c r="F1501" s="51"/>
      <c r="G1501" s="64" t="s">
        <v>2385</v>
      </c>
      <c r="H1501" s="33" t="s">
        <v>30</v>
      </c>
      <c r="I1501" s="65">
        <v>15377.921899999999</v>
      </c>
      <c r="J1501" s="65">
        <v>15377.921899999999</v>
      </c>
      <c r="K1501" s="65">
        <f t="shared" si="23"/>
        <v>0</v>
      </c>
    </row>
    <row r="1502" spans="1:11" ht="14.25" x14ac:dyDescent="0.2">
      <c r="A1502" s="51"/>
      <c r="B1502" s="51"/>
      <c r="C1502" s="51"/>
      <c r="D1502" s="56" t="s">
        <v>2596</v>
      </c>
      <c r="E1502" s="57" t="s">
        <v>45</v>
      </c>
      <c r="F1502" s="57"/>
      <c r="G1502" s="58"/>
      <c r="H1502" s="57"/>
      <c r="I1502" s="59">
        <v>2593.2165199999999</v>
      </c>
      <c r="J1502" s="59">
        <v>2593.2165199999999</v>
      </c>
      <c r="K1502" s="59">
        <f t="shared" si="23"/>
        <v>0</v>
      </c>
    </row>
    <row r="1503" spans="1:11" ht="14.25" x14ac:dyDescent="0.2">
      <c r="A1503" s="51"/>
      <c r="B1503" s="51"/>
      <c r="C1503" s="51"/>
      <c r="D1503" s="60"/>
      <c r="E1503" s="51"/>
      <c r="F1503" s="61" t="s">
        <v>44</v>
      </c>
      <c r="G1503" s="62"/>
      <c r="H1503" s="61"/>
      <c r="I1503" s="63">
        <v>2593.2165199999999</v>
      </c>
      <c r="J1503" s="63">
        <v>2593.2165199999999</v>
      </c>
      <c r="K1503" s="63">
        <f t="shared" si="23"/>
        <v>0</v>
      </c>
    </row>
    <row r="1504" spans="1:11" x14ac:dyDescent="0.2">
      <c r="A1504" s="51"/>
      <c r="B1504" s="51"/>
      <c r="C1504" s="51"/>
      <c r="D1504" s="60"/>
      <c r="E1504" s="51"/>
      <c r="F1504" s="51"/>
      <c r="G1504" s="64" t="s">
        <v>2596</v>
      </c>
      <c r="H1504" s="33" t="s">
        <v>45</v>
      </c>
      <c r="I1504" s="65">
        <v>2593.2165199999999</v>
      </c>
      <c r="J1504" s="65">
        <v>2593.2165199999999</v>
      </c>
      <c r="K1504" s="65">
        <f t="shared" si="23"/>
        <v>0</v>
      </c>
    </row>
    <row r="1505" spans="1:11" ht="15" x14ac:dyDescent="0.2">
      <c r="A1505" s="75" t="s">
        <v>57</v>
      </c>
      <c r="B1505" s="76"/>
      <c r="C1505" s="76"/>
      <c r="D1505" s="76"/>
      <c r="E1505" s="76"/>
      <c r="F1505" s="76"/>
      <c r="G1505" s="76"/>
      <c r="H1505" s="76"/>
      <c r="I1505" s="48">
        <f>+I1506+I1507</f>
        <v>141946.16504299999</v>
      </c>
      <c r="J1505" s="48">
        <f>+J1506+J1507</f>
        <v>143133.32012471996</v>
      </c>
      <c r="K1505" s="48">
        <f t="shared" si="23"/>
        <v>1187.155081719975</v>
      </c>
    </row>
    <row r="1506" spans="1:11" ht="13.5" x14ac:dyDescent="0.2">
      <c r="A1506" s="66"/>
      <c r="B1506" s="66"/>
      <c r="C1506" s="66"/>
      <c r="D1506" s="66"/>
      <c r="E1506" s="67" t="s">
        <v>58</v>
      </c>
      <c r="F1506" s="67"/>
      <c r="G1506" s="67"/>
      <c r="H1506" s="67"/>
      <c r="I1506" s="15">
        <v>9560.5046160000002</v>
      </c>
      <c r="J1506" s="15">
        <v>8370.9381946499761</v>
      </c>
      <c r="K1506" s="68">
        <f t="shared" si="23"/>
        <v>-1189.566421350024</v>
      </c>
    </row>
    <row r="1507" spans="1:11" ht="13.5" x14ac:dyDescent="0.2">
      <c r="A1507" s="66"/>
      <c r="B1507" s="66"/>
      <c r="C1507" s="66"/>
      <c r="D1507" s="66"/>
      <c r="E1507" s="67" t="s">
        <v>59</v>
      </c>
      <c r="F1507" s="67"/>
      <c r="G1507" s="67"/>
      <c r="H1507" s="67"/>
      <c r="I1507" s="15">
        <v>132385.660427</v>
      </c>
      <c r="J1507" s="15">
        <v>134762.38193007</v>
      </c>
      <c r="K1507" s="68">
        <f t="shared" si="23"/>
        <v>2376.7215030700027</v>
      </c>
    </row>
    <row r="1508" spans="1:11" ht="15" thickBot="1" x14ac:dyDescent="0.25">
      <c r="A1508" s="2"/>
      <c r="B1508" s="2"/>
      <c r="C1508" s="2"/>
      <c r="D1508" s="2"/>
      <c r="E1508" s="2"/>
      <c r="F1508" s="3"/>
      <c r="G1508" s="3"/>
      <c r="H1508" s="3"/>
      <c r="I1508" s="4"/>
      <c r="J1508" s="4"/>
      <c r="K1508" s="4"/>
    </row>
    <row r="1509" spans="1:11" x14ac:dyDescent="0.2">
      <c r="A1509" s="1" t="s">
        <v>60</v>
      </c>
    </row>
    <row r="1510" spans="1:11" x14ac:dyDescent="0.2">
      <c r="A1510" s="1" t="s">
        <v>61</v>
      </c>
    </row>
  </sheetData>
  <mergeCells count="7">
    <mergeCell ref="A1:H1"/>
    <mergeCell ref="A1505:H1505"/>
    <mergeCell ref="I1:K1"/>
    <mergeCell ref="A3:K3"/>
    <mergeCell ref="A4:K4"/>
    <mergeCell ref="A5:K5"/>
    <mergeCell ref="I6:K6"/>
  </mergeCells>
  <pageMargins left="0.39370078740157483" right="0.39370078740157483" top="0.39370078740157483" bottom="0.39370078740157483" header="0.31496062992125984" footer="0.31496062992125984"/>
  <pageSetup scale="50" fitToHeight="0" orientation="portrait" r:id="rId1"/>
  <ignoredErrors>
    <ignoredError sqref="I8:J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1"/>
  <sheetViews>
    <sheetView showGridLines="0" workbookViewId="0">
      <selection activeCell="P17" sqref="P17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8" width="1.28515625" style="1" customWidth="1"/>
    <col min="9" max="9" width="5.7109375" style="1" customWidth="1"/>
    <col min="10" max="10" width="67" style="1" customWidth="1"/>
    <col min="11" max="12" width="14" style="1" customWidth="1"/>
    <col min="13" max="13" width="12.85546875" style="1" customWidth="1"/>
    <col min="14" max="16" width="12.5703125" style="5" customWidth="1"/>
    <col min="17" max="16384" width="11.42578125" style="5"/>
  </cols>
  <sheetData>
    <row r="1" spans="1:16" s="8" customFormat="1" ht="54.75" customHeight="1" x14ac:dyDescent="0.6">
      <c r="A1" s="74" t="s">
        <v>1194</v>
      </c>
      <c r="B1" s="74"/>
      <c r="C1" s="74"/>
      <c r="D1" s="74"/>
      <c r="E1" s="74"/>
      <c r="F1" s="74"/>
      <c r="G1" s="74"/>
      <c r="H1" s="74"/>
      <c r="I1" s="84"/>
      <c r="J1" s="84"/>
      <c r="K1" s="6" t="s">
        <v>1224</v>
      </c>
      <c r="L1" s="7"/>
    </row>
    <row r="2" spans="1:16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s="8" customFormat="1" ht="21" customHeight="1" x14ac:dyDescent="0.6">
      <c r="A3" s="78" t="s">
        <v>2597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6" s="8" customFormat="1" ht="21" customHeight="1" x14ac:dyDescent="0.6">
      <c r="A4" s="79" t="s">
        <v>2598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69"/>
    </row>
    <row r="5" spans="1:16" s="8" customFormat="1" ht="55.5" customHeight="1" x14ac:dyDescent="0.6">
      <c r="A5" s="80" t="s">
        <v>2601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6" s="8" customFormat="1" ht="21" customHeight="1" x14ac:dyDescent="0.6">
      <c r="A6" s="11"/>
      <c r="B6" s="11"/>
      <c r="C6" s="11"/>
      <c r="D6" s="11"/>
      <c r="E6" s="23"/>
      <c r="F6" s="23"/>
      <c r="G6" s="23"/>
      <c r="H6" s="23"/>
      <c r="I6" s="23"/>
      <c r="J6" s="23"/>
      <c r="K6" s="81" t="s">
        <v>1225</v>
      </c>
      <c r="L6" s="81"/>
      <c r="M6" s="81"/>
    </row>
    <row r="7" spans="1:16" s="8" customFormat="1" ht="21" customHeight="1" x14ac:dyDescent="0.6">
      <c r="A7" s="11"/>
      <c r="B7" s="11"/>
      <c r="C7" s="11"/>
      <c r="D7" s="12" t="s">
        <v>1193</v>
      </c>
      <c r="E7" s="24"/>
      <c r="F7" s="24"/>
      <c r="G7" s="24"/>
      <c r="H7" s="24"/>
      <c r="I7" s="24"/>
      <c r="J7" s="24"/>
      <c r="K7" s="10" t="s">
        <v>2600</v>
      </c>
      <c r="L7" s="10" t="s">
        <v>1195</v>
      </c>
      <c r="M7" s="10" t="s">
        <v>50</v>
      </c>
    </row>
    <row r="8" spans="1:16" s="8" customFormat="1" ht="21" customHeight="1" thickBot="1" x14ac:dyDescent="0.65">
      <c r="A8" s="25"/>
      <c r="B8" s="25"/>
      <c r="C8" s="25"/>
      <c r="D8" s="26"/>
      <c r="E8" s="27"/>
      <c r="F8" s="27"/>
      <c r="G8" s="27"/>
      <c r="H8" s="27"/>
      <c r="I8" s="27"/>
      <c r="J8" s="27"/>
      <c r="K8" s="73" t="s">
        <v>51</v>
      </c>
      <c r="L8" s="73" t="s">
        <v>52</v>
      </c>
      <c r="M8" s="73" t="s">
        <v>53</v>
      </c>
    </row>
    <row r="9" spans="1:16" s="1" customFormat="1" ht="13.5" x14ac:dyDescent="0.25">
      <c r="A9" s="13" t="s">
        <v>54</v>
      </c>
      <c r="B9" s="13"/>
      <c r="C9" s="13"/>
      <c r="D9" s="13"/>
      <c r="E9" s="13"/>
      <c r="F9" s="13"/>
      <c r="G9" s="13"/>
      <c r="H9" s="13"/>
      <c r="I9" s="14"/>
      <c r="J9" s="14"/>
      <c r="K9" s="14">
        <f>+K10+K1115+K1152</f>
        <v>1062123.2067120001</v>
      </c>
      <c r="L9" s="14">
        <f>+L10+L1115+L1152</f>
        <v>1178398.4784906895</v>
      </c>
      <c r="M9" s="14">
        <f t="shared" ref="M9:M72" si="0">L9-K9</f>
        <v>116275.27177868946</v>
      </c>
      <c r="N9" s="45"/>
      <c r="O9" s="45"/>
      <c r="P9" s="45"/>
    </row>
    <row r="10" spans="1:16" s="1" customFormat="1" ht="13.5" x14ac:dyDescent="0.25">
      <c r="A10" s="9"/>
      <c r="B10" s="16" t="s">
        <v>55</v>
      </c>
      <c r="C10" s="16"/>
      <c r="D10" s="16"/>
      <c r="E10" s="16"/>
      <c r="F10" s="16"/>
      <c r="G10" s="16"/>
      <c r="H10" s="16"/>
      <c r="I10" s="17"/>
      <c r="J10" s="17"/>
      <c r="K10" s="17">
        <f>+K11+K979+K1054-K1166</f>
        <v>845107.58970500005</v>
      </c>
      <c r="L10" s="17">
        <f>+L11+L979+L1054-L1166</f>
        <v>956036.35326268966</v>
      </c>
      <c r="M10" s="17">
        <f t="shared" si="0"/>
        <v>110928.76355768961</v>
      </c>
    </row>
    <row r="11" spans="1:16" s="1" customFormat="1" ht="13.5" x14ac:dyDescent="0.25">
      <c r="A11" s="9"/>
      <c r="B11" s="9"/>
      <c r="C11" s="18" t="s">
        <v>56</v>
      </c>
      <c r="D11" s="18"/>
      <c r="E11" s="18"/>
      <c r="F11" s="18"/>
      <c r="G11" s="18"/>
      <c r="H11" s="18"/>
      <c r="I11" s="19"/>
      <c r="J11" s="19"/>
      <c r="K11" s="19">
        <f>+K12+K112+K123+K132+K865</f>
        <v>640058.391573</v>
      </c>
      <c r="L11" s="19">
        <f>+L12+L112+L123+L132+L865</f>
        <v>697739.77481457964</v>
      </c>
      <c r="M11" s="19">
        <f t="shared" si="0"/>
        <v>57681.383241579635</v>
      </c>
    </row>
    <row r="12" spans="1:16" ht="14.25" x14ac:dyDescent="0.2">
      <c r="D12" s="39" t="s">
        <v>0</v>
      </c>
      <c r="E12" s="40"/>
      <c r="F12" s="39"/>
      <c r="G12" s="39"/>
      <c r="H12" s="39"/>
      <c r="I12" s="39"/>
      <c r="J12" s="41"/>
      <c r="K12" s="42">
        <v>24777.236607999999</v>
      </c>
      <c r="L12" s="42">
        <v>25230.475584</v>
      </c>
      <c r="M12" s="42">
        <f t="shared" si="0"/>
        <v>453.23897600000055</v>
      </c>
    </row>
    <row r="13" spans="1:16" ht="14.25" x14ac:dyDescent="0.2">
      <c r="E13" s="38">
        <v>1</v>
      </c>
      <c r="F13" s="34" t="s">
        <v>1</v>
      </c>
      <c r="G13" s="34"/>
      <c r="H13" s="34"/>
      <c r="I13" s="34"/>
      <c r="J13" s="35"/>
      <c r="K13" s="36">
        <v>3808.1443410000002</v>
      </c>
      <c r="L13" s="36">
        <v>3835.604597</v>
      </c>
      <c r="M13" s="36">
        <f t="shared" si="0"/>
        <v>27.460255999999845</v>
      </c>
    </row>
    <row r="14" spans="1:16" ht="14.25" x14ac:dyDescent="0.2">
      <c r="E14" s="31"/>
      <c r="G14" s="28" t="s">
        <v>62</v>
      </c>
      <c r="H14" s="28"/>
      <c r="I14" s="28"/>
      <c r="J14" s="37"/>
      <c r="K14" s="29">
        <v>3808.1443410000002</v>
      </c>
      <c r="L14" s="29">
        <v>3835.604597</v>
      </c>
      <c r="M14" s="29">
        <f t="shared" si="0"/>
        <v>27.460255999999845</v>
      </c>
    </row>
    <row r="15" spans="1:16" ht="14.25" x14ac:dyDescent="0.2">
      <c r="E15" s="31"/>
      <c r="H15" s="34" t="s">
        <v>63</v>
      </c>
      <c r="I15" s="34"/>
      <c r="J15" s="35"/>
      <c r="K15" s="36">
        <v>3808.1443410000002</v>
      </c>
      <c r="L15" s="36">
        <v>3835.604597</v>
      </c>
      <c r="M15" s="36">
        <f t="shared" si="0"/>
        <v>27.460255999999845</v>
      </c>
    </row>
    <row r="16" spans="1:16" x14ac:dyDescent="0.2">
      <c r="E16" s="31"/>
      <c r="I16" s="1" t="s">
        <v>64</v>
      </c>
      <c r="J16" s="33" t="s">
        <v>65</v>
      </c>
      <c r="K16" s="30">
        <v>1.143054</v>
      </c>
      <c r="L16" s="30">
        <v>1.143054</v>
      </c>
      <c r="M16" s="30">
        <f t="shared" si="0"/>
        <v>0</v>
      </c>
    </row>
    <row r="17" spans="5:13" x14ac:dyDescent="0.2">
      <c r="E17" s="31"/>
      <c r="I17" s="1" t="s">
        <v>66</v>
      </c>
      <c r="J17" s="33" t="s">
        <v>67</v>
      </c>
      <c r="K17" s="30">
        <v>178.36827400000001</v>
      </c>
      <c r="L17" s="30">
        <v>178.36827400000001</v>
      </c>
      <c r="M17" s="30">
        <f t="shared" si="0"/>
        <v>0</v>
      </c>
    </row>
    <row r="18" spans="5:13" x14ac:dyDescent="0.2">
      <c r="E18" s="31"/>
      <c r="I18" s="1" t="s">
        <v>68</v>
      </c>
      <c r="J18" s="33" t="s">
        <v>69</v>
      </c>
      <c r="K18" s="30">
        <v>3075.1065279999998</v>
      </c>
      <c r="L18" s="30">
        <v>3075.1065279999998</v>
      </c>
      <c r="M18" s="30">
        <f t="shared" si="0"/>
        <v>0</v>
      </c>
    </row>
    <row r="19" spans="5:13" ht="25.5" x14ac:dyDescent="0.2">
      <c r="E19" s="31"/>
      <c r="I19" s="1" t="s">
        <v>70</v>
      </c>
      <c r="J19" s="33" t="s">
        <v>71</v>
      </c>
      <c r="K19" s="30">
        <v>553.52648499999998</v>
      </c>
      <c r="L19" s="30">
        <v>580.98674100000005</v>
      </c>
      <c r="M19" s="30">
        <f t="shared" si="0"/>
        <v>27.460256000000072</v>
      </c>
    </row>
    <row r="20" spans="5:13" ht="14.25" x14ac:dyDescent="0.2">
      <c r="E20" s="38">
        <v>3</v>
      </c>
      <c r="F20" s="34" t="s">
        <v>2</v>
      </c>
      <c r="G20" s="34"/>
      <c r="H20" s="34"/>
      <c r="I20" s="34"/>
      <c r="J20" s="35"/>
      <c r="K20" s="36">
        <v>13488.224011</v>
      </c>
      <c r="L20" s="36">
        <v>13488.224011</v>
      </c>
      <c r="M20" s="36">
        <f t="shared" si="0"/>
        <v>0</v>
      </c>
    </row>
    <row r="21" spans="5:13" ht="14.25" x14ac:dyDescent="0.2">
      <c r="E21" s="31"/>
      <c r="G21" s="28" t="s">
        <v>62</v>
      </c>
      <c r="H21" s="28"/>
      <c r="I21" s="28"/>
      <c r="J21" s="37"/>
      <c r="K21" s="29">
        <v>13488.224011</v>
      </c>
      <c r="L21" s="29">
        <v>13488.224011</v>
      </c>
      <c r="M21" s="29">
        <f t="shared" si="0"/>
        <v>0</v>
      </c>
    </row>
    <row r="22" spans="5:13" ht="14.25" x14ac:dyDescent="0.2">
      <c r="E22" s="31"/>
      <c r="H22" s="34" t="s">
        <v>63</v>
      </c>
      <c r="I22" s="34"/>
      <c r="J22" s="35"/>
      <c r="K22" s="36">
        <v>13488.224011</v>
      </c>
      <c r="L22" s="36">
        <v>13488.224011</v>
      </c>
      <c r="M22" s="36">
        <f t="shared" si="0"/>
        <v>0</v>
      </c>
    </row>
    <row r="23" spans="5:13" x14ac:dyDescent="0.2">
      <c r="E23" s="31"/>
      <c r="I23" s="1" t="s">
        <v>68</v>
      </c>
      <c r="J23" s="33" t="s">
        <v>72</v>
      </c>
      <c r="K23" s="30">
        <v>13488.224011</v>
      </c>
      <c r="L23" s="30">
        <v>13488.224011</v>
      </c>
      <c r="M23" s="30">
        <f t="shared" si="0"/>
        <v>0</v>
      </c>
    </row>
    <row r="24" spans="5:13" ht="14.25" x14ac:dyDescent="0.2">
      <c r="E24" s="38">
        <v>22</v>
      </c>
      <c r="F24" s="34" t="s">
        <v>3</v>
      </c>
      <c r="G24" s="34"/>
      <c r="H24" s="34"/>
      <c r="I24" s="34"/>
      <c r="J24" s="35"/>
      <c r="K24" s="36">
        <v>6146.6020959999996</v>
      </c>
      <c r="L24" s="36">
        <v>6572.3808159999999</v>
      </c>
      <c r="M24" s="36">
        <f t="shared" si="0"/>
        <v>425.77872000000025</v>
      </c>
    </row>
    <row r="25" spans="5:13" ht="14.25" x14ac:dyDescent="0.2">
      <c r="E25" s="31"/>
      <c r="G25" s="28" t="s">
        <v>62</v>
      </c>
      <c r="H25" s="28"/>
      <c r="I25" s="28"/>
      <c r="J25" s="37"/>
      <c r="K25" s="29">
        <v>6146.6020959999996</v>
      </c>
      <c r="L25" s="29">
        <v>6572.3808159999999</v>
      </c>
      <c r="M25" s="29">
        <f t="shared" si="0"/>
        <v>425.77872000000025</v>
      </c>
    </row>
    <row r="26" spans="5:13" ht="14.25" x14ac:dyDescent="0.2">
      <c r="E26" s="31"/>
      <c r="H26" s="34" t="s">
        <v>63</v>
      </c>
      <c r="I26" s="34"/>
      <c r="J26" s="35"/>
      <c r="K26" s="36">
        <v>4778.9815550000003</v>
      </c>
      <c r="L26" s="36">
        <v>5204.7602749999996</v>
      </c>
      <c r="M26" s="36">
        <f t="shared" si="0"/>
        <v>425.77871999999934</v>
      </c>
    </row>
    <row r="27" spans="5:13" x14ac:dyDescent="0.2">
      <c r="E27" s="31"/>
      <c r="I27" s="1" t="s">
        <v>73</v>
      </c>
      <c r="J27" s="33" t="s">
        <v>74</v>
      </c>
      <c r="K27" s="30">
        <v>16.535744999999999</v>
      </c>
      <c r="L27" s="30">
        <v>16.535744999999999</v>
      </c>
      <c r="M27" s="30">
        <f t="shared" si="0"/>
        <v>0</v>
      </c>
    </row>
    <row r="28" spans="5:13" x14ac:dyDescent="0.2">
      <c r="E28" s="31"/>
      <c r="I28" s="1" t="s">
        <v>70</v>
      </c>
      <c r="J28" s="33" t="s">
        <v>75</v>
      </c>
      <c r="K28" s="30">
        <v>505.33023500000002</v>
      </c>
      <c r="L28" s="30">
        <v>505.33023500000002</v>
      </c>
      <c r="M28" s="30">
        <f t="shared" si="0"/>
        <v>0</v>
      </c>
    </row>
    <row r="29" spans="5:13" x14ac:dyDescent="0.2">
      <c r="E29" s="31"/>
      <c r="I29" s="1" t="s">
        <v>76</v>
      </c>
      <c r="J29" s="33" t="s">
        <v>77</v>
      </c>
      <c r="K29" s="30">
        <v>1053.344875</v>
      </c>
      <c r="L29" s="30">
        <v>1058.584177</v>
      </c>
      <c r="M29" s="30">
        <f t="shared" si="0"/>
        <v>5.2393019999999524</v>
      </c>
    </row>
    <row r="30" spans="5:13" x14ac:dyDescent="0.2">
      <c r="E30" s="31"/>
      <c r="I30" s="1" t="s">
        <v>78</v>
      </c>
      <c r="J30" s="33" t="s">
        <v>79</v>
      </c>
      <c r="K30" s="30">
        <v>935.16619600000001</v>
      </c>
      <c r="L30" s="30">
        <v>942.44469900000001</v>
      </c>
      <c r="M30" s="30">
        <f t="shared" si="0"/>
        <v>7.2785030000000006</v>
      </c>
    </row>
    <row r="31" spans="5:13" x14ac:dyDescent="0.2">
      <c r="E31" s="31"/>
      <c r="I31" s="1" t="s">
        <v>80</v>
      </c>
      <c r="J31" s="33" t="s">
        <v>81</v>
      </c>
      <c r="K31" s="30">
        <v>426.717848</v>
      </c>
      <c r="L31" s="30">
        <v>426.717848</v>
      </c>
      <c r="M31" s="30">
        <f t="shared" si="0"/>
        <v>0</v>
      </c>
    </row>
    <row r="32" spans="5:13" ht="25.5" x14ac:dyDescent="0.2">
      <c r="E32" s="31"/>
      <c r="I32" s="1" t="s">
        <v>82</v>
      </c>
      <c r="J32" s="33" t="s">
        <v>83</v>
      </c>
      <c r="K32" s="30">
        <v>1588.330285</v>
      </c>
      <c r="L32" s="30">
        <v>2001.5912000000001</v>
      </c>
      <c r="M32" s="30">
        <f t="shared" si="0"/>
        <v>413.26091500000007</v>
      </c>
    </row>
    <row r="33" spans="5:13" x14ac:dyDescent="0.2">
      <c r="E33" s="31"/>
      <c r="I33" s="1" t="s">
        <v>84</v>
      </c>
      <c r="J33" s="33" t="s">
        <v>85</v>
      </c>
      <c r="K33" s="30">
        <v>61.047514</v>
      </c>
      <c r="L33" s="30">
        <v>61.047514</v>
      </c>
      <c r="M33" s="30">
        <f t="shared" si="0"/>
        <v>0</v>
      </c>
    </row>
    <row r="34" spans="5:13" x14ac:dyDescent="0.2">
      <c r="E34" s="31"/>
      <c r="I34" s="1" t="s">
        <v>86</v>
      </c>
      <c r="J34" s="33" t="s">
        <v>87</v>
      </c>
      <c r="K34" s="30">
        <v>192.50885700000001</v>
      </c>
      <c r="L34" s="30">
        <v>192.50885700000001</v>
      </c>
      <c r="M34" s="30">
        <f t="shared" si="0"/>
        <v>0</v>
      </c>
    </row>
    <row r="35" spans="5:13" ht="14.25" x14ac:dyDescent="0.2">
      <c r="E35" s="31"/>
      <c r="H35" s="34" t="s">
        <v>88</v>
      </c>
      <c r="I35" s="34"/>
      <c r="J35" s="35"/>
      <c r="K35" s="36">
        <v>1367.620541</v>
      </c>
      <c r="L35" s="36">
        <v>1367.620541</v>
      </c>
      <c r="M35" s="36">
        <f t="shared" si="0"/>
        <v>0</v>
      </c>
    </row>
    <row r="36" spans="5:13" x14ac:dyDescent="0.2">
      <c r="E36" s="31"/>
      <c r="I36" s="1" t="s">
        <v>89</v>
      </c>
      <c r="J36" s="33" t="s">
        <v>90</v>
      </c>
      <c r="K36" s="30">
        <v>1296.767646</v>
      </c>
      <c r="L36" s="30">
        <v>1296.767646</v>
      </c>
      <c r="M36" s="30">
        <f t="shared" si="0"/>
        <v>0</v>
      </c>
    </row>
    <row r="37" spans="5:13" x14ac:dyDescent="0.2">
      <c r="E37" s="31"/>
      <c r="I37" s="1" t="s">
        <v>91</v>
      </c>
      <c r="J37" s="33" t="s">
        <v>92</v>
      </c>
      <c r="K37" s="30">
        <v>30.994624000000002</v>
      </c>
      <c r="L37" s="30">
        <v>30.994624000000002</v>
      </c>
      <c r="M37" s="30">
        <f t="shared" si="0"/>
        <v>0</v>
      </c>
    </row>
    <row r="38" spans="5:13" x14ac:dyDescent="0.2">
      <c r="E38" s="31"/>
      <c r="I38" s="1" t="s">
        <v>93</v>
      </c>
      <c r="J38" s="33" t="s">
        <v>94</v>
      </c>
      <c r="K38" s="30">
        <v>39.858271000000002</v>
      </c>
      <c r="L38" s="30">
        <v>39.858271000000002</v>
      </c>
      <c r="M38" s="30">
        <f t="shared" si="0"/>
        <v>0</v>
      </c>
    </row>
    <row r="39" spans="5:13" ht="14.25" x14ac:dyDescent="0.2">
      <c r="E39" s="38">
        <v>35</v>
      </c>
      <c r="F39" s="34" t="s">
        <v>4</v>
      </c>
      <c r="G39" s="34"/>
      <c r="H39" s="34"/>
      <c r="I39" s="34"/>
      <c r="J39" s="35"/>
      <c r="K39" s="36">
        <v>407.727057</v>
      </c>
      <c r="L39" s="36">
        <v>407.727057</v>
      </c>
      <c r="M39" s="36">
        <f t="shared" si="0"/>
        <v>0</v>
      </c>
    </row>
    <row r="40" spans="5:13" ht="14.25" x14ac:dyDescent="0.2">
      <c r="E40" s="31"/>
      <c r="G40" s="28" t="s">
        <v>62</v>
      </c>
      <c r="H40" s="28"/>
      <c r="I40" s="28"/>
      <c r="J40" s="37"/>
      <c r="K40" s="29">
        <v>407.727057</v>
      </c>
      <c r="L40" s="29">
        <v>407.727057</v>
      </c>
      <c r="M40" s="29">
        <f t="shared" si="0"/>
        <v>0</v>
      </c>
    </row>
    <row r="41" spans="5:13" ht="14.25" x14ac:dyDescent="0.2">
      <c r="E41" s="31"/>
      <c r="H41" s="34" t="s">
        <v>63</v>
      </c>
      <c r="I41" s="34"/>
      <c r="J41" s="35"/>
      <c r="K41" s="36">
        <v>237.267269</v>
      </c>
      <c r="L41" s="36">
        <v>237.267269</v>
      </c>
      <c r="M41" s="36">
        <f t="shared" si="0"/>
        <v>0</v>
      </c>
    </row>
    <row r="42" spans="5:13" ht="25.5" x14ac:dyDescent="0.2">
      <c r="E42" s="31"/>
      <c r="I42" s="1" t="s">
        <v>95</v>
      </c>
      <c r="J42" s="33" t="s">
        <v>96</v>
      </c>
      <c r="K42" s="30">
        <v>2.7331729999999999</v>
      </c>
      <c r="L42" s="30">
        <v>2.7331729999999999</v>
      </c>
      <c r="M42" s="30">
        <f t="shared" si="0"/>
        <v>0</v>
      </c>
    </row>
    <row r="43" spans="5:13" ht="25.5" x14ac:dyDescent="0.2">
      <c r="E43" s="31"/>
      <c r="I43" s="1" t="s">
        <v>97</v>
      </c>
      <c r="J43" s="33" t="s">
        <v>98</v>
      </c>
      <c r="K43" s="30">
        <v>4.321053</v>
      </c>
      <c r="L43" s="30">
        <v>4.321053</v>
      </c>
      <c r="M43" s="30">
        <f t="shared" si="0"/>
        <v>0</v>
      </c>
    </row>
    <row r="44" spans="5:13" ht="38.25" x14ac:dyDescent="0.2">
      <c r="E44" s="31"/>
      <c r="I44" s="1" t="s">
        <v>99</v>
      </c>
      <c r="J44" s="33" t="s">
        <v>100</v>
      </c>
      <c r="K44" s="30">
        <v>16.982261000000001</v>
      </c>
      <c r="L44" s="30">
        <v>16.982261000000001</v>
      </c>
      <c r="M44" s="30">
        <f t="shared" si="0"/>
        <v>0</v>
      </c>
    </row>
    <row r="45" spans="5:13" ht="25.5" x14ac:dyDescent="0.2">
      <c r="E45" s="31"/>
      <c r="I45" s="1" t="s">
        <v>101</v>
      </c>
      <c r="J45" s="33" t="s">
        <v>102</v>
      </c>
      <c r="K45" s="30">
        <v>94.094241999999994</v>
      </c>
      <c r="L45" s="30">
        <v>94.094241999999994</v>
      </c>
      <c r="M45" s="30">
        <f t="shared" si="0"/>
        <v>0</v>
      </c>
    </row>
    <row r="46" spans="5:13" ht="25.5" x14ac:dyDescent="0.2">
      <c r="E46" s="31"/>
      <c r="I46" s="1" t="s">
        <v>103</v>
      </c>
      <c r="J46" s="33" t="s">
        <v>104</v>
      </c>
      <c r="K46" s="30">
        <v>5.0012920000000003</v>
      </c>
      <c r="L46" s="30">
        <v>5.0012920000000003</v>
      </c>
      <c r="M46" s="30">
        <f t="shared" si="0"/>
        <v>0</v>
      </c>
    </row>
    <row r="47" spans="5:13" x14ac:dyDescent="0.2">
      <c r="E47" s="31"/>
      <c r="I47" s="1" t="s">
        <v>105</v>
      </c>
      <c r="J47" s="33" t="s">
        <v>106</v>
      </c>
      <c r="K47" s="30">
        <v>4.9647259999999998</v>
      </c>
      <c r="L47" s="30">
        <v>4.9647259999999998</v>
      </c>
      <c r="M47" s="30">
        <f t="shared" si="0"/>
        <v>0</v>
      </c>
    </row>
    <row r="48" spans="5:13" ht="38.25" x14ac:dyDescent="0.2">
      <c r="E48" s="31"/>
      <c r="I48" s="1" t="s">
        <v>107</v>
      </c>
      <c r="J48" s="33" t="s">
        <v>108</v>
      </c>
      <c r="K48" s="30">
        <v>3.7109239999999999</v>
      </c>
      <c r="L48" s="30">
        <v>3.7109239999999999</v>
      </c>
      <c r="M48" s="30">
        <f t="shared" si="0"/>
        <v>0</v>
      </c>
    </row>
    <row r="49" spans="5:13" ht="38.25" x14ac:dyDescent="0.2">
      <c r="E49" s="31"/>
      <c r="I49" s="1" t="s">
        <v>109</v>
      </c>
      <c r="J49" s="33" t="s">
        <v>110</v>
      </c>
      <c r="K49" s="30">
        <v>4.2275320000000001</v>
      </c>
      <c r="L49" s="30">
        <v>4.2275320000000001</v>
      </c>
      <c r="M49" s="30">
        <f t="shared" si="0"/>
        <v>0</v>
      </c>
    </row>
    <row r="50" spans="5:13" ht="25.5" x14ac:dyDescent="0.2">
      <c r="E50" s="31"/>
      <c r="I50" s="1" t="s">
        <v>111</v>
      </c>
      <c r="J50" s="33" t="s">
        <v>112</v>
      </c>
      <c r="K50" s="30">
        <v>0.36340600000000001</v>
      </c>
      <c r="L50" s="30">
        <v>0.36340600000000001</v>
      </c>
      <c r="M50" s="30">
        <f t="shared" si="0"/>
        <v>0</v>
      </c>
    </row>
    <row r="51" spans="5:13" x14ac:dyDescent="0.2">
      <c r="E51" s="31"/>
      <c r="I51" s="1" t="s">
        <v>113</v>
      </c>
      <c r="J51" s="33" t="s">
        <v>114</v>
      </c>
      <c r="K51" s="30">
        <v>1.2207809999999999</v>
      </c>
      <c r="L51" s="30">
        <v>1.2207809999999999</v>
      </c>
      <c r="M51" s="30">
        <f t="shared" si="0"/>
        <v>0</v>
      </c>
    </row>
    <row r="52" spans="5:13" ht="25.5" x14ac:dyDescent="0.2">
      <c r="E52" s="31"/>
      <c r="I52" s="1" t="s">
        <v>115</v>
      </c>
      <c r="J52" s="33" t="s">
        <v>116</v>
      </c>
      <c r="K52" s="30">
        <v>1.9392290000000001</v>
      </c>
      <c r="L52" s="30">
        <v>1.9392290000000001</v>
      </c>
      <c r="M52" s="30">
        <f t="shared" si="0"/>
        <v>0</v>
      </c>
    </row>
    <row r="53" spans="5:13" x14ac:dyDescent="0.2">
      <c r="E53" s="31"/>
      <c r="I53" s="1" t="s">
        <v>117</v>
      </c>
      <c r="J53" s="33" t="s">
        <v>1226</v>
      </c>
      <c r="K53" s="30">
        <v>1.589512</v>
      </c>
      <c r="L53" s="30">
        <v>1.589512</v>
      </c>
      <c r="M53" s="30">
        <f t="shared" si="0"/>
        <v>0</v>
      </c>
    </row>
    <row r="54" spans="5:13" ht="38.25" x14ac:dyDescent="0.2">
      <c r="E54" s="31"/>
      <c r="I54" s="1" t="s">
        <v>118</v>
      </c>
      <c r="J54" s="33" t="s">
        <v>119</v>
      </c>
      <c r="K54" s="30">
        <v>6.4593379999999998</v>
      </c>
      <c r="L54" s="30">
        <v>6.4593379999999998</v>
      </c>
      <c r="M54" s="30">
        <f t="shared" si="0"/>
        <v>0</v>
      </c>
    </row>
    <row r="55" spans="5:13" ht="38.25" x14ac:dyDescent="0.2">
      <c r="E55" s="31"/>
      <c r="I55" s="1" t="s">
        <v>120</v>
      </c>
      <c r="J55" s="33" t="s">
        <v>121</v>
      </c>
      <c r="K55" s="30">
        <v>5.8784739999999998</v>
      </c>
      <c r="L55" s="30">
        <v>5.8784739999999998</v>
      </c>
      <c r="M55" s="30">
        <f t="shared" si="0"/>
        <v>0</v>
      </c>
    </row>
    <row r="56" spans="5:13" ht="25.5" x14ac:dyDescent="0.2">
      <c r="E56" s="31"/>
      <c r="I56" s="1" t="s">
        <v>122</v>
      </c>
      <c r="J56" s="33" t="s">
        <v>123</v>
      </c>
      <c r="K56" s="30">
        <v>14.330707</v>
      </c>
      <c r="L56" s="30">
        <v>14.330707</v>
      </c>
      <c r="M56" s="30">
        <f t="shared" si="0"/>
        <v>0</v>
      </c>
    </row>
    <row r="57" spans="5:13" ht="38.25" x14ac:dyDescent="0.2">
      <c r="E57" s="31"/>
      <c r="I57" s="1" t="s">
        <v>124</v>
      </c>
      <c r="J57" s="33" t="s">
        <v>125</v>
      </c>
      <c r="K57" s="30">
        <v>10.009668</v>
      </c>
      <c r="L57" s="30">
        <v>10.009668</v>
      </c>
      <c r="M57" s="30">
        <f t="shared" si="0"/>
        <v>0</v>
      </c>
    </row>
    <row r="58" spans="5:13" x14ac:dyDescent="0.2">
      <c r="E58" s="31"/>
      <c r="I58" s="1" t="s">
        <v>126</v>
      </c>
      <c r="J58" s="33" t="s">
        <v>127</v>
      </c>
      <c r="K58" s="30">
        <v>11.074808000000001</v>
      </c>
      <c r="L58" s="30">
        <v>11.074808000000001</v>
      </c>
      <c r="M58" s="30">
        <f t="shared" si="0"/>
        <v>0</v>
      </c>
    </row>
    <row r="59" spans="5:13" ht="38.25" x14ac:dyDescent="0.2">
      <c r="E59" s="31"/>
      <c r="I59" s="1" t="s">
        <v>128</v>
      </c>
      <c r="J59" s="33" t="s">
        <v>129</v>
      </c>
      <c r="K59" s="30">
        <v>25.391207000000001</v>
      </c>
      <c r="L59" s="30">
        <v>25.391207000000001</v>
      </c>
      <c r="M59" s="30">
        <f t="shared" si="0"/>
        <v>0</v>
      </c>
    </row>
    <row r="60" spans="5:13" ht="25.5" x14ac:dyDescent="0.2">
      <c r="E60" s="31"/>
      <c r="I60" s="1" t="s">
        <v>130</v>
      </c>
      <c r="J60" s="33" t="s">
        <v>131</v>
      </c>
      <c r="K60" s="30">
        <v>2.5277750000000001</v>
      </c>
      <c r="L60" s="30">
        <v>2.5277750000000001</v>
      </c>
      <c r="M60" s="30">
        <f t="shared" si="0"/>
        <v>0</v>
      </c>
    </row>
    <row r="61" spans="5:13" ht="25.5" x14ac:dyDescent="0.2">
      <c r="E61" s="31"/>
      <c r="I61" s="1" t="s">
        <v>132</v>
      </c>
      <c r="J61" s="33" t="s">
        <v>133</v>
      </c>
      <c r="K61" s="30">
        <v>0.66817599999999999</v>
      </c>
      <c r="L61" s="30">
        <v>0.66817599999999999</v>
      </c>
      <c r="M61" s="30">
        <f t="shared" si="0"/>
        <v>0</v>
      </c>
    </row>
    <row r="62" spans="5:13" ht="38.25" x14ac:dyDescent="0.2">
      <c r="E62" s="31"/>
      <c r="I62" s="1" t="s">
        <v>134</v>
      </c>
      <c r="J62" s="33" t="s">
        <v>135</v>
      </c>
      <c r="K62" s="30">
        <v>2.6381109999999999</v>
      </c>
      <c r="L62" s="30">
        <v>2.6381109999999999</v>
      </c>
      <c r="M62" s="30">
        <f t="shared" si="0"/>
        <v>0</v>
      </c>
    </row>
    <row r="63" spans="5:13" x14ac:dyDescent="0.2">
      <c r="E63" s="31"/>
      <c r="I63" s="1" t="s">
        <v>136</v>
      </c>
      <c r="J63" s="33" t="s">
        <v>137</v>
      </c>
      <c r="K63" s="30">
        <v>0.53988800000000003</v>
      </c>
      <c r="L63" s="30">
        <v>0.53988800000000003</v>
      </c>
      <c r="M63" s="30">
        <f t="shared" si="0"/>
        <v>0</v>
      </c>
    </row>
    <row r="64" spans="5:13" ht="25.5" x14ac:dyDescent="0.2">
      <c r="E64" s="31"/>
      <c r="I64" s="1" t="s">
        <v>138</v>
      </c>
      <c r="J64" s="33" t="s">
        <v>139</v>
      </c>
      <c r="K64" s="30">
        <v>1.3971769999999999</v>
      </c>
      <c r="L64" s="30">
        <v>1.3971769999999999</v>
      </c>
      <c r="M64" s="30">
        <f t="shared" si="0"/>
        <v>0</v>
      </c>
    </row>
    <row r="65" spans="5:13" ht="25.5" x14ac:dyDescent="0.2">
      <c r="E65" s="31"/>
      <c r="I65" s="1" t="s">
        <v>140</v>
      </c>
      <c r="J65" s="33" t="s">
        <v>141</v>
      </c>
      <c r="K65" s="30">
        <v>2.0828959999999999</v>
      </c>
      <c r="L65" s="30">
        <v>2.0828959999999999</v>
      </c>
      <c r="M65" s="30">
        <f t="shared" si="0"/>
        <v>0</v>
      </c>
    </row>
    <row r="66" spans="5:13" ht="25.5" x14ac:dyDescent="0.2">
      <c r="E66" s="31"/>
      <c r="I66" s="1" t="s">
        <v>142</v>
      </c>
      <c r="J66" s="33" t="s">
        <v>143</v>
      </c>
      <c r="K66" s="30">
        <v>1.002186</v>
      </c>
      <c r="L66" s="30">
        <v>1.002186</v>
      </c>
      <c r="M66" s="30">
        <f t="shared" si="0"/>
        <v>0</v>
      </c>
    </row>
    <row r="67" spans="5:13" x14ac:dyDescent="0.2">
      <c r="E67" s="31"/>
      <c r="I67" s="1" t="s">
        <v>144</v>
      </c>
      <c r="J67" s="33" t="s">
        <v>145</v>
      </c>
      <c r="K67" s="30">
        <v>2.834517</v>
      </c>
      <c r="L67" s="30">
        <v>2.834517</v>
      </c>
      <c r="M67" s="30">
        <f t="shared" si="0"/>
        <v>0</v>
      </c>
    </row>
    <row r="68" spans="5:13" ht="38.25" x14ac:dyDescent="0.2">
      <c r="E68" s="31"/>
      <c r="I68" s="1" t="s">
        <v>146</v>
      </c>
      <c r="J68" s="33" t="s">
        <v>147</v>
      </c>
      <c r="K68" s="30">
        <v>3.4583569999999999</v>
      </c>
      <c r="L68" s="30">
        <v>3.4583569999999999</v>
      </c>
      <c r="M68" s="30">
        <f t="shared" si="0"/>
        <v>0</v>
      </c>
    </row>
    <row r="69" spans="5:13" x14ac:dyDescent="0.2">
      <c r="E69" s="31"/>
      <c r="I69" s="1" t="s">
        <v>148</v>
      </c>
      <c r="J69" s="33" t="s">
        <v>149</v>
      </c>
      <c r="K69" s="30">
        <v>3.4199359999999999</v>
      </c>
      <c r="L69" s="30">
        <v>3.4199359999999999</v>
      </c>
      <c r="M69" s="30">
        <f t="shared" si="0"/>
        <v>0</v>
      </c>
    </row>
    <row r="70" spans="5:13" x14ac:dyDescent="0.2">
      <c r="E70" s="31"/>
      <c r="I70" s="1" t="s">
        <v>150</v>
      </c>
      <c r="J70" s="33" t="s">
        <v>151</v>
      </c>
      <c r="K70" s="30">
        <v>2.4059170000000001</v>
      </c>
      <c r="L70" s="30">
        <v>2.4059170000000001</v>
      </c>
      <c r="M70" s="30">
        <f t="shared" si="0"/>
        <v>0</v>
      </c>
    </row>
    <row r="71" spans="5:13" ht="14.25" x14ac:dyDescent="0.2">
      <c r="E71" s="31"/>
      <c r="H71" s="34" t="s">
        <v>88</v>
      </c>
      <c r="I71" s="34"/>
      <c r="J71" s="35"/>
      <c r="K71" s="36">
        <v>170.459788</v>
      </c>
      <c r="L71" s="36">
        <v>170.459788</v>
      </c>
      <c r="M71" s="36">
        <f t="shared" si="0"/>
        <v>0</v>
      </c>
    </row>
    <row r="72" spans="5:13" x14ac:dyDescent="0.2">
      <c r="E72" s="31"/>
      <c r="I72" s="1" t="s">
        <v>89</v>
      </c>
      <c r="J72" s="33" t="s">
        <v>152</v>
      </c>
      <c r="K72" s="30">
        <v>164.54093</v>
      </c>
      <c r="L72" s="30">
        <v>164.54093</v>
      </c>
      <c r="M72" s="30">
        <f t="shared" si="0"/>
        <v>0</v>
      </c>
    </row>
    <row r="73" spans="5:13" x14ac:dyDescent="0.2">
      <c r="E73" s="31"/>
      <c r="I73" s="1" t="s">
        <v>93</v>
      </c>
      <c r="J73" s="33" t="s">
        <v>153</v>
      </c>
      <c r="K73" s="30">
        <v>5.9188580000000002</v>
      </c>
      <c r="L73" s="30">
        <v>5.9188580000000002</v>
      </c>
      <c r="M73" s="30">
        <f t="shared" ref="M73:M136" si="1">L73-K73</f>
        <v>0</v>
      </c>
    </row>
    <row r="74" spans="5:13" ht="14.25" x14ac:dyDescent="0.2">
      <c r="E74" s="38">
        <v>41</v>
      </c>
      <c r="F74" s="34" t="s">
        <v>5</v>
      </c>
      <c r="G74" s="34"/>
      <c r="H74" s="34"/>
      <c r="I74" s="34"/>
      <c r="J74" s="35"/>
      <c r="K74" s="36">
        <v>112.625051</v>
      </c>
      <c r="L74" s="36">
        <v>112.625051</v>
      </c>
      <c r="M74" s="36">
        <f t="shared" si="1"/>
        <v>0</v>
      </c>
    </row>
    <row r="75" spans="5:13" ht="14.25" x14ac:dyDescent="0.2">
      <c r="E75" s="31"/>
      <c r="G75" s="28" t="s">
        <v>62</v>
      </c>
      <c r="H75" s="28"/>
      <c r="I75" s="28"/>
      <c r="J75" s="37"/>
      <c r="K75" s="29">
        <v>112.625051</v>
      </c>
      <c r="L75" s="29">
        <v>112.625051</v>
      </c>
      <c r="M75" s="29">
        <f t="shared" si="1"/>
        <v>0</v>
      </c>
    </row>
    <row r="76" spans="5:13" ht="14.25" x14ac:dyDescent="0.2">
      <c r="E76" s="31"/>
      <c r="H76" s="34" t="s">
        <v>63</v>
      </c>
      <c r="I76" s="34"/>
      <c r="J76" s="35"/>
      <c r="K76" s="36">
        <v>92.436971999999997</v>
      </c>
      <c r="L76" s="36">
        <v>92.436971999999997</v>
      </c>
      <c r="M76" s="36">
        <f t="shared" si="1"/>
        <v>0</v>
      </c>
    </row>
    <row r="77" spans="5:13" ht="25.5" x14ac:dyDescent="0.2">
      <c r="E77" s="31"/>
      <c r="I77" s="1" t="s">
        <v>154</v>
      </c>
      <c r="J77" s="33" t="s">
        <v>155</v>
      </c>
      <c r="K77" s="30">
        <v>92.436971999999997</v>
      </c>
      <c r="L77" s="30">
        <v>92.436971999999997</v>
      </c>
      <c r="M77" s="30">
        <f t="shared" si="1"/>
        <v>0</v>
      </c>
    </row>
    <row r="78" spans="5:13" ht="14.25" x14ac:dyDescent="0.2">
      <c r="E78" s="31"/>
      <c r="H78" s="34" t="s">
        <v>88</v>
      </c>
      <c r="I78" s="34"/>
      <c r="J78" s="35"/>
      <c r="K78" s="36">
        <v>20.188078999999998</v>
      </c>
      <c r="L78" s="36">
        <v>20.188078999999998</v>
      </c>
      <c r="M78" s="36">
        <f t="shared" si="1"/>
        <v>0</v>
      </c>
    </row>
    <row r="79" spans="5:13" x14ac:dyDescent="0.2">
      <c r="E79" s="31"/>
      <c r="I79" s="1" t="s">
        <v>89</v>
      </c>
      <c r="J79" s="33" t="s">
        <v>152</v>
      </c>
      <c r="K79" s="30">
        <v>17.635193000000001</v>
      </c>
      <c r="L79" s="30">
        <v>17.635193000000001</v>
      </c>
      <c r="M79" s="30">
        <f t="shared" si="1"/>
        <v>0</v>
      </c>
    </row>
    <row r="80" spans="5:13" x14ac:dyDescent="0.2">
      <c r="E80" s="31"/>
      <c r="I80" s="1" t="s">
        <v>93</v>
      </c>
      <c r="J80" s="33" t="s">
        <v>156</v>
      </c>
      <c r="K80" s="30">
        <v>2.552886</v>
      </c>
      <c r="L80" s="30">
        <v>2.552886</v>
      </c>
      <c r="M80" s="30">
        <f t="shared" si="1"/>
        <v>0</v>
      </c>
    </row>
    <row r="81" spans="5:13" ht="14.25" x14ac:dyDescent="0.2">
      <c r="E81" s="38">
        <v>42</v>
      </c>
      <c r="F81" s="34" t="s">
        <v>6</v>
      </c>
      <c r="G81" s="34"/>
      <c r="H81" s="34"/>
      <c r="I81" s="34"/>
      <c r="J81" s="35"/>
      <c r="K81" s="36">
        <v>172.537713</v>
      </c>
      <c r="L81" s="36">
        <v>172.537713</v>
      </c>
      <c r="M81" s="36">
        <f t="shared" si="1"/>
        <v>0</v>
      </c>
    </row>
    <row r="82" spans="5:13" ht="14.25" x14ac:dyDescent="0.2">
      <c r="E82" s="31"/>
      <c r="G82" s="28" t="s">
        <v>62</v>
      </c>
      <c r="H82" s="28"/>
      <c r="I82" s="28"/>
      <c r="J82" s="37"/>
      <c r="K82" s="29">
        <v>172.537713</v>
      </c>
      <c r="L82" s="29">
        <v>172.537713</v>
      </c>
      <c r="M82" s="29">
        <f t="shared" si="1"/>
        <v>0</v>
      </c>
    </row>
    <row r="83" spans="5:13" ht="14.25" x14ac:dyDescent="0.2">
      <c r="E83" s="31"/>
      <c r="H83" s="34" t="s">
        <v>63</v>
      </c>
      <c r="I83" s="34"/>
      <c r="J83" s="35"/>
      <c r="K83" s="36">
        <v>110.64769099999999</v>
      </c>
      <c r="L83" s="36">
        <v>110.64769099999999</v>
      </c>
      <c r="M83" s="36">
        <f t="shared" si="1"/>
        <v>0</v>
      </c>
    </row>
    <row r="84" spans="5:13" x14ac:dyDescent="0.2">
      <c r="E84" s="31"/>
      <c r="I84" s="1" t="s">
        <v>97</v>
      </c>
      <c r="J84" s="33" t="s">
        <v>158</v>
      </c>
      <c r="K84" s="30">
        <v>45.795817</v>
      </c>
      <c r="L84" s="30">
        <v>45.795817</v>
      </c>
      <c r="M84" s="30">
        <f t="shared" si="1"/>
        <v>0</v>
      </c>
    </row>
    <row r="85" spans="5:13" x14ac:dyDescent="0.2">
      <c r="E85" s="31"/>
      <c r="I85" s="1" t="s">
        <v>99</v>
      </c>
      <c r="J85" s="33" t="s">
        <v>159</v>
      </c>
      <c r="K85" s="30">
        <v>21.322433</v>
      </c>
      <c r="L85" s="30">
        <v>21.322433</v>
      </c>
      <c r="M85" s="30">
        <f t="shared" si="1"/>
        <v>0</v>
      </c>
    </row>
    <row r="86" spans="5:13" x14ac:dyDescent="0.2">
      <c r="E86" s="31"/>
      <c r="I86" s="1" t="s">
        <v>73</v>
      </c>
      <c r="J86" s="33" t="s">
        <v>1227</v>
      </c>
      <c r="K86" s="30">
        <v>6.6265140000000002</v>
      </c>
      <c r="L86" s="30">
        <v>6.6265140000000002</v>
      </c>
      <c r="M86" s="30">
        <f t="shared" si="1"/>
        <v>0</v>
      </c>
    </row>
    <row r="87" spans="5:13" ht="25.5" x14ac:dyDescent="0.2">
      <c r="E87" s="31"/>
      <c r="I87" s="1" t="s">
        <v>170</v>
      </c>
      <c r="J87" s="33" t="s">
        <v>1228</v>
      </c>
      <c r="K87" s="30">
        <v>15.199519</v>
      </c>
      <c r="L87" s="30">
        <v>15.199519</v>
      </c>
      <c r="M87" s="30">
        <f t="shared" si="1"/>
        <v>0</v>
      </c>
    </row>
    <row r="88" spans="5:13" x14ac:dyDescent="0.2">
      <c r="E88" s="31"/>
      <c r="I88" s="1" t="s">
        <v>179</v>
      </c>
      <c r="J88" s="33" t="s">
        <v>157</v>
      </c>
      <c r="K88" s="30">
        <v>21.703408</v>
      </c>
      <c r="L88" s="30">
        <v>21.703408</v>
      </c>
      <c r="M88" s="30">
        <f t="shared" si="1"/>
        <v>0</v>
      </c>
    </row>
    <row r="89" spans="5:13" ht="14.25" x14ac:dyDescent="0.2">
      <c r="E89" s="31"/>
      <c r="H89" s="34" t="s">
        <v>88</v>
      </c>
      <c r="I89" s="34"/>
      <c r="J89" s="35"/>
      <c r="K89" s="36">
        <v>61.890022000000002</v>
      </c>
      <c r="L89" s="36">
        <v>61.890022000000002</v>
      </c>
      <c r="M89" s="36">
        <f t="shared" si="1"/>
        <v>0</v>
      </c>
    </row>
    <row r="90" spans="5:13" x14ac:dyDescent="0.2">
      <c r="E90" s="31"/>
      <c r="I90" s="1" t="s">
        <v>89</v>
      </c>
      <c r="J90" s="33" t="s">
        <v>152</v>
      </c>
      <c r="K90" s="30">
        <v>55.899434999999997</v>
      </c>
      <c r="L90" s="30">
        <v>55.899434999999997</v>
      </c>
      <c r="M90" s="30">
        <f t="shared" si="1"/>
        <v>0</v>
      </c>
    </row>
    <row r="91" spans="5:13" x14ac:dyDescent="0.2">
      <c r="E91" s="31"/>
      <c r="I91" s="1" t="s">
        <v>93</v>
      </c>
      <c r="J91" s="33" t="s">
        <v>156</v>
      </c>
      <c r="K91" s="30">
        <v>5.9905869999999997</v>
      </c>
      <c r="L91" s="30">
        <v>5.9905869999999997</v>
      </c>
      <c r="M91" s="30">
        <f t="shared" si="1"/>
        <v>0</v>
      </c>
    </row>
    <row r="92" spans="5:13" ht="14.25" x14ac:dyDescent="0.2">
      <c r="E92" s="38">
        <v>43</v>
      </c>
      <c r="F92" s="34" t="s">
        <v>8</v>
      </c>
      <c r="G92" s="34"/>
      <c r="H92" s="34"/>
      <c r="I92" s="34"/>
      <c r="J92" s="35"/>
      <c r="K92" s="36">
        <v>390.84100999999998</v>
      </c>
      <c r="L92" s="36">
        <v>390.84100999999998</v>
      </c>
      <c r="M92" s="36">
        <f t="shared" si="1"/>
        <v>0</v>
      </c>
    </row>
    <row r="93" spans="5:13" ht="14.25" x14ac:dyDescent="0.2">
      <c r="E93" s="31"/>
      <c r="G93" s="28" t="s">
        <v>62</v>
      </c>
      <c r="H93" s="28"/>
      <c r="I93" s="28"/>
      <c r="J93" s="37"/>
      <c r="K93" s="29">
        <v>390.84100999999998</v>
      </c>
      <c r="L93" s="29">
        <v>390.84100999999998</v>
      </c>
      <c r="M93" s="29">
        <f t="shared" si="1"/>
        <v>0</v>
      </c>
    </row>
    <row r="94" spans="5:13" ht="14.25" x14ac:dyDescent="0.2">
      <c r="E94" s="31"/>
      <c r="H94" s="34" t="s">
        <v>63</v>
      </c>
      <c r="I94" s="34"/>
      <c r="J94" s="35"/>
      <c r="K94" s="36">
        <v>337.310092</v>
      </c>
      <c r="L94" s="36">
        <v>337.310092</v>
      </c>
      <c r="M94" s="36">
        <f t="shared" si="1"/>
        <v>0</v>
      </c>
    </row>
    <row r="95" spans="5:13" x14ac:dyDescent="0.2">
      <c r="E95" s="31"/>
      <c r="I95" s="1" t="s">
        <v>162</v>
      </c>
      <c r="J95" s="33" t="s">
        <v>1229</v>
      </c>
      <c r="K95" s="30">
        <v>293.74420500000002</v>
      </c>
      <c r="L95" s="30">
        <v>293.74420500000002</v>
      </c>
      <c r="M95" s="30">
        <f t="shared" si="1"/>
        <v>0</v>
      </c>
    </row>
    <row r="96" spans="5:13" ht="38.25" x14ac:dyDescent="0.2">
      <c r="E96" s="31"/>
      <c r="I96" s="1" t="s">
        <v>154</v>
      </c>
      <c r="J96" s="33" t="s">
        <v>1230</v>
      </c>
      <c r="K96" s="30">
        <v>31.965430999999999</v>
      </c>
      <c r="L96" s="30">
        <v>31.965430999999999</v>
      </c>
      <c r="M96" s="30">
        <f t="shared" si="1"/>
        <v>0</v>
      </c>
    </row>
    <row r="97" spans="4:13" x14ac:dyDescent="0.2">
      <c r="E97" s="31"/>
      <c r="I97" s="1" t="s">
        <v>73</v>
      </c>
      <c r="J97" s="33" t="s">
        <v>1231</v>
      </c>
      <c r="K97" s="30">
        <v>11.600455999999999</v>
      </c>
      <c r="L97" s="30">
        <v>11.600455999999999</v>
      </c>
      <c r="M97" s="30">
        <f t="shared" si="1"/>
        <v>0</v>
      </c>
    </row>
    <row r="98" spans="4:13" ht="14.25" x14ac:dyDescent="0.2">
      <c r="E98" s="31"/>
      <c r="H98" s="34" t="s">
        <v>88</v>
      </c>
      <c r="I98" s="34"/>
      <c r="J98" s="35"/>
      <c r="K98" s="36">
        <v>53.530918</v>
      </c>
      <c r="L98" s="36">
        <v>53.530918</v>
      </c>
      <c r="M98" s="36">
        <f t="shared" si="1"/>
        <v>0</v>
      </c>
    </row>
    <row r="99" spans="4:13" x14ac:dyDescent="0.2">
      <c r="E99" s="31"/>
      <c r="I99" s="1" t="s">
        <v>89</v>
      </c>
      <c r="J99" s="33" t="s">
        <v>152</v>
      </c>
      <c r="K99" s="30">
        <v>45.519630999999997</v>
      </c>
      <c r="L99" s="30">
        <v>45.519630999999997</v>
      </c>
      <c r="M99" s="30">
        <f t="shared" si="1"/>
        <v>0</v>
      </c>
    </row>
    <row r="100" spans="4:13" x14ac:dyDescent="0.2">
      <c r="E100" s="31"/>
      <c r="I100" s="1" t="s">
        <v>93</v>
      </c>
      <c r="J100" s="33" t="s">
        <v>7</v>
      </c>
      <c r="K100" s="30">
        <v>8.0112869999999994</v>
      </c>
      <c r="L100" s="30">
        <v>8.0112869999999994</v>
      </c>
      <c r="M100" s="30">
        <f t="shared" si="1"/>
        <v>0</v>
      </c>
    </row>
    <row r="101" spans="4:13" ht="14.25" x14ac:dyDescent="0.2">
      <c r="E101" s="38">
        <v>44</v>
      </c>
      <c r="F101" s="34" t="s">
        <v>1196</v>
      </c>
      <c r="G101" s="34"/>
      <c r="H101" s="34"/>
      <c r="I101" s="34"/>
      <c r="J101" s="35"/>
      <c r="K101" s="36">
        <v>250.53532899999999</v>
      </c>
      <c r="L101" s="36">
        <v>250.53532899999999</v>
      </c>
      <c r="M101" s="36">
        <f t="shared" si="1"/>
        <v>0</v>
      </c>
    </row>
    <row r="102" spans="4:13" ht="14.25" x14ac:dyDescent="0.2">
      <c r="E102" s="31"/>
      <c r="G102" s="28" t="s">
        <v>62</v>
      </c>
      <c r="H102" s="28"/>
      <c r="I102" s="28"/>
      <c r="J102" s="37"/>
      <c r="K102" s="29">
        <v>250.53532899999999</v>
      </c>
      <c r="L102" s="29">
        <v>250.53532899999999</v>
      </c>
      <c r="M102" s="29">
        <f t="shared" si="1"/>
        <v>0</v>
      </c>
    </row>
    <row r="103" spans="4:13" ht="14.25" x14ac:dyDescent="0.2">
      <c r="E103" s="31"/>
      <c r="H103" s="34" t="s">
        <v>63</v>
      </c>
      <c r="I103" s="34"/>
      <c r="J103" s="35"/>
      <c r="K103" s="36">
        <v>241.79942</v>
      </c>
      <c r="L103" s="36">
        <v>241.79942</v>
      </c>
      <c r="M103" s="36">
        <f t="shared" si="1"/>
        <v>0</v>
      </c>
    </row>
    <row r="104" spans="4:13" ht="51" x14ac:dyDescent="0.2">
      <c r="E104" s="31"/>
      <c r="I104" s="1" t="s">
        <v>95</v>
      </c>
      <c r="J104" s="33" t="s">
        <v>163</v>
      </c>
      <c r="K104" s="30">
        <v>58.551523000000003</v>
      </c>
      <c r="L104" s="30">
        <v>58.551523000000003</v>
      </c>
      <c r="M104" s="30">
        <f t="shared" si="1"/>
        <v>0</v>
      </c>
    </row>
    <row r="105" spans="4:13" ht="38.25" x14ac:dyDescent="0.2">
      <c r="E105" s="31"/>
      <c r="I105" s="1" t="s">
        <v>97</v>
      </c>
      <c r="J105" s="33" t="s">
        <v>164</v>
      </c>
      <c r="K105" s="30">
        <v>100.59473</v>
      </c>
      <c r="L105" s="30">
        <v>100.59473</v>
      </c>
      <c r="M105" s="30">
        <f t="shared" si="1"/>
        <v>0</v>
      </c>
    </row>
    <row r="106" spans="4:13" x14ac:dyDescent="0.2">
      <c r="E106" s="31"/>
      <c r="I106" s="1" t="s">
        <v>99</v>
      </c>
      <c r="J106" s="33" t="s">
        <v>165</v>
      </c>
      <c r="K106" s="30">
        <v>45.883038999999997</v>
      </c>
      <c r="L106" s="30">
        <v>45.883038999999997</v>
      </c>
      <c r="M106" s="30">
        <f t="shared" si="1"/>
        <v>0</v>
      </c>
    </row>
    <row r="107" spans="4:13" x14ac:dyDescent="0.2">
      <c r="E107" s="31"/>
      <c r="I107" s="1" t="s">
        <v>101</v>
      </c>
      <c r="J107" s="33" t="s">
        <v>166</v>
      </c>
      <c r="K107" s="30">
        <v>23.270128</v>
      </c>
      <c r="L107" s="30">
        <v>23.270128</v>
      </c>
      <c r="M107" s="30">
        <f t="shared" si="1"/>
        <v>0</v>
      </c>
    </row>
    <row r="108" spans="4:13" x14ac:dyDescent="0.2">
      <c r="E108" s="31"/>
      <c r="I108" s="1" t="s">
        <v>167</v>
      </c>
      <c r="J108" s="33" t="s">
        <v>168</v>
      </c>
      <c r="K108" s="30">
        <v>13.5</v>
      </c>
      <c r="L108" s="30">
        <v>13.5</v>
      </c>
      <c r="M108" s="30">
        <f t="shared" si="1"/>
        <v>0</v>
      </c>
    </row>
    <row r="109" spans="4:13" ht="14.25" x14ac:dyDescent="0.2">
      <c r="E109" s="31"/>
      <c r="H109" s="34" t="s">
        <v>88</v>
      </c>
      <c r="I109" s="34"/>
      <c r="J109" s="35"/>
      <c r="K109" s="36">
        <v>8.7359089999999995</v>
      </c>
      <c r="L109" s="36">
        <v>8.7359089999999995</v>
      </c>
      <c r="M109" s="36">
        <f t="shared" si="1"/>
        <v>0</v>
      </c>
    </row>
    <row r="110" spans="4:13" x14ac:dyDescent="0.2">
      <c r="E110" s="31"/>
      <c r="I110" s="1" t="s">
        <v>89</v>
      </c>
      <c r="J110" s="33" t="s">
        <v>152</v>
      </c>
      <c r="K110" s="30">
        <v>6.2961330000000002</v>
      </c>
      <c r="L110" s="30">
        <v>6.2961330000000002</v>
      </c>
      <c r="M110" s="30">
        <f t="shared" si="1"/>
        <v>0</v>
      </c>
    </row>
    <row r="111" spans="4:13" x14ac:dyDescent="0.2">
      <c r="E111" s="31"/>
      <c r="I111" s="1" t="s">
        <v>93</v>
      </c>
      <c r="J111" s="33" t="s">
        <v>156</v>
      </c>
      <c r="K111" s="30">
        <v>2.4397760000000002</v>
      </c>
      <c r="L111" s="30">
        <v>2.4397760000000002</v>
      </c>
      <c r="M111" s="30">
        <f t="shared" si="1"/>
        <v>0</v>
      </c>
    </row>
    <row r="112" spans="4:13" ht="14.25" x14ac:dyDescent="0.2">
      <c r="D112" s="39" t="s">
        <v>9</v>
      </c>
      <c r="E112" s="40"/>
      <c r="F112" s="39"/>
      <c r="G112" s="39"/>
      <c r="H112" s="39"/>
      <c r="I112" s="39"/>
      <c r="J112" s="41"/>
      <c r="K112" s="42">
        <v>3625.6081829999998</v>
      </c>
      <c r="L112" s="42">
        <v>3625.6081829999998</v>
      </c>
      <c r="M112" s="42">
        <f t="shared" si="1"/>
        <v>0</v>
      </c>
    </row>
    <row r="113" spans="4:13" ht="14.25" x14ac:dyDescent="0.2">
      <c r="E113" s="38">
        <v>40</v>
      </c>
      <c r="F113" s="34" t="s">
        <v>10</v>
      </c>
      <c r="G113" s="34"/>
      <c r="H113" s="34"/>
      <c r="I113" s="34"/>
      <c r="J113" s="35"/>
      <c r="K113" s="36">
        <v>3625.6081829999998</v>
      </c>
      <c r="L113" s="36">
        <v>3625.6081829999998</v>
      </c>
      <c r="M113" s="36">
        <f t="shared" si="1"/>
        <v>0</v>
      </c>
    </row>
    <row r="114" spans="4:13" ht="14.25" x14ac:dyDescent="0.2">
      <c r="E114" s="31"/>
      <c r="G114" s="28" t="s">
        <v>62</v>
      </c>
      <c r="H114" s="28"/>
      <c r="I114" s="28"/>
      <c r="J114" s="37"/>
      <c r="K114" s="29">
        <v>3625.6081829999998</v>
      </c>
      <c r="L114" s="29">
        <v>3625.6081829999998</v>
      </c>
      <c r="M114" s="29">
        <f t="shared" si="1"/>
        <v>0</v>
      </c>
    </row>
    <row r="115" spans="4:13" ht="14.25" x14ac:dyDescent="0.2">
      <c r="E115" s="31"/>
      <c r="H115" s="34" t="s">
        <v>63</v>
      </c>
      <c r="I115" s="34"/>
      <c r="J115" s="35"/>
      <c r="K115" s="36">
        <v>3477.2776739999999</v>
      </c>
      <c r="L115" s="36">
        <v>3477.2776739999999</v>
      </c>
      <c r="M115" s="36">
        <f t="shared" si="1"/>
        <v>0</v>
      </c>
    </row>
    <row r="116" spans="4:13" ht="25.5" x14ac:dyDescent="0.2">
      <c r="E116" s="31"/>
      <c r="I116" s="1" t="s">
        <v>73</v>
      </c>
      <c r="J116" s="33" t="s">
        <v>169</v>
      </c>
      <c r="K116" s="30">
        <v>51.951044000000003</v>
      </c>
      <c r="L116" s="30">
        <v>51.951044000000003</v>
      </c>
      <c r="M116" s="30">
        <f t="shared" si="1"/>
        <v>0</v>
      </c>
    </row>
    <row r="117" spans="4:13" ht="25.5" x14ac:dyDescent="0.2">
      <c r="E117" s="31"/>
      <c r="I117" s="1" t="s">
        <v>170</v>
      </c>
      <c r="J117" s="33" t="s">
        <v>171</v>
      </c>
      <c r="K117" s="30">
        <v>1406.4190100000001</v>
      </c>
      <c r="L117" s="30">
        <v>1406.4190100000001</v>
      </c>
      <c r="M117" s="30">
        <f t="shared" si="1"/>
        <v>0</v>
      </c>
    </row>
    <row r="118" spans="4:13" x14ac:dyDescent="0.2">
      <c r="E118" s="31"/>
      <c r="I118" s="1" t="s">
        <v>172</v>
      </c>
      <c r="J118" s="33" t="s">
        <v>1197</v>
      </c>
      <c r="K118" s="30">
        <v>1987.2021870000001</v>
      </c>
      <c r="L118" s="30">
        <v>1987.2021870000001</v>
      </c>
      <c r="M118" s="30">
        <f t="shared" si="1"/>
        <v>0</v>
      </c>
    </row>
    <row r="119" spans="4:13" x14ac:dyDescent="0.2">
      <c r="E119" s="31"/>
      <c r="I119" s="1" t="s">
        <v>173</v>
      </c>
      <c r="J119" s="33" t="s">
        <v>1198</v>
      </c>
      <c r="K119" s="30">
        <v>31.705432999999999</v>
      </c>
      <c r="L119" s="30">
        <v>31.705432999999999</v>
      </c>
      <c r="M119" s="30">
        <f t="shared" si="1"/>
        <v>0</v>
      </c>
    </row>
    <row r="120" spans="4:13" ht="14.25" x14ac:dyDescent="0.2">
      <c r="E120" s="31"/>
      <c r="H120" s="34" t="s">
        <v>88</v>
      </c>
      <c r="I120" s="34"/>
      <c r="J120" s="35"/>
      <c r="K120" s="36">
        <v>148.33050900000001</v>
      </c>
      <c r="L120" s="36">
        <v>148.33050900000001</v>
      </c>
      <c r="M120" s="36">
        <f t="shared" si="1"/>
        <v>0</v>
      </c>
    </row>
    <row r="121" spans="4:13" x14ac:dyDescent="0.2">
      <c r="E121" s="31"/>
      <c r="I121" s="1" t="s">
        <v>89</v>
      </c>
      <c r="J121" s="33" t="s">
        <v>152</v>
      </c>
      <c r="K121" s="30">
        <v>130.85773800000001</v>
      </c>
      <c r="L121" s="30">
        <v>130.85773800000001</v>
      </c>
      <c r="M121" s="30">
        <f t="shared" si="1"/>
        <v>0</v>
      </c>
    </row>
    <row r="122" spans="4:13" x14ac:dyDescent="0.2">
      <c r="E122" s="31"/>
      <c r="I122" s="1" t="s">
        <v>93</v>
      </c>
      <c r="J122" s="33" t="s">
        <v>156</v>
      </c>
      <c r="K122" s="30">
        <v>17.472771000000002</v>
      </c>
      <c r="L122" s="30">
        <v>17.472771000000002</v>
      </c>
      <c r="M122" s="30">
        <f t="shared" si="1"/>
        <v>0</v>
      </c>
    </row>
    <row r="123" spans="4:13" ht="14.25" x14ac:dyDescent="0.2">
      <c r="D123" s="39" t="s">
        <v>11</v>
      </c>
      <c r="E123" s="40"/>
      <c r="F123" s="39"/>
      <c r="G123" s="39"/>
      <c r="H123" s="39"/>
      <c r="I123" s="39"/>
      <c r="J123" s="41"/>
      <c r="K123" s="42">
        <v>759.56272799999999</v>
      </c>
      <c r="L123" s="42">
        <v>759.56272799999999</v>
      </c>
      <c r="M123" s="42">
        <f t="shared" si="1"/>
        <v>0</v>
      </c>
    </row>
    <row r="124" spans="4:13" ht="14.25" x14ac:dyDescent="0.2">
      <c r="E124" s="38">
        <v>32</v>
      </c>
      <c r="F124" s="34" t="s">
        <v>11</v>
      </c>
      <c r="G124" s="34"/>
      <c r="H124" s="34"/>
      <c r="I124" s="34"/>
      <c r="J124" s="35"/>
      <c r="K124" s="36">
        <v>759.56272799999999</v>
      </c>
      <c r="L124" s="36">
        <v>759.56272799999999</v>
      </c>
      <c r="M124" s="36">
        <f t="shared" si="1"/>
        <v>0</v>
      </c>
    </row>
    <row r="125" spans="4:13" ht="14.25" x14ac:dyDescent="0.2">
      <c r="E125" s="31"/>
      <c r="G125" s="28" t="s">
        <v>62</v>
      </c>
      <c r="H125" s="28"/>
      <c r="I125" s="28"/>
      <c r="J125" s="37"/>
      <c r="K125" s="29">
        <v>759.56272799999999</v>
      </c>
      <c r="L125" s="29">
        <v>759.56272799999999</v>
      </c>
      <c r="M125" s="29">
        <f t="shared" si="1"/>
        <v>0</v>
      </c>
    </row>
    <row r="126" spans="4:13" ht="14.25" x14ac:dyDescent="0.2">
      <c r="E126" s="31"/>
      <c r="H126" s="34" t="s">
        <v>63</v>
      </c>
      <c r="I126" s="34"/>
      <c r="J126" s="35"/>
      <c r="K126" s="36">
        <v>739.338346</v>
      </c>
      <c r="L126" s="36">
        <v>739.338346</v>
      </c>
      <c r="M126" s="36">
        <f t="shared" si="1"/>
        <v>0</v>
      </c>
    </row>
    <row r="127" spans="4:13" x14ac:dyDescent="0.2">
      <c r="E127" s="31"/>
      <c r="I127" s="1" t="s">
        <v>95</v>
      </c>
      <c r="J127" s="33" t="s">
        <v>174</v>
      </c>
      <c r="K127" s="30">
        <v>730.16228999999998</v>
      </c>
      <c r="L127" s="30">
        <v>730.16228999999998</v>
      </c>
      <c r="M127" s="30">
        <f t="shared" si="1"/>
        <v>0</v>
      </c>
    </row>
    <row r="128" spans="4:13" x14ac:dyDescent="0.2">
      <c r="E128" s="31"/>
      <c r="I128" s="1" t="s">
        <v>167</v>
      </c>
      <c r="J128" s="33" t="s">
        <v>168</v>
      </c>
      <c r="K128" s="30">
        <v>9.0760559999999995</v>
      </c>
      <c r="L128" s="30">
        <v>9.0760559999999995</v>
      </c>
      <c r="M128" s="30">
        <f t="shared" si="1"/>
        <v>0</v>
      </c>
    </row>
    <row r="129" spans="4:13" x14ac:dyDescent="0.2">
      <c r="E129" s="31"/>
      <c r="I129" s="1" t="s">
        <v>175</v>
      </c>
      <c r="J129" s="33" t="s">
        <v>176</v>
      </c>
      <c r="K129" s="30">
        <v>0.1</v>
      </c>
      <c r="L129" s="30">
        <v>0.1</v>
      </c>
      <c r="M129" s="30">
        <f t="shared" si="1"/>
        <v>0</v>
      </c>
    </row>
    <row r="130" spans="4:13" ht="14.25" x14ac:dyDescent="0.2">
      <c r="E130" s="31"/>
      <c r="H130" s="34" t="s">
        <v>88</v>
      </c>
      <c r="I130" s="34"/>
      <c r="J130" s="35"/>
      <c r="K130" s="36">
        <v>20.224381999999999</v>
      </c>
      <c r="L130" s="36">
        <v>20.224381999999999</v>
      </c>
      <c r="M130" s="36">
        <f t="shared" si="1"/>
        <v>0</v>
      </c>
    </row>
    <row r="131" spans="4:13" x14ac:dyDescent="0.2">
      <c r="E131" s="31"/>
      <c r="I131" s="1" t="s">
        <v>89</v>
      </c>
      <c r="J131" s="33" t="s">
        <v>152</v>
      </c>
      <c r="K131" s="30">
        <v>20.224381999999999</v>
      </c>
      <c r="L131" s="30">
        <v>20.224381999999999</v>
      </c>
      <c r="M131" s="30">
        <f t="shared" si="1"/>
        <v>0</v>
      </c>
    </row>
    <row r="132" spans="4:13" ht="14.25" x14ac:dyDescent="0.2">
      <c r="D132" s="39" t="s">
        <v>12</v>
      </c>
      <c r="E132" s="40"/>
      <c r="F132" s="39"/>
      <c r="G132" s="39"/>
      <c r="H132" s="39"/>
      <c r="I132" s="39"/>
      <c r="J132" s="41"/>
      <c r="K132" s="42">
        <v>249894.34856099999</v>
      </c>
      <c r="L132" s="42">
        <v>295663.04034160968</v>
      </c>
      <c r="M132" s="42">
        <f t="shared" si="1"/>
        <v>45768.69178060969</v>
      </c>
    </row>
    <row r="133" spans="4:13" ht="14.25" x14ac:dyDescent="0.2">
      <c r="E133" s="38">
        <v>2</v>
      </c>
      <c r="F133" s="34" t="s">
        <v>13</v>
      </c>
      <c r="G133" s="34"/>
      <c r="H133" s="34"/>
      <c r="I133" s="34"/>
      <c r="J133" s="35"/>
      <c r="K133" s="36">
        <v>910.33989399999996</v>
      </c>
      <c r="L133" s="36">
        <v>1214.5549429999994</v>
      </c>
      <c r="M133" s="36">
        <f t="shared" si="1"/>
        <v>304.21504899999945</v>
      </c>
    </row>
    <row r="134" spans="4:13" ht="14.25" x14ac:dyDescent="0.2">
      <c r="E134" s="31"/>
      <c r="G134" s="28" t="s">
        <v>62</v>
      </c>
      <c r="H134" s="28"/>
      <c r="I134" s="28"/>
      <c r="J134" s="37"/>
      <c r="K134" s="29">
        <v>910.33989399999996</v>
      </c>
      <c r="L134" s="29">
        <v>1214.5549429999994</v>
      </c>
      <c r="M134" s="29">
        <f t="shared" si="1"/>
        <v>304.21504899999945</v>
      </c>
    </row>
    <row r="135" spans="4:13" ht="14.25" x14ac:dyDescent="0.2">
      <c r="E135" s="31"/>
      <c r="H135" s="34" t="s">
        <v>63</v>
      </c>
      <c r="I135" s="34"/>
      <c r="J135" s="35"/>
      <c r="K135" s="36">
        <v>886.52247599999998</v>
      </c>
      <c r="L135" s="36">
        <v>1189.3998293599996</v>
      </c>
      <c r="M135" s="36">
        <f t="shared" si="1"/>
        <v>302.87735335999957</v>
      </c>
    </row>
    <row r="136" spans="4:13" ht="25.5" x14ac:dyDescent="0.2">
      <c r="E136" s="31"/>
      <c r="I136" s="1" t="s">
        <v>73</v>
      </c>
      <c r="J136" s="33" t="s">
        <v>177</v>
      </c>
      <c r="K136" s="30">
        <v>6.1384480000000003</v>
      </c>
      <c r="L136" s="30">
        <v>8.0831766199999997</v>
      </c>
      <c r="M136" s="30">
        <f t="shared" si="1"/>
        <v>1.9447286199999994</v>
      </c>
    </row>
    <row r="137" spans="4:13" ht="25.5" x14ac:dyDescent="0.2">
      <c r="E137" s="31"/>
      <c r="I137" s="1" t="s">
        <v>170</v>
      </c>
      <c r="J137" s="33" t="s">
        <v>178</v>
      </c>
      <c r="K137" s="30">
        <v>304.61076000000003</v>
      </c>
      <c r="L137" s="30">
        <v>422.31060615999957</v>
      </c>
      <c r="M137" s="30">
        <f t="shared" ref="M137:M200" si="2">L137-K137</f>
        <v>117.69984615999954</v>
      </c>
    </row>
    <row r="138" spans="4:13" x14ac:dyDescent="0.2">
      <c r="E138" s="31"/>
      <c r="I138" s="1" t="s">
        <v>179</v>
      </c>
      <c r="J138" s="33" t="s">
        <v>180</v>
      </c>
      <c r="K138" s="30">
        <v>13.656036</v>
      </c>
      <c r="L138" s="30">
        <v>13.408824300000001</v>
      </c>
      <c r="M138" s="30">
        <f t="shared" si="2"/>
        <v>-0.24721169999999937</v>
      </c>
    </row>
    <row r="139" spans="4:13" ht="25.5" x14ac:dyDescent="0.2">
      <c r="E139" s="31"/>
      <c r="I139" s="1" t="s">
        <v>172</v>
      </c>
      <c r="J139" s="33" t="s">
        <v>1199</v>
      </c>
      <c r="K139" s="30">
        <v>562.11723199999994</v>
      </c>
      <c r="L139" s="30">
        <v>745.5972222800001</v>
      </c>
      <c r="M139" s="30">
        <f t="shared" si="2"/>
        <v>183.47999028000015</v>
      </c>
    </row>
    <row r="140" spans="4:13" ht="14.25" x14ac:dyDescent="0.2">
      <c r="E140" s="31"/>
      <c r="H140" s="34" t="s">
        <v>88</v>
      </c>
      <c r="I140" s="34"/>
      <c r="J140" s="35"/>
      <c r="K140" s="36">
        <v>23.817418</v>
      </c>
      <c r="L140" s="36">
        <v>25.155113640000003</v>
      </c>
      <c r="M140" s="36">
        <f t="shared" si="2"/>
        <v>1.3376956400000033</v>
      </c>
    </row>
    <row r="141" spans="4:13" x14ac:dyDescent="0.2">
      <c r="E141" s="31"/>
      <c r="I141" s="1" t="s">
        <v>89</v>
      </c>
      <c r="J141" s="33" t="s">
        <v>152</v>
      </c>
      <c r="K141" s="30">
        <v>19.630821000000001</v>
      </c>
      <c r="L141" s="30">
        <v>19.555294300000003</v>
      </c>
      <c r="M141" s="30">
        <f t="shared" si="2"/>
        <v>-7.5526699999997504E-2</v>
      </c>
    </row>
    <row r="142" spans="4:13" x14ac:dyDescent="0.2">
      <c r="E142" s="31"/>
      <c r="I142" s="1" t="s">
        <v>93</v>
      </c>
      <c r="J142" s="33" t="s">
        <v>156</v>
      </c>
      <c r="K142" s="30">
        <v>4.1865969999999999</v>
      </c>
      <c r="L142" s="30">
        <v>5.5998193399999989</v>
      </c>
      <c r="M142" s="30">
        <f t="shared" si="2"/>
        <v>1.413222339999999</v>
      </c>
    </row>
    <row r="143" spans="4:13" ht="14.25" x14ac:dyDescent="0.2">
      <c r="E143" s="38">
        <v>4</v>
      </c>
      <c r="F143" s="34" t="s">
        <v>14</v>
      </c>
      <c r="G143" s="34"/>
      <c r="H143" s="34"/>
      <c r="I143" s="34"/>
      <c r="J143" s="35"/>
      <c r="K143" s="36">
        <v>10984.355866</v>
      </c>
      <c r="L143" s="36">
        <v>17361.397066480004</v>
      </c>
      <c r="M143" s="36">
        <f t="shared" si="2"/>
        <v>6377.0412004800037</v>
      </c>
    </row>
    <row r="144" spans="4:13" ht="14.25" x14ac:dyDescent="0.2">
      <c r="E144" s="31"/>
      <c r="G144" s="28" t="s">
        <v>62</v>
      </c>
      <c r="H144" s="28"/>
      <c r="I144" s="28"/>
      <c r="J144" s="37"/>
      <c r="K144" s="29">
        <v>10984.355866</v>
      </c>
      <c r="L144" s="29">
        <v>17361.397066480004</v>
      </c>
      <c r="M144" s="29">
        <f t="shared" si="2"/>
        <v>6377.0412004800037</v>
      </c>
    </row>
    <row r="145" spans="5:13" ht="15" x14ac:dyDescent="0.2">
      <c r="E145" s="31"/>
      <c r="H145" s="82" t="s">
        <v>181</v>
      </c>
      <c r="I145" s="83"/>
      <c r="J145" s="83"/>
      <c r="K145" s="36">
        <v>1136.576914</v>
      </c>
      <c r="L145" s="36">
        <v>1427.8298298699999</v>
      </c>
      <c r="M145" s="36">
        <f t="shared" si="2"/>
        <v>291.25291586999992</v>
      </c>
    </row>
    <row r="146" spans="5:13" x14ac:dyDescent="0.2">
      <c r="E146" s="31"/>
      <c r="I146" s="1" t="s">
        <v>182</v>
      </c>
      <c r="J146" s="33" t="s">
        <v>183</v>
      </c>
      <c r="K146" s="30">
        <v>0</v>
      </c>
      <c r="L146" s="30">
        <v>0</v>
      </c>
      <c r="M146" s="30">
        <f t="shared" si="2"/>
        <v>0</v>
      </c>
    </row>
    <row r="147" spans="5:13" ht="25.5" x14ac:dyDescent="0.2">
      <c r="E147" s="31"/>
      <c r="I147" s="1" t="s">
        <v>184</v>
      </c>
      <c r="J147" s="33" t="s">
        <v>185</v>
      </c>
      <c r="K147" s="30">
        <v>734.09241399999996</v>
      </c>
      <c r="L147" s="30">
        <v>441.27092643000003</v>
      </c>
      <c r="M147" s="30">
        <f t="shared" si="2"/>
        <v>-292.82148756999993</v>
      </c>
    </row>
    <row r="148" spans="5:13" ht="38.25" x14ac:dyDescent="0.2">
      <c r="E148" s="31"/>
      <c r="I148" s="1" t="s">
        <v>186</v>
      </c>
      <c r="J148" s="33" t="s">
        <v>187</v>
      </c>
      <c r="K148" s="30">
        <v>0</v>
      </c>
      <c r="L148" s="30">
        <v>292.75392439999996</v>
      </c>
      <c r="M148" s="30">
        <f t="shared" si="2"/>
        <v>292.75392439999996</v>
      </c>
    </row>
    <row r="149" spans="5:13" ht="25.5" x14ac:dyDescent="0.2">
      <c r="E149" s="31"/>
      <c r="I149" s="1" t="s">
        <v>188</v>
      </c>
      <c r="J149" s="33" t="s">
        <v>189</v>
      </c>
      <c r="K149" s="30">
        <v>0</v>
      </c>
      <c r="L149" s="30">
        <v>414.78977276000001</v>
      </c>
      <c r="M149" s="30">
        <f t="shared" si="2"/>
        <v>414.78977276000001</v>
      </c>
    </row>
    <row r="150" spans="5:13" x14ac:dyDescent="0.2">
      <c r="E150" s="31"/>
      <c r="I150" s="1" t="s">
        <v>190</v>
      </c>
      <c r="J150" s="33" t="s">
        <v>191</v>
      </c>
      <c r="K150" s="30">
        <v>402.48450000000003</v>
      </c>
      <c r="L150" s="30">
        <v>279.01520627999997</v>
      </c>
      <c r="M150" s="30">
        <f t="shared" si="2"/>
        <v>-123.46929372000005</v>
      </c>
    </row>
    <row r="151" spans="5:13" ht="14.25" x14ac:dyDescent="0.2">
      <c r="E151" s="31"/>
      <c r="H151" s="34" t="s">
        <v>63</v>
      </c>
      <c r="I151" s="34"/>
      <c r="J151" s="35"/>
      <c r="K151" s="36">
        <v>9386.3792429999994</v>
      </c>
      <c r="L151" s="36">
        <v>15283.265156070001</v>
      </c>
      <c r="M151" s="36">
        <f t="shared" si="2"/>
        <v>5896.8859130700021</v>
      </c>
    </row>
    <row r="152" spans="5:13" x14ac:dyDescent="0.2">
      <c r="E152" s="31"/>
      <c r="I152" s="1" t="s">
        <v>95</v>
      </c>
      <c r="J152" s="33" t="s">
        <v>192</v>
      </c>
      <c r="K152" s="30">
        <v>706.09425999999996</v>
      </c>
      <c r="L152" s="30">
        <v>1377.6571795100006</v>
      </c>
      <c r="M152" s="30">
        <f t="shared" si="2"/>
        <v>671.5629195100006</v>
      </c>
    </row>
    <row r="153" spans="5:13" x14ac:dyDescent="0.2">
      <c r="E153" s="31"/>
      <c r="I153" s="1" t="s">
        <v>97</v>
      </c>
      <c r="J153" s="33" t="s">
        <v>193</v>
      </c>
      <c r="K153" s="30">
        <v>14.890098999999999</v>
      </c>
      <c r="L153" s="30">
        <v>109.21561049</v>
      </c>
      <c r="M153" s="30">
        <f t="shared" si="2"/>
        <v>94.325511489999997</v>
      </c>
    </row>
    <row r="154" spans="5:13" ht="25.5" x14ac:dyDescent="0.2">
      <c r="E154" s="31"/>
      <c r="I154" s="1" t="s">
        <v>101</v>
      </c>
      <c r="J154" s="33" t="s">
        <v>194</v>
      </c>
      <c r="K154" s="30">
        <v>14.163213000000001</v>
      </c>
      <c r="L154" s="30">
        <v>22.588454949999999</v>
      </c>
      <c r="M154" s="30">
        <f t="shared" si="2"/>
        <v>8.4252419499999984</v>
      </c>
    </row>
    <row r="155" spans="5:13" x14ac:dyDescent="0.2">
      <c r="E155" s="31"/>
      <c r="I155" s="1" t="s">
        <v>105</v>
      </c>
      <c r="J155" s="33" t="s">
        <v>195</v>
      </c>
      <c r="K155" s="30">
        <v>3.5976870000000001</v>
      </c>
      <c r="L155" s="30">
        <v>4.14132794</v>
      </c>
      <c r="M155" s="30">
        <f t="shared" si="2"/>
        <v>0.54364093999999996</v>
      </c>
    </row>
    <row r="156" spans="5:13" x14ac:dyDescent="0.2">
      <c r="E156" s="31"/>
      <c r="I156" s="1" t="s">
        <v>109</v>
      </c>
      <c r="J156" s="33" t="s">
        <v>196</v>
      </c>
      <c r="K156" s="30">
        <v>645.67220599999996</v>
      </c>
      <c r="L156" s="30">
        <v>545.67952289999994</v>
      </c>
      <c r="M156" s="30">
        <f t="shared" si="2"/>
        <v>-99.992683100000022</v>
      </c>
    </row>
    <row r="157" spans="5:13" x14ac:dyDescent="0.2">
      <c r="E157" s="31"/>
      <c r="I157" s="1" t="s">
        <v>113</v>
      </c>
      <c r="J157" s="33" t="s">
        <v>197</v>
      </c>
      <c r="K157" s="30">
        <v>70.891760000000005</v>
      </c>
      <c r="L157" s="30">
        <v>67.70439884999999</v>
      </c>
      <c r="M157" s="30">
        <f t="shared" si="2"/>
        <v>-3.1873611500000152</v>
      </c>
    </row>
    <row r="158" spans="5:13" x14ac:dyDescent="0.2">
      <c r="E158" s="31"/>
      <c r="I158" s="1" t="s">
        <v>117</v>
      </c>
      <c r="J158" s="33" t="s">
        <v>198</v>
      </c>
      <c r="K158" s="30">
        <v>42.875757</v>
      </c>
      <c r="L158" s="30">
        <v>20.515702440000002</v>
      </c>
      <c r="M158" s="30">
        <f t="shared" si="2"/>
        <v>-22.360054559999998</v>
      </c>
    </row>
    <row r="159" spans="5:13" ht="25.5" x14ac:dyDescent="0.2">
      <c r="E159" s="31"/>
      <c r="I159" s="1" t="s">
        <v>120</v>
      </c>
      <c r="J159" s="33" t="s">
        <v>199</v>
      </c>
      <c r="K159" s="30">
        <v>0</v>
      </c>
      <c r="L159" s="30">
        <v>0</v>
      </c>
      <c r="M159" s="30">
        <f t="shared" si="2"/>
        <v>0</v>
      </c>
    </row>
    <row r="160" spans="5:13" x14ac:dyDescent="0.2">
      <c r="E160" s="31"/>
      <c r="I160" s="1" t="s">
        <v>122</v>
      </c>
      <c r="J160" s="33" t="s">
        <v>200</v>
      </c>
      <c r="K160" s="30">
        <v>11.662083000000001</v>
      </c>
      <c r="L160" s="30">
        <v>16.391626889999998</v>
      </c>
      <c r="M160" s="30">
        <f t="shared" si="2"/>
        <v>4.7295438899999969</v>
      </c>
    </row>
    <row r="161" spans="5:13" x14ac:dyDescent="0.2">
      <c r="E161" s="31"/>
      <c r="I161" s="1" t="s">
        <v>126</v>
      </c>
      <c r="J161" s="33" t="s">
        <v>201</v>
      </c>
      <c r="K161" s="30">
        <v>623.01048100000003</v>
      </c>
      <c r="L161" s="30">
        <v>207.91177383000004</v>
      </c>
      <c r="M161" s="30">
        <f t="shared" si="2"/>
        <v>-415.09870717000001</v>
      </c>
    </row>
    <row r="162" spans="5:13" ht="25.5" x14ac:dyDescent="0.2">
      <c r="E162" s="31"/>
      <c r="I162" s="1" t="s">
        <v>202</v>
      </c>
      <c r="J162" s="33" t="s">
        <v>203</v>
      </c>
      <c r="K162" s="30">
        <v>324.84155900000002</v>
      </c>
      <c r="L162" s="30">
        <v>321.55015232000022</v>
      </c>
      <c r="M162" s="30">
        <f t="shared" si="2"/>
        <v>-3.2914066799997954</v>
      </c>
    </row>
    <row r="163" spans="5:13" x14ac:dyDescent="0.2">
      <c r="E163" s="31"/>
      <c r="I163" s="1" t="s">
        <v>204</v>
      </c>
      <c r="J163" s="33" t="s">
        <v>205</v>
      </c>
      <c r="K163" s="30">
        <v>3376.092944</v>
      </c>
      <c r="L163" s="30">
        <v>6055.631563590001</v>
      </c>
      <c r="M163" s="30">
        <f t="shared" si="2"/>
        <v>2679.538619590001</v>
      </c>
    </row>
    <row r="164" spans="5:13" x14ac:dyDescent="0.2">
      <c r="E164" s="31"/>
      <c r="I164" s="1" t="s">
        <v>206</v>
      </c>
      <c r="J164" s="33" t="s">
        <v>207</v>
      </c>
      <c r="K164" s="30">
        <v>2694.9479299999998</v>
      </c>
      <c r="L164" s="30">
        <v>4863.7028445199976</v>
      </c>
      <c r="M164" s="30">
        <f t="shared" si="2"/>
        <v>2168.7549145199978</v>
      </c>
    </row>
    <row r="165" spans="5:13" ht="25.5" x14ac:dyDescent="0.2">
      <c r="E165" s="31"/>
      <c r="I165" s="1" t="s">
        <v>208</v>
      </c>
      <c r="J165" s="33" t="s">
        <v>209</v>
      </c>
      <c r="K165" s="30">
        <v>10.396074</v>
      </c>
      <c r="L165" s="30">
        <v>9.7737086800000004</v>
      </c>
      <c r="M165" s="30">
        <f t="shared" si="2"/>
        <v>-0.62236532000000011</v>
      </c>
    </row>
    <row r="166" spans="5:13" x14ac:dyDescent="0.2">
      <c r="E166" s="31"/>
      <c r="I166" s="1" t="s">
        <v>210</v>
      </c>
      <c r="J166" s="33" t="s">
        <v>211</v>
      </c>
      <c r="K166" s="30">
        <v>0</v>
      </c>
      <c r="L166" s="30">
        <v>68.814313839999983</v>
      </c>
      <c r="M166" s="30">
        <f t="shared" si="2"/>
        <v>68.814313839999983</v>
      </c>
    </row>
    <row r="167" spans="5:13" x14ac:dyDescent="0.2">
      <c r="E167" s="31"/>
      <c r="I167" s="1" t="s">
        <v>212</v>
      </c>
      <c r="J167" s="33" t="s">
        <v>213</v>
      </c>
      <c r="K167" s="30">
        <v>0</v>
      </c>
      <c r="L167" s="30">
        <v>21.337799889999999</v>
      </c>
      <c r="M167" s="30">
        <f t="shared" si="2"/>
        <v>21.337799889999999</v>
      </c>
    </row>
    <row r="168" spans="5:13" x14ac:dyDescent="0.2">
      <c r="E168" s="31"/>
      <c r="I168" s="1" t="s">
        <v>66</v>
      </c>
      <c r="J168" s="33" t="s">
        <v>67</v>
      </c>
      <c r="K168" s="30">
        <v>0</v>
      </c>
      <c r="L168" s="30">
        <v>0</v>
      </c>
      <c r="M168" s="30">
        <f t="shared" si="2"/>
        <v>0</v>
      </c>
    </row>
    <row r="169" spans="5:13" ht="38.25" x14ac:dyDescent="0.2">
      <c r="E169" s="31"/>
      <c r="I169" s="1" t="s">
        <v>73</v>
      </c>
      <c r="J169" s="33" t="s">
        <v>215</v>
      </c>
      <c r="K169" s="30">
        <v>127.16910900000001</v>
      </c>
      <c r="L169" s="30">
        <v>117.03426964000002</v>
      </c>
      <c r="M169" s="30">
        <f t="shared" si="2"/>
        <v>-10.134839359999987</v>
      </c>
    </row>
    <row r="170" spans="5:13" x14ac:dyDescent="0.2">
      <c r="E170" s="31"/>
      <c r="I170" s="1" t="s">
        <v>170</v>
      </c>
      <c r="J170" s="33" t="s">
        <v>216</v>
      </c>
      <c r="K170" s="30">
        <v>10.398004</v>
      </c>
      <c r="L170" s="30">
        <v>11.888252660000003</v>
      </c>
      <c r="M170" s="30">
        <f t="shared" si="2"/>
        <v>1.4902486600000024</v>
      </c>
    </row>
    <row r="171" spans="5:13" x14ac:dyDescent="0.2">
      <c r="E171" s="31"/>
      <c r="I171" s="1" t="s">
        <v>172</v>
      </c>
      <c r="J171" s="33" t="s">
        <v>1232</v>
      </c>
      <c r="K171" s="30">
        <v>7.5751910000000002</v>
      </c>
      <c r="L171" s="30">
        <v>8.5201968900000011</v>
      </c>
      <c r="M171" s="30">
        <f t="shared" si="2"/>
        <v>0.9450058900000009</v>
      </c>
    </row>
    <row r="172" spans="5:13" ht="25.5" x14ac:dyDescent="0.2">
      <c r="E172" s="31"/>
      <c r="I172" s="1" t="s">
        <v>173</v>
      </c>
      <c r="J172" s="33" t="s">
        <v>217</v>
      </c>
      <c r="K172" s="30">
        <v>68.000707000000006</v>
      </c>
      <c r="L172" s="30">
        <v>44.848696329999981</v>
      </c>
      <c r="M172" s="30">
        <f t="shared" si="2"/>
        <v>-23.152010670000024</v>
      </c>
    </row>
    <row r="173" spans="5:13" x14ac:dyDescent="0.2">
      <c r="E173" s="31"/>
      <c r="I173" s="1" t="s">
        <v>218</v>
      </c>
      <c r="J173" s="33" t="s">
        <v>219</v>
      </c>
      <c r="K173" s="30">
        <v>10.347092</v>
      </c>
      <c r="L173" s="30">
        <v>10.03678749</v>
      </c>
      <c r="M173" s="30">
        <f t="shared" si="2"/>
        <v>-0.31030450999999992</v>
      </c>
    </row>
    <row r="174" spans="5:13" ht="25.5" x14ac:dyDescent="0.2">
      <c r="E174" s="31"/>
      <c r="I174" s="1" t="s">
        <v>220</v>
      </c>
      <c r="J174" s="33" t="s">
        <v>221</v>
      </c>
      <c r="K174" s="30">
        <v>28.377583000000001</v>
      </c>
      <c r="L174" s="30">
        <v>22.547677279999998</v>
      </c>
      <c r="M174" s="30">
        <f t="shared" si="2"/>
        <v>-5.8299057200000028</v>
      </c>
    </row>
    <row r="175" spans="5:13" x14ac:dyDescent="0.2">
      <c r="E175" s="31"/>
      <c r="I175" s="1" t="s">
        <v>222</v>
      </c>
      <c r="J175" s="33" t="s">
        <v>223</v>
      </c>
      <c r="K175" s="30">
        <v>18.903182999999999</v>
      </c>
      <c r="L175" s="30">
        <v>17.731547060000004</v>
      </c>
      <c r="M175" s="30">
        <f t="shared" si="2"/>
        <v>-1.1716359399999945</v>
      </c>
    </row>
    <row r="176" spans="5:13" ht="25.5" x14ac:dyDescent="0.2">
      <c r="E176" s="31"/>
      <c r="I176" s="1" t="s">
        <v>224</v>
      </c>
      <c r="J176" s="33" t="s">
        <v>225</v>
      </c>
      <c r="K176" s="30">
        <v>91.926356999999996</v>
      </c>
      <c r="L176" s="30">
        <v>177.08594102000001</v>
      </c>
      <c r="M176" s="30">
        <f t="shared" si="2"/>
        <v>85.159584020000011</v>
      </c>
    </row>
    <row r="177" spans="5:13" ht="25.5" x14ac:dyDescent="0.2">
      <c r="E177" s="31"/>
      <c r="I177" s="1" t="s">
        <v>226</v>
      </c>
      <c r="J177" s="33" t="s">
        <v>227</v>
      </c>
      <c r="K177" s="30">
        <v>0.4425</v>
      </c>
      <c r="L177" s="30">
        <v>2.2852000000000001E-2</v>
      </c>
      <c r="M177" s="30">
        <f t="shared" si="2"/>
        <v>-0.41964800000000002</v>
      </c>
    </row>
    <row r="178" spans="5:13" ht="25.5" x14ac:dyDescent="0.2">
      <c r="E178" s="31"/>
      <c r="I178" s="1" t="s">
        <v>228</v>
      </c>
      <c r="J178" s="33" t="s">
        <v>229</v>
      </c>
      <c r="K178" s="30">
        <v>19.732603999999998</v>
      </c>
      <c r="L178" s="30">
        <v>18.036397579999992</v>
      </c>
      <c r="M178" s="30">
        <f t="shared" si="2"/>
        <v>-1.6962064200000064</v>
      </c>
    </row>
    <row r="179" spans="5:13" ht="25.5" x14ac:dyDescent="0.2">
      <c r="E179" s="31"/>
      <c r="I179" s="1" t="s">
        <v>230</v>
      </c>
      <c r="J179" s="33" t="s">
        <v>1233</v>
      </c>
      <c r="K179" s="30">
        <v>9.0712000000000001E-2</v>
      </c>
      <c r="L179" s="30">
        <v>4.3961910000000007E-2</v>
      </c>
      <c r="M179" s="30">
        <f t="shared" si="2"/>
        <v>-4.6750089999999994E-2</v>
      </c>
    </row>
    <row r="180" spans="5:13" x14ac:dyDescent="0.2">
      <c r="E180" s="31"/>
      <c r="I180" s="1" t="s">
        <v>231</v>
      </c>
      <c r="J180" s="33" t="s">
        <v>232</v>
      </c>
      <c r="K180" s="30">
        <v>4.8750260000000001</v>
      </c>
      <c r="L180" s="30">
        <v>3.9454597899999997</v>
      </c>
      <c r="M180" s="30">
        <f t="shared" si="2"/>
        <v>-0.92956621000000039</v>
      </c>
    </row>
    <row r="181" spans="5:13" x14ac:dyDescent="0.2">
      <c r="E181" s="31"/>
      <c r="I181" s="1" t="s">
        <v>144</v>
      </c>
      <c r="J181" s="33" t="s">
        <v>233</v>
      </c>
      <c r="K181" s="30">
        <v>22.681173999999999</v>
      </c>
      <c r="L181" s="30">
        <v>18.024882730000002</v>
      </c>
      <c r="M181" s="30">
        <f t="shared" si="2"/>
        <v>-4.656291269999997</v>
      </c>
    </row>
    <row r="182" spans="5:13" x14ac:dyDescent="0.2">
      <c r="E182" s="31"/>
      <c r="I182" s="1" t="s">
        <v>234</v>
      </c>
      <c r="J182" s="33" t="s">
        <v>235</v>
      </c>
      <c r="K182" s="30">
        <v>6.1840979999999997</v>
      </c>
      <c r="L182" s="30">
        <v>4.7263467599999984</v>
      </c>
      <c r="M182" s="30">
        <f t="shared" si="2"/>
        <v>-1.4577512400000012</v>
      </c>
    </row>
    <row r="183" spans="5:13" ht="25.5" x14ac:dyDescent="0.2">
      <c r="E183" s="31"/>
      <c r="I183" s="1" t="s">
        <v>236</v>
      </c>
      <c r="J183" s="33" t="s">
        <v>237</v>
      </c>
      <c r="K183" s="30">
        <v>96.824493000000004</v>
      </c>
      <c r="L183" s="30">
        <v>86.063662040000025</v>
      </c>
      <c r="M183" s="30">
        <f t="shared" si="2"/>
        <v>-10.760830959999979</v>
      </c>
    </row>
    <row r="184" spans="5:13" x14ac:dyDescent="0.2">
      <c r="E184" s="31"/>
      <c r="I184" s="1" t="s">
        <v>238</v>
      </c>
      <c r="J184" s="33" t="s">
        <v>239</v>
      </c>
      <c r="K184" s="30">
        <v>20.174319000000001</v>
      </c>
      <c r="L184" s="30">
        <v>19.186061260000002</v>
      </c>
      <c r="M184" s="30">
        <f t="shared" si="2"/>
        <v>-0.98825773999999811</v>
      </c>
    </row>
    <row r="185" spans="5:13" ht="25.5" x14ac:dyDescent="0.2">
      <c r="E185" s="31"/>
      <c r="I185" s="1" t="s">
        <v>240</v>
      </c>
      <c r="J185" s="33" t="s">
        <v>241</v>
      </c>
      <c r="K185" s="30">
        <v>32.160415</v>
      </c>
      <c r="L185" s="30">
        <v>29.213664140000002</v>
      </c>
      <c r="M185" s="30">
        <f t="shared" si="2"/>
        <v>-2.9467508599999981</v>
      </c>
    </row>
    <row r="186" spans="5:13" ht="25.5" x14ac:dyDescent="0.2">
      <c r="E186" s="31"/>
      <c r="I186" s="1" t="s">
        <v>242</v>
      </c>
      <c r="J186" s="33" t="s">
        <v>243</v>
      </c>
      <c r="K186" s="30">
        <v>21.890647000000001</v>
      </c>
      <c r="L186" s="30">
        <v>33.596907030000004</v>
      </c>
      <c r="M186" s="30">
        <f t="shared" si="2"/>
        <v>11.706260030000003</v>
      </c>
    </row>
    <row r="187" spans="5:13" x14ac:dyDescent="0.2">
      <c r="E187" s="31"/>
      <c r="I187" s="1" t="s">
        <v>244</v>
      </c>
      <c r="J187" s="33" t="s">
        <v>245</v>
      </c>
      <c r="K187" s="30">
        <v>0</v>
      </c>
      <c r="L187" s="30">
        <v>822.23514603000001</v>
      </c>
      <c r="M187" s="30">
        <f t="shared" si="2"/>
        <v>822.23514603000001</v>
      </c>
    </row>
    <row r="188" spans="5:13" x14ac:dyDescent="0.2">
      <c r="E188" s="31"/>
      <c r="I188" s="1" t="s">
        <v>175</v>
      </c>
      <c r="J188" s="33" t="s">
        <v>176</v>
      </c>
      <c r="K188" s="30">
        <v>38.456096000000002</v>
      </c>
      <c r="L188" s="30">
        <v>2.07054976</v>
      </c>
      <c r="M188" s="30">
        <f t="shared" si="2"/>
        <v>-36.385546240000004</v>
      </c>
    </row>
    <row r="189" spans="5:13" x14ac:dyDescent="0.2">
      <c r="E189" s="31"/>
      <c r="I189" s="1" t="s">
        <v>246</v>
      </c>
      <c r="J189" s="33" t="s">
        <v>247</v>
      </c>
      <c r="K189" s="30">
        <v>176.03388000000001</v>
      </c>
      <c r="L189" s="30">
        <v>39.192586030000001</v>
      </c>
      <c r="M189" s="30">
        <f t="shared" si="2"/>
        <v>-136.84129397000001</v>
      </c>
    </row>
    <row r="190" spans="5:13" ht="25.5" x14ac:dyDescent="0.2">
      <c r="E190" s="31"/>
      <c r="I190" s="1" t="s">
        <v>248</v>
      </c>
      <c r="J190" s="33" t="s">
        <v>249</v>
      </c>
      <c r="K190" s="30">
        <v>45</v>
      </c>
      <c r="L190" s="30">
        <v>84.597329999999999</v>
      </c>
      <c r="M190" s="30">
        <f t="shared" si="2"/>
        <v>39.597329999999999</v>
      </c>
    </row>
    <row r="191" spans="5:13" ht="14.25" x14ac:dyDescent="0.2">
      <c r="E191" s="31"/>
      <c r="H191" s="34" t="s">
        <v>88</v>
      </c>
      <c r="I191" s="34"/>
      <c r="J191" s="35"/>
      <c r="K191" s="36">
        <v>424.90947499999999</v>
      </c>
      <c r="L191" s="36">
        <v>616.07649779000042</v>
      </c>
      <c r="M191" s="36">
        <f t="shared" si="2"/>
        <v>191.16702279000043</v>
      </c>
    </row>
    <row r="192" spans="5:13" x14ac:dyDescent="0.2">
      <c r="E192" s="31"/>
      <c r="I192" s="1" t="s">
        <v>89</v>
      </c>
      <c r="J192" s="33" t="s">
        <v>152</v>
      </c>
      <c r="K192" s="30">
        <v>396.14165300000002</v>
      </c>
      <c r="L192" s="30">
        <v>583.68413821000036</v>
      </c>
      <c r="M192" s="30">
        <f t="shared" si="2"/>
        <v>187.54248521000034</v>
      </c>
    </row>
    <row r="193" spans="5:13" x14ac:dyDescent="0.2">
      <c r="E193" s="31"/>
      <c r="I193" s="1" t="s">
        <v>93</v>
      </c>
      <c r="J193" s="33" t="s">
        <v>156</v>
      </c>
      <c r="K193" s="30">
        <v>28.767821999999999</v>
      </c>
      <c r="L193" s="30">
        <v>32.392359579999997</v>
      </c>
      <c r="M193" s="30">
        <f t="shared" si="2"/>
        <v>3.6245375799999984</v>
      </c>
    </row>
    <row r="194" spans="5:13" ht="14.25" x14ac:dyDescent="0.2">
      <c r="E194" s="31"/>
      <c r="H194" s="34" t="s">
        <v>250</v>
      </c>
      <c r="I194" s="34"/>
      <c r="J194" s="35"/>
      <c r="K194" s="36">
        <v>36.490234000000001</v>
      </c>
      <c r="L194" s="36">
        <v>34.225582749999994</v>
      </c>
      <c r="M194" s="36">
        <f t="shared" si="2"/>
        <v>-2.2646512500000071</v>
      </c>
    </row>
    <row r="195" spans="5:13" ht="63.75" x14ac:dyDescent="0.2">
      <c r="E195" s="31"/>
      <c r="I195" s="1" t="s">
        <v>251</v>
      </c>
      <c r="J195" s="33" t="s">
        <v>252</v>
      </c>
      <c r="K195" s="30">
        <v>0</v>
      </c>
      <c r="L195" s="30">
        <v>0</v>
      </c>
      <c r="M195" s="30">
        <f t="shared" si="2"/>
        <v>0</v>
      </c>
    </row>
    <row r="196" spans="5:13" x14ac:dyDescent="0.2">
      <c r="E196" s="31"/>
      <c r="I196" s="1" t="s">
        <v>253</v>
      </c>
      <c r="J196" s="33" t="s">
        <v>254</v>
      </c>
      <c r="K196" s="30">
        <v>36.490234000000001</v>
      </c>
      <c r="L196" s="30">
        <v>34.225582749999994</v>
      </c>
      <c r="M196" s="30">
        <f t="shared" si="2"/>
        <v>-2.2646512500000071</v>
      </c>
    </row>
    <row r="197" spans="5:13" ht="14.25" x14ac:dyDescent="0.2">
      <c r="E197" s="38">
        <v>5</v>
      </c>
      <c r="F197" s="34" t="s">
        <v>15</v>
      </c>
      <c r="G197" s="34"/>
      <c r="H197" s="34"/>
      <c r="I197" s="34"/>
      <c r="J197" s="35"/>
      <c r="K197" s="36">
        <v>1573.868577</v>
      </c>
      <c r="L197" s="36">
        <v>1747.0571182099998</v>
      </c>
      <c r="M197" s="36">
        <f t="shared" si="2"/>
        <v>173.18854120999981</v>
      </c>
    </row>
    <row r="198" spans="5:13" ht="14.25" x14ac:dyDescent="0.2">
      <c r="E198" s="31"/>
      <c r="G198" s="28" t="s">
        <v>62</v>
      </c>
      <c r="H198" s="28"/>
      <c r="I198" s="28"/>
      <c r="J198" s="37"/>
      <c r="K198" s="29">
        <v>1573.868577</v>
      </c>
      <c r="L198" s="29">
        <v>1747.0571182099998</v>
      </c>
      <c r="M198" s="29">
        <f t="shared" si="2"/>
        <v>173.18854120999981</v>
      </c>
    </row>
    <row r="199" spans="5:13" ht="14.25" x14ac:dyDescent="0.2">
      <c r="E199" s="31"/>
      <c r="H199" s="34" t="s">
        <v>63</v>
      </c>
      <c r="I199" s="34"/>
      <c r="J199" s="35"/>
      <c r="K199" s="36">
        <v>1472.322717</v>
      </c>
      <c r="L199" s="36">
        <v>1540.6162073199996</v>
      </c>
      <c r="M199" s="36">
        <f t="shared" si="2"/>
        <v>68.293490319999592</v>
      </c>
    </row>
    <row r="200" spans="5:13" x14ac:dyDescent="0.2">
      <c r="E200" s="31"/>
      <c r="I200" s="1" t="s">
        <v>95</v>
      </c>
      <c r="J200" s="33" t="s">
        <v>255</v>
      </c>
      <c r="K200" s="30">
        <v>51.251367000000002</v>
      </c>
      <c r="L200" s="30">
        <v>16.448252979999999</v>
      </c>
      <c r="M200" s="30">
        <f t="shared" si="2"/>
        <v>-34.803114020000002</v>
      </c>
    </row>
    <row r="201" spans="5:13" x14ac:dyDescent="0.2">
      <c r="E201" s="31"/>
      <c r="I201" s="1" t="s">
        <v>97</v>
      </c>
      <c r="J201" s="33" t="s">
        <v>256</v>
      </c>
      <c r="K201" s="30">
        <v>70.595270999999997</v>
      </c>
      <c r="L201" s="30">
        <v>139.48312337000002</v>
      </c>
      <c r="M201" s="30">
        <f t="shared" ref="M201:M264" si="3">L201-K201</f>
        <v>68.887852370000019</v>
      </c>
    </row>
    <row r="202" spans="5:13" x14ac:dyDescent="0.2">
      <c r="E202" s="31"/>
      <c r="I202" s="1" t="s">
        <v>99</v>
      </c>
      <c r="J202" s="33" t="s">
        <v>257</v>
      </c>
      <c r="K202" s="30">
        <v>29.998262</v>
      </c>
      <c r="L202" s="30">
        <v>274.21703835999995</v>
      </c>
      <c r="M202" s="30">
        <f t="shared" si="3"/>
        <v>244.21877635999994</v>
      </c>
    </row>
    <row r="203" spans="5:13" ht="25.5" x14ac:dyDescent="0.2">
      <c r="E203" s="31"/>
      <c r="I203" s="1" t="s">
        <v>101</v>
      </c>
      <c r="J203" s="33" t="s">
        <v>258</v>
      </c>
      <c r="K203" s="30">
        <v>11.909568999999999</v>
      </c>
      <c r="L203" s="30">
        <v>10.61858299</v>
      </c>
      <c r="M203" s="30">
        <f t="shared" si="3"/>
        <v>-1.2909860099999992</v>
      </c>
    </row>
    <row r="204" spans="5:13" ht="25.5" x14ac:dyDescent="0.2">
      <c r="E204" s="31"/>
      <c r="I204" s="1" t="s">
        <v>103</v>
      </c>
      <c r="J204" s="33" t="s">
        <v>259</v>
      </c>
      <c r="K204" s="30">
        <v>17.463846</v>
      </c>
      <c r="L204" s="30">
        <v>17.463846</v>
      </c>
      <c r="M204" s="30">
        <f t="shared" si="3"/>
        <v>0</v>
      </c>
    </row>
    <row r="205" spans="5:13" ht="25.5" x14ac:dyDescent="0.2">
      <c r="E205" s="31"/>
      <c r="I205" s="1" t="s">
        <v>105</v>
      </c>
      <c r="J205" s="33" t="s">
        <v>260</v>
      </c>
      <c r="K205" s="30">
        <v>3.007482</v>
      </c>
      <c r="L205" s="30">
        <v>3.2164589300000008</v>
      </c>
      <c r="M205" s="30">
        <f t="shared" si="3"/>
        <v>0.20897693000000084</v>
      </c>
    </row>
    <row r="206" spans="5:13" x14ac:dyDescent="0.2">
      <c r="E206" s="31"/>
      <c r="I206" s="1" t="s">
        <v>167</v>
      </c>
      <c r="J206" s="33" t="s">
        <v>168</v>
      </c>
      <c r="K206" s="30">
        <v>37.5</v>
      </c>
      <c r="L206" s="30">
        <v>23.197498249999999</v>
      </c>
      <c r="M206" s="30">
        <f t="shared" si="3"/>
        <v>-14.302501750000001</v>
      </c>
    </row>
    <row r="207" spans="5:13" ht="38.25" x14ac:dyDescent="0.2">
      <c r="E207" s="31"/>
      <c r="I207" s="1" t="s">
        <v>73</v>
      </c>
      <c r="J207" s="33" t="s">
        <v>261</v>
      </c>
      <c r="K207" s="30">
        <v>48.083328000000002</v>
      </c>
      <c r="L207" s="30">
        <v>35.089518920000003</v>
      </c>
      <c r="M207" s="30">
        <f t="shared" si="3"/>
        <v>-12.993809079999998</v>
      </c>
    </row>
    <row r="208" spans="5:13" x14ac:dyDescent="0.2">
      <c r="E208" s="31"/>
      <c r="I208" s="1" t="s">
        <v>170</v>
      </c>
      <c r="J208" s="33" t="s">
        <v>262</v>
      </c>
      <c r="K208" s="30">
        <v>28.488484</v>
      </c>
      <c r="L208" s="30">
        <v>38.585029300000009</v>
      </c>
      <c r="M208" s="30">
        <f t="shared" si="3"/>
        <v>10.09654530000001</v>
      </c>
    </row>
    <row r="209" spans="5:13" ht="25.5" x14ac:dyDescent="0.2">
      <c r="E209" s="31"/>
      <c r="I209" s="1" t="s">
        <v>179</v>
      </c>
      <c r="J209" s="33" t="s">
        <v>263</v>
      </c>
      <c r="K209" s="30">
        <v>3.9136389999999999</v>
      </c>
      <c r="L209" s="30">
        <v>3.7443722200000003</v>
      </c>
      <c r="M209" s="30">
        <f t="shared" si="3"/>
        <v>-0.16926677999999962</v>
      </c>
    </row>
    <row r="210" spans="5:13" ht="25.5" x14ac:dyDescent="0.2">
      <c r="E210" s="31"/>
      <c r="I210" s="1" t="s">
        <v>172</v>
      </c>
      <c r="J210" s="33" t="s">
        <v>264</v>
      </c>
      <c r="K210" s="30">
        <v>1050.360686</v>
      </c>
      <c r="L210" s="30">
        <v>788.37038875999974</v>
      </c>
      <c r="M210" s="30">
        <f t="shared" si="3"/>
        <v>-261.99029724000025</v>
      </c>
    </row>
    <row r="211" spans="5:13" ht="25.5" x14ac:dyDescent="0.2">
      <c r="E211" s="31"/>
      <c r="I211" s="1" t="s">
        <v>173</v>
      </c>
      <c r="J211" s="33" t="s">
        <v>265</v>
      </c>
      <c r="K211" s="30">
        <v>86.510783000000004</v>
      </c>
      <c r="L211" s="30">
        <v>92.073242209999933</v>
      </c>
      <c r="M211" s="30">
        <f t="shared" si="3"/>
        <v>5.562459209999929</v>
      </c>
    </row>
    <row r="212" spans="5:13" x14ac:dyDescent="0.2">
      <c r="E212" s="31"/>
      <c r="I212" s="1" t="s">
        <v>266</v>
      </c>
      <c r="J212" s="33" t="s">
        <v>267</v>
      </c>
      <c r="K212" s="30">
        <v>0.28000000000000003</v>
      </c>
      <c r="L212" s="30">
        <v>0.22034458000000001</v>
      </c>
      <c r="M212" s="30">
        <f t="shared" si="3"/>
        <v>-5.9655420000000015E-2</v>
      </c>
    </row>
    <row r="213" spans="5:13" x14ac:dyDescent="0.2">
      <c r="E213" s="31"/>
      <c r="I213" s="1" t="s">
        <v>175</v>
      </c>
      <c r="J213" s="33" t="s">
        <v>176</v>
      </c>
      <c r="K213" s="30">
        <v>32.96</v>
      </c>
      <c r="L213" s="30">
        <v>97.888510449999998</v>
      </c>
      <c r="M213" s="30">
        <f t="shared" si="3"/>
        <v>64.928510450000005</v>
      </c>
    </row>
    <row r="214" spans="5:13" ht="14.25" x14ac:dyDescent="0.2">
      <c r="E214" s="31"/>
      <c r="H214" s="34" t="s">
        <v>88</v>
      </c>
      <c r="I214" s="34"/>
      <c r="J214" s="35"/>
      <c r="K214" s="36">
        <v>101.54586</v>
      </c>
      <c r="L214" s="36">
        <v>206.44091089000008</v>
      </c>
      <c r="M214" s="36">
        <f t="shared" si="3"/>
        <v>104.89505089000008</v>
      </c>
    </row>
    <row r="215" spans="5:13" x14ac:dyDescent="0.2">
      <c r="E215" s="31"/>
      <c r="I215" s="1" t="s">
        <v>89</v>
      </c>
      <c r="J215" s="33" t="s">
        <v>152</v>
      </c>
      <c r="K215" s="30">
        <v>97.340525999999997</v>
      </c>
      <c r="L215" s="30">
        <v>202.56694267000009</v>
      </c>
      <c r="M215" s="30">
        <f t="shared" si="3"/>
        <v>105.22641667000009</v>
      </c>
    </row>
    <row r="216" spans="5:13" x14ac:dyDescent="0.2">
      <c r="E216" s="31"/>
      <c r="I216" s="1" t="s">
        <v>93</v>
      </c>
      <c r="J216" s="33" t="s">
        <v>156</v>
      </c>
      <c r="K216" s="30">
        <v>4.2053339999999997</v>
      </c>
      <c r="L216" s="30">
        <v>3.8739682199999992</v>
      </c>
      <c r="M216" s="30">
        <f t="shared" si="3"/>
        <v>-0.3313657800000005</v>
      </c>
    </row>
    <row r="217" spans="5:13" ht="14.25" x14ac:dyDescent="0.2">
      <c r="E217" s="38">
        <v>6</v>
      </c>
      <c r="F217" s="34" t="s">
        <v>1200</v>
      </c>
      <c r="G217" s="34"/>
      <c r="H217" s="34"/>
      <c r="I217" s="34"/>
      <c r="J217" s="35"/>
      <c r="K217" s="36">
        <v>11613.864305999999</v>
      </c>
      <c r="L217" s="36">
        <v>12336.246219259994</v>
      </c>
      <c r="M217" s="36">
        <f t="shared" si="3"/>
        <v>722.38191325999469</v>
      </c>
    </row>
    <row r="218" spans="5:13" ht="14.25" x14ac:dyDescent="0.2">
      <c r="E218" s="31"/>
      <c r="G218" s="28" t="s">
        <v>62</v>
      </c>
      <c r="H218" s="28"/>
      <c r="I218" s="28"/>
      <c r="J218" s="37"/>
      <c r="K218" s="29">
        <v>11613.864305999999</v>
      </c>
      <c r="L218" s="29">
        <v>12336.246219259994</v>
      </c>
      <c r="M218" s="29">
        <f t="shared" si="3"/>
        <v>722.38191325999469</v>
      </c>
    </row>
    <row r="219" spans="5:13" ht="15" x14ac:dyDescent="0.2">
      <c r="E219" s="31"/>
      <c r="H219" s="82" t="s">
        <v>181</v>
      </c>
      <c r="I219" s="83"/>
      <c r="J219" s="83"/>
      <c r="K219" s="36">
        <v>2419.9863829999999</v>
      </c>
      <c r="L219" s="36">
        <v>2084.1008761100002</v>
      </c>
      <c r="M219" s="36">
        <f t="shared" si="3"/>
        <v>-335.88550688999976</v>
      </c>
    </row>
    <row r="220" spans="5:13" x14ac:dyDescent="0.2">
      <c r="E220" s="31"/>
      <c r="I220" s="1" t="s">
        <v>268</v>
      </c>
      <c r="J220" s="33" t="s">
        <v>269</v>
      </c>
      <c r="K220" s="30">
        <v>1611.5869439999999</v>
      </c>
      <c r="L220" s="30">
        <v>1111.5869440000001</v>
      </c>
      <c r="M220" s="30">
        <f t="shared" si="3"/>
        <v>-499.99999999999977</v>
      </c>
    </row>
    <row r="221" spans="5:13" x14ac:dyDescent="0.2">
      <c r="E221" s="31"/>
      <c r="I221" s="1" t="s">
        <v>270</v>
      </c>
      <c r="J221" s="33" t="s">
        <v>271</v>
      </c>
      <c r="K221" s="30">
        <v>1.1299999999999999E-2</v>
      </c>
      <c r="L221" s="30">
        <v>1.4756999999999999E-2</v>
      </c>
      <c r="M221" s="30">
        <f t="shared" si="3"/>
        <v>3.457E-3</v>
      </c>
    </row>
    <row r="222" spans="5:13" x14ac:dyDescent="0.2">
      <c r="E222" s="31"/>
      <c r="I222" s="1" t="s">
        <v>272</v>
      </c>
      <c r="J222" s="33" t="s">
        <v>273</v>
      </c>
      <c r="K222" s="30">
        <v>34.299999999999997</v>
      </c>
      <c r="L222" s="30">
        <v>34.299999999999997</v>
      </c>
      <c r="M222" s="30">
        <f t="shared" si="3"/>
        <v>0</v>
      </c>
    </row>
    <row r="223" spans="5:13" x14ac:dyDescent="0.2">
      <c r="E223" s="31"/>
      <c r="I223" s="1" t="s">
        <v>274</v>
      </c>
      <c r="J223" s="33" t="s">
        <v>275</v>
      </c>
      <c r="K223" s="30">
        <v>194.682447</v>
      </c>
      <c r="L223" s="30">
        <v>187.44286477999998</v>
      </c>
      <c r="M223" s="30">
        <f t="shared" si="3"/>
        <v>-7.2395822200000168</v>
      </c>
    </row>
    <row r="224" spans="5:13" x14ac:dyDescent="0.2">
      <c r="E224" s="31"/>
      <c r="I224" s="1" t="s">
        <v>276</v>
      </c>
      <c r="J224" s="33" t="s">
        <v>277</v>
      </c>
      <c r="K224" s="30">
        <v>391.19650000000001</v>
      </c>
      <c r="L224" s="30">
        <v>586.28508837000015</v>
      </c>
      <c r="M224" s="30">
        <f t="shared" si="3"/>
        <v>195.08858837000014</v>
      </c>
    </row>
    <row r="225" spans="5:13" x14ac:dyDescent="0.2">
      <c r="E225" s="31"/>
      <c r="I225" s="1" t="s">
        <v>278</v>
      </c>
      <c r="J225" s="33" t="s">
        <v>279</v>
      </c>
      <c r="K225" s="30">
        <v>0</v>
      </c>
      <c r="L225" s="30">
        <v>0</v>
      </c>
      <c r="M225" s="30">
        <f t="shared" si="3"/>
        <v>0</v>
      </c>
    </row>
    <row r="226" spans="5:13" ht="25.5" x14ac:dyDescent="0.2">
      <c r="E226" s="31"/>
      <c r="I226" s="1" t="s">
        <v>280</v>
      </c>
      <c r="J226" s="33" t="s">
        <v>281</v>
      </c>
      <c r="K226" s="30">
        <v>167.36545799999999</v>
      </c>
      <c r="L226" s="30">
        <v>125.03329975999999</v>
      </c>
      <c r="M226" s="30">
        <f t="shared" si="3"/>
        <v>-42.332158239999998</v>
      </c>
    </row>
    <row r="227" spans="5:13" ht="25.5" x14ac:dyDescent="0.2">
      <c r="E227" s="31"/>
      <c r="I227" s="1" t="s">
        <v>282</v>
      </c>
      <c r="J227" s="33" t="s">
        <v>283</v>
      </c>
      <c r="K227" s="30">
        <v>7</v>
      </c>
      <c r="L227" s="30">
        <v>2.4830000000000001</v>
      </c>
      <c r="M227" s="30">
        <f t="shared" si="3"/>
        <v>-4.5169999999999995</v>
      </c>
    </row>
    <row r="228" spans="5:13" x14ac:dyDescent="0.2">
      <c r="E228" s="31"/>
      <c r="I228" s="1" t="s">
        <v>284</v>
      </c>
      <c r="J228" s="33" t="s">
        <v>285</v>
      </c>
      <c r="K228" s="30">
        <v>13.843734</v>
      </c>
      <c r="L228" s="30">
        <v>36.954922200000006</v>
      </c>
      <c r="M228" s="30">
        <f t="shared" si="3"/>
        <v>23.111188200000008</v>
      </c>
    </row>
    <row r="229" spans="5:13" ht="14.25" x14ac:dyDescent="0.2">
      <c r="E229" s="31"/>
      <c r="H229" s="34" t="s">
        <v>63</v>
      </c>
      <c r="I229" s="34"/>
      <c r="J229" s="35"/>
      <c r="K229" s="36">
        <v>8423.0092779999995</v>
      </c>
      <c r="L229" s="36">
        <v>9457.0657944300001</v>
      </c>
      <c r="M229" s="36">
        <f t="shared" si="3"/>
        <v>1034.0565164300006</v>
      </c>
    </row>
    <row r="230" spans="5:13" ht="25.5" x14ac:dyDescent="0.2">
      <c r="E230" s="31"/>
      <c r="I230" s="1" t="s">
        <v>286</v>
      </c>
      <c r="J230" s="33" t="s">
        <v>287</v>
      </c>
      <c r="K230" s="30">
        <v>17.402398000000002</v>
      </c>
      <c r="L230" s="30">
        <v>31.530077550000009</v>
      </c>
      <c r="M230" s="30">
        <f t="shared" si="3"/>
        <v>14.127679550000007</v>
      </c>
    </row>
    <row r="231" spans="5:13" ht="25.5" x14ac:dyDescent="0.2">
      <c r="E231" s="31"/>
      <c r="I231" s="1" t="s">
        <v>99</v>
      </c>
      <c r="J231" s="33" t="s">
        <v>289</v>
      </c>
      <c r="K231" s="30">
        <v>115.14152900000001</v>
      </c>
      <c r="L231" s="30">
        <v>117.72885341000001</v>
      </c>
      <c r="M231" s="30">
        <f t="shared" si="3"/>
        <v>2.5873244100000079</v>
      </c>
    </row>
    <row r="232" spans="5:13" x14ac:dyDescent="0.2">
      <c r="E232" s="31"/>
      <c r="I232" s="1" t="s">
        <v>103</v>
      </c>
      <c r="J232" s="33" t="s">
        <v>290</v>
      </c>
      <c r="K232" s="30">
        <v>41.450741999999998</v>
      </c>
      <c r="L232" s="30">
        <v>41.450741999999998</v>
      </c>
      <c r="M232" s="30">
        <f t="shared" si="3"/>
        <v>0</v>
      </c>
    </row>
    <row r="233" spans="5:13" ht="25.5" x14ac:dyDescent="0.2">
      <c r="E233" s="31"/>
      <c r="I233" s="1" t="s">
        <v>109</v>
      </c>
      <c r="J233" s="33" t="s">
        <v>291</v>
      </c>
      <c r="K233" s="30">
        <v>16.087309000000001</v>
      </c>
      <c r="L233" s="30">
        <v>20.685340549999999</v>
      </c>
      <c r="M233" s="30">
        <f t="shared" si="3"/>
        <v>4.5980315499999982</v>
      </c>
    </row>
    <row r="234" spans="5:13" x14ac:dyDescent="0.2">
      <c r="E234" s="31"/>
      <c r="I234" s="1" t="s">
        <v>115</v>
      </c>
      <c r="J234" s="33" t="s">
        <v>292</v>
      </c>
      <c r="K234" s="30">
        <v>115.72678500000001</v>
      </c>
      <c r="L234" s="30">
        <v>118.483287</v>
      </c>
      <c r="M234" s="30">
        <f t="shared" si="3"/>
        <v>2.7565019999999976</v>
      </c>
    </row>
    <row r="235" spans="5:13" x14ac:dyDescent="0.2">
      <c r="E235" s="31"/>
      <c r="I235" s="1" t="s">
        <v>136</v>
      </c>
      <c r="J235" s="33" t="s">
        <v>293</v>
      </c>
      <c r="K235" s="30">
        <v>867.20297900000003</v>
      </c>
      <c r="L235" s="30">
        <v>826.16866732999938</v>
      </c>
      <c r="M235" s="30">
        <f t="shared" si="3"/>
        <v>-41.034311670000648</v>
      </c>
    </row>
    <row r="236" spans="5:13" x14ac:dyDescent="0.2">
      <c r="E236" s="31"/>
      <c r="I236" s="1" t="s">
        <v>138</v>
      </c>
      <c r="J236" s="33" t="s">
        <v>294</v>
      </c>
      <c r="K236" s="30">
        <v>2506.19677</v>
      </c>
      <c r="L236" s="30">
        <v>2608.3345557599996</v>
      </c>
      <c r="M236" s="30">
        <f t="shared" si="3"/>
        <v>102.13778575999959</v>
      </c>
    </row>
    <row r="237" spans="5:13" x14ac:dyDescent="0.2">
      <c r="E237" s="31"/>
      <c r="I237" s="1" t="s">
        <v>140</v>
      </c>
      <c r="J237" s="33" t="s">
        <v>295</v>
      </c>
      <c r="K237" s="30">
        <v>109.493391</v>
      </c>
      <c r="L237" s="30">
        <v>109.493391</v>
      </c>
      <c r="M237" s="30">
        <f t="shared" si="3"/>
        <v>0</v>
      </c>
    </row>
    <row r="238" spans="5:13" ht="25.5" x14ac:dyDescent="0.2">
      <c r="E238" s="31"/>
      <c r="I238" s="1" t="s">
        <v>296</v>
      </c>
      <c r="J238" s="33" t="s">
        <v>297</v>
      </c>
      <c r="K238" s="30">
        <v>236.02331000000001</v>
      </c>
      <c r="L238" s="30">
        <v>237.51349858999995</v>
      </c>
      <c r="M238" s="30">
        <f t="shared" si="3"/>
        <v>1.4901885899999456</v>
      </c>
    </row>
    <row r="239" spans="5:13" x14ac:dyDescent="0.2">
      <c r="E239" s="31"/>
      <c r="I239" s="1" t="s">
        <v>298</v>
      </c>
      <c r="J239" s="33" t="s">
        <v>1234</v>
      </c>
      <c r="K239" s="30">
        <v>545.62716999999998</v>
      </c>
      <c r="L239" s="30">
        <v>537.92739408</v>
      </c>
      <c r="M239" s="30">
        <f t="shared" si="3"/>
        <v>-7.6997759199999791</v>
      </c>
    </row>
    <row r="240" spans="5:13" ht="25.5" x14ac:dyDescent="0.2">
      <c r="E240" s="31"/>
      <c r="I240" s="1" t="s">
        <v>636</v>
      </c>
      <c r="J240" s="33" t="s">
        <v>1235</v>
      </c>
      <c r="K240" s="30">
        <v>49.460099999999997</v>
      </c>
      <c r="L240" s="30">
        <v>49.481833000000002</v>
      </c>
      <c r="M240" s="30">
        <f t="shared" si="3"/>
        <v>2.1733000000004665E-2</v>
      </c>
    </row>
    <row r="241" spans="5:13" x14ac:dyDescent="0.2">
      <c r="E241" s="31"/>
      <c r="I241" s="1" t="s">
        <v>300</v>
      </c>
      <c r="J241" s="33" t="s">
        <v>301</v>
      </c>
      <c r="K241" s="30">
        <v>116.48</v>
      </c>
      <c r="L241" s="30">
        <v>116.48</v>
      </c>
      <c r="M241" s="30">
        <f t="shared" si="3"/>
        <v>0</v>
      </c>
    </row>
    <row r="242" spans="5:13" ht="25.5" x14ac:dyDescent="0.2">
      <c r="E242" s="31"/>
      <c r="I242" s="1" t="s">
        <v>302</v>
      </c>
      <c r="J242" s="33" t="s">
        <v>303</v>
      </c>
      <c r="K242" s="30">
        <v>32.54</v>
      </c>
      <c r="L242" s="30">
        <v>32.54</v>
      </c>
      <c r="M242" s="30">
        <f t="shared" si="3"/>
        <v>0</v>
      </c>
    </row>
    <row r="243" spans="5:13" ht="25.5" x14ac:dyDescent="0.2">
      <c r="E243" s="31"/>
      <c r="I243" s="1" t="s">
        <v>304</v>
      </c>
      <c r="J243" s="33" t="s">
        <v>305</v>
      </c>
      <c r="K243" s="30">
        <v>109.319979</v>
      </c>
      <c r="L243" s="30">
        <v>118.64532072</v>
      </c>
      <c r="M243" s="30">
        <f t="shared" si="3"/>
        <v>9.3253417199999973</v>
      </c>
    </row>
    <row r="244" spans="5:13" x14ac:dyDescent="0.2">
      <c r="E244" s="31"/>
      <c r="I244" s="1" t="s">
        <v>306</v>
      </c>
      <c r="J244" s="33" t="s">
        <v>307</v>
      </c>
      <c r="K244" s="30">
        <v>200</v>
      </c>
      <c r="L244" s="30">
        <v>200</v>
      </c>
      <c r="M244" s="30">
        <f t="shared" si="3"/>
        <v>0</v>
      </c>
    </row>
    <row r="245" spans="5:13" ht="25.5" x14ac:dyDescent="0.2">
      <c r="E245" s="31"/>
      <c r="I245" s="1" t="s">
        <v>308</v>
      </c>
      <c r="J245" s="33" t="s">
        <v>309</v>
      </c>
      <c r="K245" s="30">
        <v>270</v>
      </c>
      <c r="L245" s="30">
        <v>270</v>
      </c>
      <c r="M245" s="30">
        <f t="shared" si="3"/>
        <v>0</v>
      </c>
    </row>
    <row r="246" spans="5:13" x14ac:dyDescent="0.2">
      <c r="E246" s="31"/>
      <c r="I246" s="1" t="s">
        <v>310</v>
      </c>
      <c r="J246" s="33" t="s">
        <v>311</v>
      </c>
      <c r="K246" s="30">
        <v>110.88</v>
      </c>
      <c r="L246" s="30">
        <v>97.88</v>
      </c>
      <c r="M246" s="30">
        <f t="shared" si="3"/>
        <v>-13</v>
      </c>
    </row>
    <row r="247" spans="5:13" x14ac:dyDescent="0.2">
      <c r="E247" s="31"/>
      <c r="I247" s="1" t="s">
        <v>312</v>
      </c>
      <c r="J247" s="33" t="s">
        <v>313</v>
      </c>
      <c r="K247" s="30">
        <v>42.398000000000003</v>
      </c>
      <c r="L247" s="30">
        <v>42.398000000000003</v>
      </c>
      <c r="M247" s="30">
        <f t="shared" si="3"/>
        <v>0</v>
      </c>
    </row>
    <row r="248" spans="5:13" x14ac:dyDescent="0.2">
      <c r="E248" s="31"/>
      <c r="I248" s="1" t="s">
        <v>314</v>
      </c>
      <c r="J248" s="33" t="s">
        <v>315</v>
      </c>
      <c r="K248" s="30">
        <v>24.421227999999999</v>
      </c>
      <c r="L248" s="30">
        <v>20.544741840000007</v>
      </c>
      <c r="M248" s="30">
        <f t="shared" si="3"/>
        <v>-3.8764861599999918</v>
      </c>
    </row>
    <row r="249" spans="5:13" ht="25.5" x14ac:dyDescent="0.2">
      <c r="E249" s="31"/>
      <c r="I249" s="1" t="s">
        <v>316</v>
      </c>
      <c r="J249" s="33" t="s">
        <v>317</v>
      </c>
      <c r="K249" s="30">
        <v>54.075603000000001</v>
      </c>
      <c r="L249" s="30">
        <v>725.26726127999996</v>
      </c>
      <c r="M249" s="30">
        <f t="shared" si="3"/>
        <v>671.19165827999996</v>
      </c>
    </row>
    <row r="250" spans="5:13" x14ac:dyDescent="0.2">
      <c r="E250" s="31"/>
      <c r="I250" s="1" t="s">
        <v>318</v>
      </c>
      <c r="J250" s="33" t="s">
        <v>319</v>
      </c>
      <c r="K250" s="30">
        <v>34.550341000000003</v>
      </c>
      <c r="L250" s="30">
        <v>35.958408499999983</v>
      </c>
      <c r="M250" s="30">
        <f t="shared" si="3"/>
        <v>1.40806749999998</v>
      </c>
    </row>
    <row r="251" spans="5:13" ht="25.5" x14ac:dyDescent="0.2">
      <c r="E251" s="31"/>
      <c r="I251" s="1" t="s">
        <v>320</v>
      </c>
      <c r="J251" s="33" t="s">
        <v>321</v>
      </c>
      <c r="K251" s="30">
        <v>35.226889</v>
      </c>
      <c r="L251" s="30">
        <v>61.900076950000013</v>
      </c>
      <c r="M251" s="30">
        <f t="shared" si="3"/>
        <v>26.673187950000013</v>
      </c>
    </row>
    <row r="252" spans="5:13" ht="25.5" x14ac:dyDescent="0.2">
      <c r="E252" s="31"/>
      <c r="I252" s="1" t="s">
        <v>322</v>
      </c>
      <c r="J252" s="33" t="s">
        <v>323</v>
      </c>
      <c r="K252" s="30">
        <v>37.743285999999998</v>
      </c>
      <c r="L252" s="30">
        <v>37.699406250000003</v>
      </c>
      <c r="M252" s="30">
        <f t="shared" si="3"/>
        <v>-4.3879749999994999E-2</v>
      </c>
    </row>
    <row r="253" spans="5:13" x14ac:dyDescent="0.2">
      <c r="E253" s="31"/>
      <c r="I253" s="1" t="s">
        <v>162</v>
      </c>
      <c r="J253" s="33" t="s">
        <v>324</v>
      </c>
      <c r="K253" s="30">
        <v>69.004277999999999</v>
      </c>
      <c r="L253" s="30">
        <v>105.04106359999996</v>
      </c>
      <c r="M253" s="30">
        <f t="shared" si="3"/>
        <v>36.036785599999959</v>
      </c>
    </row>
    <row r="254" spans="5:13" ht="38.25" x14ac:dyDescent="0.2">
      <c r="E254" s="31"/>
      <c r="I254" s="1" t="s">
        <v>325</v>
      </c>
      <c r="J254" s="33" t="s">
        <v>326</v>
      </c>
      <c r="K254" s="30">
        <v>319.586296</v>
      </c>
      <c r="L254" s="30">
        <v>386.59482922000001</v>
      </c>
      <c r="M254" s="30">
        <f t="shared" si="3"/>
        <v>67.008533220000004</v>
      </c>
    </row>
    <row r="255" spans="5:13" x14ac:dyDescent="0.2">
      <c r="E255" s="31"/>
      <c r="I255" s="1" t="s">
        <v>327</v>
      </c>
      <c r="J255" s="33" t="s">
        <v>328</v>
      </c>
      <c r="K255" s="30">
        <v>0</v>
      </c>
      <c r="L255" s="30">
        <v>0</v>
      </c>
      <c r="M255" s="30">
        <f t="shared" si="3"/>
        <v>0</v>
      </c>
    </row>
    <row r="256" spans="5:13" x14ac:dyDescent="0.2">
      <c r="E256" s="31"/>
      <c r="I256" s="1" t="s">
        <v>167</v>
      </c>
      <c r="J256" s="33" t="s">
        <v>168</v>
      </c>
      <c r="K256" s="30">
        <v>0</v>
      </c>
      <c r="L256" s="30">
        <v>0.60252472000000001</v>
      </c>
      <c r="M256" s="30">
        <f t="shared" si="3"/>
        <v>0.60252472000000001</v>
      </c>
    </row>
    <row r="257" spans="5:13" x14ac:dyDescent="0.2">
      <c r="E257" s="31"/>
      <c r="I257" s="1" t="s">
        <v>66</v>
      </c>
      <c r="J257" s="33" t="s">
        <v>67</v>
      </c>
      <c r="K257" s="30">
        <v>0</v>
      </c>
      <c r="L257" s="30">
        <v>0</v>
      </c>
      <c r="M257" s="30">
        <f t="shared" si="3"/>
        <v>0</v>
      </c>
    </row>
    <row r="258" spans="5:13" x14ac:dyDescent="0.2">
      <c r="E258" s="31"/>
      <c r="I258" s="1" t="s">
        <v>329</v>
      </c>
      <c r="J258" s="33" t="s">
        <v>1201</v>
      </c>
      <c r="K258" s="30">
        <v>0</v>
      </c>
      <c r="L258" s="30">
        <v>0</v>
      </c>
      <c r="M258" s="30">
        <f t="shared" si="3"/>
        <v>0</v>
      </c>
    </row>
    <row r="259" spans="5:13" x14ac:dyDescent="0.2">
      <c r="E259" s="31"/>
      <c r="I259" s="1" t="s">
        <v>73</v>
      </c>
      <c r="J259" s="33" t="s">
        <v>330</v>
      </c>
      <c r="K259" s="30">
        <v>67.300989000000001</v>
      </c>
      <c r="L259" s="30">
        <v>75.128906309999962</v>
      </c>
      <c r="M259" s="30">
        <f t="shared" si="3"/>
        <v>7.827917309999961</v>
      </c>
    </row>
    <row r="260" spans="5:13" ht="38.25" x14ac:dyDescent="0.2">
      <c r="E260" s="31"/>
      <c r="I260" s="1" t="s">
        <v>170</v>
      </c>
      <c r="J260" s="33" t="s">
        <v>331</v>
      </c>
      <c r="K260" s="30">
        <v>136.33299</v>
      </c>
      <c r="L260" s="30">
        <v>144.92003128000013</v>
      </c>
      <c r="M260" s="30">
        <f t="shared" si="3"/>
        <v>8.5870412800001361</v>
      </c>
    </row>
    <row r="261" spans="5:13" ht="25.5" x14ac:dyDescent="0.2">
      <c r="E261" s="31"/>
      <c r="I261" s="1" t="s">
        <v>179</v>
      </c>
      <c r="J261" s="33" t="s">
        <v>332</v>
      </c>
      <c r="K261" s="30">
        <v>85.930064999999999</v>
      </c>
      <c r="L261" s="30">
        <v>96.420034879999946</v>
      </c>
      <c r="M261" s="30">
        <f t="shared" si="3"/>
        <v>10.489969879999947</v>
      </c>
    </row>
    <row r="262" spans="5:13" x14ac:dyDescent="0.2">
      <c r="E262" s="31"/>
      <c r="I262" s="1" t="s">
        <v>172</v>
      </c>
      <c r="J262" s="33" t="s">
        <v>333</v>
      </c>
      <c r="K262" s="30">
        <v>73.159790999999998</v>
      </c>
      <c r="L262" s="30">
        <v>76.947075849999962</v>
      </c>
      <c r="M262" s="30">
        <f t="shared" si="3"/>
        <v>3.7872848499999634</v>
      </c>
    </row>
    <row r="263" spans="5:13" x14ac:dyDescent="0.2">
      <c r="E263" s="31"/>
      <c r="I263" s="1" t="s">
        <v>222</v>
      </c>
      <c r="J263" s="33" t="s">
        <v>334</v>
      </c>
      <c r="K263" s="30">
        <v>58.675021999999998</v>
      </c>
      <c r="L263" s="30">
        <v>65.928615480000005</v>
      </c>
      <c r="M263" s="30">
        <f t="shared" si="3"/>
        <v>7.2535934800000064</v>
      </c>
    </row>
    <row r="264" spans="5:13" x14ac:dyDescent="0.2">
      <c r="E264" s="31"/>
      <c r="I264" s="1" t="s">
        <v>335</v>
      </c>
      <c r="J264" s="33" t="s">
        <v>336</v>
      </c>
      <c r="K264" s="30">
        <v>14.421196999999999</v>
      </c>
      <c r="L264" s="30">
        <v>293.08149498</v>
      </c>
      <c r="M264" s="30">
        <f t="shared" si="3"/>
        <v>278.66029798</v>
      </c>
    </row>
    <row r="265" spans="5:13" x14ac:dyDescent="0.2">
      <c r="E265" s="31"/>
      <c r="I265" s="1" t="s">
        <v>337</v>
      </c>
      <c r="J265" s="33" t="s">
        <v>338</v>
      </c>
      <c r="K265" s="30">
        <v>414.146659</v>
      </c>
      <c r="L265" s="30">
        <v>251.41671142000004</v>
      </c>
      <c r="M265" s="30">
        <f t="shared" ref="M265:M328" si="4">L265-K265</f>
        <v>-162.72994757999996</v>
      </c>
    </row>
    <row r="266" spans="5:13" ht="25.5" x14ac:dyDescent="0.2">
      <c r="E266" s="31"/>
      <c r="I266" s="1" t="s">
        <v>339</v>
      </c>
      <c r="J266" s="33" t="s">
        <v>340</v>
      </c>
      <c r="K266" s="30">
        <v>2.116682</v>
      </c>
      <c r="L266" s="30">
        <v>4.7248745699999999</v>
      </c>
      <c r="M266" s="30">
        <f t="shared" si="4"/>
        <v>2.6081925699999999</v>
      </c>
    </row>
    <row r="267" spans="5:13" ht="25.5" x14ac:dyDescent="0.2">
      <c r="E267" s="31"/>
      <c r="I267" s="1" t="s">
        <v>148</v>
      </c>
      <c r="J267" s="33" t="s">
        <v>341</v>
      </c>
      <c r="K267" s="30">
        <v>1493</v>
      </c>
      <c r="L267" s="30">
        <v>1493</v>
      </c>
      <c r="M267" s="30">
        <f t="shared" si="4"/>
        <v>0</v>
      </c>
    </row>
    <row r="268" spans="5:13" x14ac:dyDescent="0.2">
      <c r="E268" s="31"/>
      <c r="I268" s="1" t="s">
        <v>175</v>
      </c>
      <c r="J268" s="33" t="s">
        <v>176</v>
      </c>
      <c r="K268" s="30">
        <v>1.8875</v>
      </c>
      <c r="L268" s="30">
        <v>5.1487763100000006</v>
      </c>
      <c r="M268" s="30">
        <f t="shared" si="4"/>
        <v>3.2612763100000004</v>
      </c>
    </row>
    <row r="269" spans="5:13" ht="14.25" x14ac:dyDescent="0.2">
      <c r="E269" s="31"/>
      <c r="H269" s="34" t="s">
        <v>88</v>
      </c>
      <c r="I269" s="34"/>
      <c r="J269" s="35"/>
      <c r="K269" s="36">
        <v>770.86864500000001</v>
      </c>
      <c r="L269" s="36">
        <v>795.07954871999982</v>
      </c>
      <c r="M269" s="36">
        <f t="shared" si="4"/>
        <v>24.210903719999806</v>
      </c>
    </row>
    <row r="270" spans="5:13" x14ac:dyDescent="0.2">
      <c r="E270" s="31"/>
      <c r="I270" s="1" t="s">
        <v>89</v>
      </c>
      <c r="J270" s="33" t="s">
        <v>152</v>
      </c>
      <c r="K270" s="30">
        <v>702.24398799999994</v>
      </c>
      <c r="L270" s="30">
        <v>721.69182291999982</v>
      </c>
      <c r="M270" s="30">
        <f t="shared" si="4"/>
        <v>19.447834919999877</v>
      </c>
    </row>
    <row r="271" spans="5:13" x14ac:dyDescent="0.2">
      <c r="E271" s="31"/>
      <c r="I271" s="1" t="s">
        <v>93</v>
      </c>
      <c r="J271" s="33" t="s">
        <v>156</v>
      </c>
      <c r="K271" s="30">
        <v>68.624656999999999</v>
      </c>
      <c r="L271" s="30">
        <v>73.387725799999998</v>
      </c>
      <c r="M271" s="30">
        <f t="shared" si="4"/>
        <v>4.7630687999999992</v>
      </c>
    </row>
    <row r="272" spans="5:13" ht="14.25" x14ac:dyDescent="0.2">
      <c r="E272" s="38">
        <v>7</v>
      </c>
      <c r="F272" s="34" t="s">
        <v>16</v>
      </c>
      <c r="G272" s="34"/>
      <c r="H272" s="34"/>
      <c r="I272" s="34"/>
      <c r="J272" s="35"/>
      <c r="K272" s="36">
        <v>15248.643914</v>
      </c>
      <c r="L272" s="36">
        <v>15248.643914000004</v>
      </c>
      <c r="M272" s="36">
        <f t="shared" si="4"/>
        <v>0</v>
      </c>
    </row>
    <row r="273" spans="5:13" ht="14.25" x14ac:dyDescent="0.2">
      <c r="E273" s="31"/>
      <c r="G273" s="28" t="s">
        <v>62</v>
      </c>
      <c r="H273" s="28"/>
      <c r="I273" s="28"/>
      <c r="J273" s="37"/>
      <c r="K273" s="29">
        <v>15248.643914</v>
      </c>
      <c r="L273" s="29">
        <v>15248.643914000004</v>
      </c>
      <c r="M273" s="29">
        <f t="shared" si="4"/>
        <v>0</v>
      </c>
    </row>
    <row r="274" spans="5:13" ht="14.25" x14ac:dyDescent="0.2">
      <c r="E274" s="31"/>
      <c r="H274" s="34" t="s">
        <v>63</v>
      </c>
      <c r="I274" s="34"/>
      <c r="J274" s="35"/>
      <c r="K274" s="36">
        <v>13886.612085999999</v>
      </c>
      <c r="L274" s="36">
        <v>13901.809468010004</v>
      </c>
      <c r="M274" s="36">
        <f t="shared" si="4"/>
        <v>15.197382010004731</v>
      </c>
    </row>
    <row r="275" spans="5:13" ht="38.25" x14ac:dyDescent="0.2">
      <c r="E275" s="31"/>
      <c r="I275" s="1" t="s">
        <v>342</v>
      </c>
      <c r="J275" s="33" t="s">
        <v>343</v>
      </c>
      <c r="K275" s="30">
        <v>261.85026699999997</v>
      </c>
      <c r="L275" s="30">
        <v>195.95211074999997</v>
      </c>
      <c r="M275" s="30">
        <f t="shared" si="4"/>
        <v>-65.89815625</v>
      </c>
    </row>
    <row r="276" spans="5:13" ht="25.5" x14ac:dyDescent="0.2">
      <c r="E276" s="31"/>
      <c r="I276" s="1" t="s">
        <v>344</v>
      </c>
      <c r="J276" s="33" t="s">
        <v>345</v>
      </c>
      <c r="K276" s="30">
        <v>7270.7644049999999</v>
      </c>
      <c r="L276" s="30">
        <v>6983.9190258000008</v>
      </c>
      <c r="M276" s="30">
        <f t="shared" si="4"/>
        <v>-286.84537919999912</v>
      </c>
    </row>
    <row r="277" spans="5:13" x14ac:dyDescent="0.2">
      <c r="E277" s="31"/>
      <c r="I277" s="1" t="s">
        <v>346</v>
      </c>
      <c r="J277" s="33" t="s">
        <v>347</v>
      </c>
      <c r="K277" s="30">
        <v>2734.3200320000001</v>
      </c>
      <c r="L277" s="30">
        <v>1984.4195968199995</v>
      </c>
      <c r="M277" s="30">
        <f t="shared" si="4"/>
        <v>-749.90043518000061</v>
      </c>
    </row>
    <row r="278" spans="5:13" x14ac:dyDescent="0.2">
      <c r="E278" s="31"/>
      <c r="I278" s="1" t="s">
        <v>348</v>
      </c>
      <c r="J278" s="33" t="s">
        <v>349</v>
      </c>
      <c r="K278" s="30">
        <v>636.99619800000005</v>
      </c>
      <c r="L278" s="30">
        <v>1066.20009639</v>
      </c>
      <c r="M278" s="30">
        <f t="shared" si="4"/>
        <v>429.20389838999995</v>
      </c>
    </row>
    <row r="279" spans="5:13" x14ac:dyDescent="0.2">
      <c r="E279" s="31"/>
      <c r="I279" s="1" t="s">
        <v>350</v>
      </c>
      <c r="J279" s="33" t="s">
        <v>351</v>
      </c>
      <c r="K279" s="30">
        <v>1070.5333639999999</v>
      </c>
      <c r="L279" s="30">
        <v>1220.3212043600001</v>
      </c>
      <c r="M279" s="30">
        <f t="shared" si="4"/>
        <v>149.78784036000025</v>
      </c>
    </row>
    <row r="280" spans="5:13" x14ac:dyDescent="0.2">
      <c r="E280" s="31"/>
      <c r="I280" s="1" t="s">
        <v>352</v>
      </c>
      <c r="J280" s="33" t="s">
        <v>353</v>
      </c>
      <c r="K280" s="30">
        <v>0.45219300000000001</v>
      </c>
      <c r="L280" s="30">
        <v>0.45219300000000001</v>
      </c>
      <c r="M280" s="30">
        <f t="shared" si="4"/>
        <v>0</v>
      </c>
    </row>
    <row r="281" spans="5:13" x14ac:dyDescent="0.2">
      <c r="E281" s="31"/>
      <c r="I281" s="1" t="s">
        <v>354</v>
      </c>
      <c r="J281" s="33" t="s">
        <v>355</v>
      </c>
      <c r="K281" s="30">
        <v>0</v>
      </c>
      <c r="L281" s="30">
        <v>15.07799303</v>
      </c>
      <c r="M281" s="30">
        <f t="shared" si="4"/>
        <v>15.07799303</v>
      </c>
    </row>
    <row r="282" spans="5:13" x14ac:dyDescent="0.2">
      <c r="E282" s="31"/>
      <c r="I282" s="1" t="s">
        <v>356</v>
      </c>
      <c r="J282" s="33" t="s">
        <v>357</v>
      </c>
      <c r="K282" s="30">
        <v>10.394631</v>
      </c>
      <c r="L282" s="30">
        <v>9.7273505700000005</v>
      </c>
      <c r="M282" s="30">
        <f t="shared" si="4"/>
        <v>-0.66728042999999992</v>
      </c>
    </row>
    <row r="283" spans="5:13" ht="25.5" x14ac:dyDescent="0.2">
      <c r="E283" s="31"/>
      <c r="I283" s="1" t="s">
        <v>358</v>
      </c>
      <c r="J283" s="33" t="s">
        <v>359</v>
      </c>
      <c r="K283" s="30">
        <v>197.11283399999999</v>
      </c>
      <c r="L283" s="30">
        <v>203.11120486000002</v>
      </c>
      <c r="M283" s="30">
        <f t="shared" si="4"/>
        <v>5.9983708600000227</v>
      </c>
    </row>
    <row r="284" spans="5:13" ht="25.5" x14ac:dyDescent="0.2">
      <c r="E284" s="31"/>
      <c r="I284" s="1" t="s">
        <v>360</v>
      </c>
      <c r="J284" s="33" t="s">
        <v>361</v>
      </c>
      <c r="K284" s="30">
        <v>520.31613600000003</v>
      </c>
      <c r="L284" s="30">
        <v>506.30609407999987</v>
      </c>
      <c r="M284" s="30">
        <f t="shared" si="4"/>
        <v>-14.010041920000162</v>
      </c>
    </row>
    <row r="285" spans="5:13" x14ac:dyDescent="0.2">
      <c r="E285" s="31"/>
      <c r="I285" s="1" t="s">
        <v>362</v>
      </c>
      <c r="J285" s="33" t="s">
        <v>363</v>
      </c>
      <c r="K285" s="30">
        <v>151.39935299999999</v>
      </c>
      <c r="L285" s="30">
        <v>73.224726369999985</v>
      </c>
      <c r="M285" s="30">
        <f t="shared" si="4"/>
        <v>-78.174626630000006</v>
      </c>
    </row>
    <row r="286" spans="5:13" x14ac:dyDescent="0.2">
      <c r="E286" s="31"/>
      <c r="I286" s="1" t="s">
        <v>364</v>
      </c>
      <c r="J286" s="33" t="s">
        <v>365</v>
      </c>
      <c r="K286" s="30">
        <v>308.62525199999999</v>
      </c>
      <c r="L286" s="30">
        <v>347.7627803700002</v>
      </c>
      <c r="M286" s="30">
        <f t="shared" si="4"/>
        <v>39.137528370000211</v>
      </c>
    </row>
    <row r="287" spans="5:13" ht="38.25" x14ac:dyDescent="0.2">
      <c r="E287" s="31"/>
      <c r="I287" s="1" t="s">
        <v>366</v>
      </c>
      <c r="J287" s="33" t="s">
        <v>367</v>
      </c>
      <c r="K287" s="30">
        <v>0</v>
      </c>
      <c r="L287" s="30">
        <v>0</v>
      </c>
      <c r="M287" s="30">
        <f t="shared" si="4"/>
        <v>0</v>
      </c>
    </row>
    <row r="288" spans="5:13" x14ac:dyDescent="0.2">
      <c r="E288" s="31"/>
      <c r="I288" s="1" t="s">
        <v>1236</v>
      </c>
      <c r="J288" s="33" t="s">
        <v>1237</v>
      </c>
      <c r="K288" s="30">
        <v>21.764804999999999</v>
      </c>
      <c r="L288" s="30">
        <v>0</v>
      </c>
      <c r="M288" s="30">
        <f t="shared" si="4"/>
        <v>-21.764804999999999</v>
      </c>
    </row>
    <row r="289" spans="5:13" x14ac:dyDescent="0.2">
      <c r="E289" s="31"/>
      <c r="I289" s="1" t="s">
        <v>368</v>
      </c>
      <c r="J289" s="33" t="s">
        <v>369</v>
      </c>
      <c r="K289" s="30">
        <v>4.3166159999999998</v>
      </c>
      <c r="L289" s="30">
        <v>0</v>
      </c>
      <c r="M289" s="30">
        <f t="shared" si="4"/>
        <v>-4.3166159999999998</v>
      </c>
    </row>
    <row r="290" spans="5:13" x14ac:dyDescent="0.2">
      <c r="E290" s="31"/>
      <c r="I290" s="1" t="s">
        <v>370</v>
      </c>
      <c r="J290" s="33" t="s">
        <v>371</v>
      </c>
      <c r="K290" s="30">
        <v>489.26600000000002</v>
      </c>
      <c r="L290" s="30">
        <v>1049.43509161</v>
      </c>
      <c r="M290" s="30">
        <f t="shared" si="4"/>
        <v>560.1690916099999</v>
      </c>
    </row>
    <row r="291" spans="5:13" ht="25.5" x14ac:dyDescent="0.2">
      <c r="E291" s="31"/>
      <c r="I291" s="1" t="s">
        <v>372</v>
      </c>
      <c r="J291" s="33" t="s">
        <v>373</v>
      </c>
      <c r="K291" s="30">
        <v>204</v>
      </c>
      <c r="L291" s="30">
        <v>241.4</v>
      </c>
      <c r="M291" s="30">
        <f t="shared" si="4"/>
        <v>37.400000000000006</v>
      </c>
    </row>
    <row r="292" spans="5:13" ht="38.25" x14ac:dyDescent="0.2">
      <c r="E292" s="31"/>
      <c r="I292" s="1" t="s">
        <v>374</v>
      </c>
      <c r="J292" s="33" t="s">
        <v>375</v>
      </c>
      <c r="K292" s="30">
        <v>4.5</v>
      </c>
      <c r="L292" s="30">
        <v>4.5</v>
      </c>
      <c r="M292" s="30">
        <f t="shared" si="4"/>
        <v>0</v>
      </c>
    </row>
    <row r="293" spans="5:13" ht="14.25" x14ac:dyDescent="0.2">
      <c r="E293" s="31"/>
      <c r="H293" s="34" t="s">
        <v>88</v>
      </c>
      <c r="I293" s="34"/>
      <c r="J293" s="35"/>
      <c r="K293" s="36">
        <v>1362.0318279999999</v>
      </c>
      <c r="L293" s="36">
        <v>1346.8344459900002</v>
      </c>
      <c r="M293" s="36">
        <f t="shared" si="4"/>
        <v>-15.197382009999728</v>
      </c>
    </row>
    <row r="294" spans="5:13" x14ac:dyDescent="0.2">
      <c r="E294" s="31"/>
      <c r="I294" s="1" t="s">
        <v>89</v>
      </c>
      <c r="J294" s="33" t="s">
        <v>152</v>
      </c>
      <c r="K294" s="30">
        <v>1362.0318279999999</v>
      </c>
      <c r="L294" s="30">
        <v>1346.8344459900002</v>
      </c>
      <c r="M294" s="30">
        <f t="shared" si="4"/>
        <v>-15.197382009999728</v>
      </c>
    </row>
    <row r="295" spans="5:13" ht="14.25" x14ac:dyDescent="0.2">
      <c r="E295" s="38">
        <v>8</v>
      </c>
      <c r="F295" s="34" t="s">
        <v>17</v>
      </c>
      <c r="G295" s="34"/>
      <c r="H295" s="34"/>
      <c r="I295" s="34"/>
      <c r="J295" s="35"/>
      <c r="K295" s="36">
        <v>17040.215961999998</v>
      </c>
      <c r="L295" s="36">
        <v>15668.369228980002</v>
      </c>
      <c r="M295" s="36">
        <f t="shared" si="4"/>
        <v>-1371.8467330199965</v>
      </c>
    </row>
    <row r="296" spans="5:13" ht="14.25" x14ac:dyDescent="0.2">
      <c r="E296" s="31"/>
      <c r="G296" s="28" t="s">
        <v>62</v>
      </c>
      <c r="H296" s="28"/>
      <c r="I296" s="28"/>
      <c r="J296" s="37"/>
      <c r="K296" s="29">
        <v>17040.215961999998</v>
      </c>
      <c r="L296" s="29">
        <v>15668.369228980002</v>
      </c>
      <c r="M296" s="29">
        <f t="shared" si="4"/>
        <v>-1371.8467330199965</v>
      </c>
    </row>
    <row r="297" spans="5:13" ht="15" x14ac:dyDescent="0.2">
      <c r="E297" s="31"/>
      <c r="H297" s="82" t="s">
        <v>181</v>
      </c>
      <c r="I297" s="83"/>
      <c r="J297" s="83"/>
      <c r="K297" s="36">
        <v>13980.075074</v>
      </c>
      <c r="L297" s="36">
        <v>12619.058958789999</v>
      </c>
      <c r="M297" s="36">
        <f t="shared" si="4"/>
        <v>-1361.0161152100009</v>
      </c>
    </row>
    <row r="298" spans="5:13" x14ac:dyDescent="0.2">
      <c r="E298" s="31"/>
      <c r="I298" s="1" t="s">
        <v>376</v>
      </c>
      <c r="J298" s="33" t="s">
        <v>377</v>
      </c>
      <c r="K298" s="30">
        <v>23.033563999999998</v>
      </c>
      <c r="L298" s="30">
        <v>19.669673</v>
      </c>
      <c r="M298" s="30">
        <f t="shared" si="4"/>
        <v>-3.3638909999999989</v>
      </c>
    </row>
    <row r="299" spans="5:13" x14ac:dyDescent="0.2">
      <c r="E299" s="31"/>
      <c r="I299" s="1" t="s">
        <v>378</v>
      </c>
      <c r="J299" s="33" t="s">
        <v>379</v>
      </c>
      <c r="K299" s="30">
        <v>13.031943999999999</v>
      </c>
      <c r="L299" s="30">
        <v>57.806562</v>
      </c>
      <c r="M299" s="30">
        <f t="shared" si="4"/>
        <v>44.774618000000004</v>
      </c>
    </row>
    <row r="300" spans="5:13" x14ac:dyDescent="0.2">
      <c r="E300" s="31"/>
      <c r="I300" s="1" t="s">
        <v>380</v>
      </c>
      <c r="J300" s="33" t="s">
        <v>381</v>
      </c>
      <c r="K300" s="30">
        <v>0</v>
      </c>
      <c r="L300" s="30">
        <v>1155.6368915</v>
      </c>
      <c r="M300" s="30">
        <f t="shared" si="4"/>
        <v>1155.6368915</v>
      </c>
    </row>
    <row r="301" spans="5:13" x14ac:dyDescent="0.2">
      <c r="E301" s="31"/>
      <c r="I301" s="1" t="s">
        <v>382</v>
      </c>
      <c r="J301" s="33" t="s">
        <v>383</v>
      </c>
      <c r="K301" s="30">
        <v>2067.07618</v>
      </c>
      <c r="L301" s="30">
        <v>1893.17271052</v>
      </c>
      <c r="M301" s="30">
        <f t="shared" si="4"/>
        <v>-173.90346948000001</v>
      </c>
    </row>
    <row r="302" spans="5:13" x14ac:dyDescent="0.2">
      <c r="E302" s="31"/>
      <c r="I302" s="1" t="s">
        <v>384</v>
      </c>
      <c r="J302" s="33" t="s">
        <v>385</v>
      </c>
      <c r="K302" s="30">
        <v>1140.092326</v>
      </c>
      <c r="L302" s="30">
        <v>233.74026757999999</v>
      </c>
      <c r="M302" s="30">
        <f t="shared" si="4"/>
        <v>-906.35205841999993</v>
      </c>
    </row>
    <row r="303" spans="5:13" x14ac:dyDescent="0.2">
      <c r="E303" s="31"/>
      <c r="I303" s="1" t="s">
        <v>386</v>
      </c>
      <c r="J303" s="33" t="s">
        <v>387</v>
      </c>
      <c r="K303" s="30">
        <v>3198.9931879999999</v>
      </c>
      <c r="L303" s="30">
        <v>3712.4304292799998</v>
      </c>
      <c r="M303" s="30">
        <f t="shared" si="4"/>
        <v>513.43724127999985</v>
      </c>
    </row>
    <row r="304" spans="5:13" x14ac:dyDescent="0.2">
      <c r="E304" s="31"/>
      <c r="I304" s="1" t="s">
        <v>388</v>
      </c>
      <c r="J304" s="33" t="s">
        <v>389</v>
      </c>
      <c r="K304" s="30">
        <v>882.52287899999999</v>
      </c>
      <c r="L304" s="30">
        <v>388.36358832000008</v>
      </c>
      <c r="M304" s="30">
        <f t="shared" si="4"/>
        <v>-494.15929067999991</v>
      </c>
    </row>
    <row r="305" spans="5:13" x14ac:dyDescent="0.2">
      <c r="E305" s="31"/>
      <c r="I305" s="1" t="s">
        <v>390</v>
      </c>
      <c r="J305" s="33" t="s">
        <v>391</v>
      </c>
      <c r="K305" s="30">
        <v>173.77089799999999</v>
      </c>
      <c r="L305" s="30">
        <v>146.70657371999999</v>
      </c>
      <c r="M305" s="30">
        <f t="shared" si="4"/>
        <v>-27.064324279999994</v>
      </c>
    </row>
    <row r="306" spans="5:13" x14ac:dyDescent="0.2">
      <c r="E306" s="31"/>
      <c r="I306" s="1" t="s">
        <v>392</v>
      </c>
      <c r="J306" s="33" t="s">
        <v>393</v>
      </c>
      <c r="K306" s="30">
        <v>5596.7552489999998</v>
      </c>
      <c r="L306" s="30">
        <v>4324.93446425</v>
      </c>
      <c r="M306" s="30">
        <f t="shared" si="4"/>
        <v>-1271.8207847499998</v>
      </c>
    </row>
    <row r="307" spans="5:13" x14ac:dyDescent="0.2">
      <c r="E307" s="31"/>
      <c r="I307" s="1" t="s">
        <v>394</v>
      </c>
      <c r="J307" s="33" t="s">
        <v>395</v>
      </c>
      <c r="K307" s="30">
        <v>0</v>
      </c>
      <c r="L307" s="30">
        <v>400.61732310000002</v>
      </c>
      <c r="M307" s="30">
        <f t="shared" si="4"/>
        <v>400.61732310000002</v>
      </c>
    </row>
    <row r="308" spans="5:13" x14ac:dyDescent="0.2">
      <c r="E308" s="31"/>
      <c r="I308" s="1" t="s">
        <v>396</v>
      </c>
      <c r="J308" s="33" t="s">
        <v>397</v>
      </c>
      <c r="K308" s="30">
        <v>612.32784600000002</v>
      </c>
      <c r="L308" s="30">
        <v>14.729982</v>
      </c>
      <c r="M308" s="30">
        <f t="shared" si="4"/>
        <v>-597.59786400000007</v>
      </c>
    </row>
    <row r="309" spans="5:13" ht="25.5" x14ac:dyDescent="0.2">
      <c r="E309" s="31"/>
      <c r="I309" s="1" t="s">
        <v>184</v>
      </c>
      <c r="J309" s="33" t="s">
        <v>398</v>
      </c>
      <c r="K309" s="30">
        <v>232.369</v>
      </c>
      <c r="L309" s="30">
        <v>186.21197866999998</v>
      </c>
      <c r="M309" s="30">
        <f t="shared" si="4"/>
        <v>-46.15702133000002</v>
      </c>
    </row>
    <row r="310" spans="5:13" x14ac:dyDescent="0.2">
      <c r="E310" s="31"/>
      <c r="I310" s="1" t="s">
        <v>188</v>
      </c>
      <c r="J310" s="33" t="s">
        <v>399</v>
      </c>
      <c r="K310" s="30">
        <v>15</v>
      </c>
      <c r="L310" s="30">
        <v>10</v>
      </c>
      <c r="M310" s="30">
        <f t="shared" si="4"/>
        <v>-5</v>
      </c>
    </row>
    <row r="311" spans="5:13" ht="25.5" x14ac:dyDescent="0.2">
      <c r="E311" s="31"/>
      <c r="I311" s="1" t="s">
        <v>400</v>
      </c>
      <c r="J311" s="33" t="s">
        <v>401</v>
      </c>
      <c r="K311" s="30">
        <v>1</v>
      </c>
      <c r="L311" s="30">
        <v>5.8</v>
      </c>
      <c r="M311" s="30">
        <f t="shared" si="4"/>
        <v>4.8</v>
      </c>
    </row>
    <row r="312" spans="5:13" x14ac:dyDescent="0.2">
      <c r="E312" s="31"/>
      <c r="I312" s="1" t="s">
        <v>282</v>
      </c>
      <c r="J312" s="33" t="s">
        <v>402</v>
      </c>
      <c r="K312" s="30">
        <v>3.1019999999999999</v>
      </c>
      <c r="L312" s="30">
        <v>0.10130500000000001</v>
      </c>
      <c r="M312" s="30">
        <f t="shared" si="4"/>
        <v>-3.0006949999999999</v>
      </c>
    </row>
    <row r="313" spans="5:13" x14ac:dyDescent="0.2">
      <c r="E313" s="31"/>
      <c r="I313" s="1" t="s">
        <v>403</v>
      </c>
      <c r="J313" s="33" t="s">
        <v>404</v>
      </c>
      <c r="K313" s="30">
        <v>21</v>
      </c>
      <c r="L313" s="30">
        <v>0</v>
      </c>
      <c r="M313" s="30">
        <f t="shared" si="4"/>
        <v>-21</v>
      </c>
    </row>
    <row r="314" spans="5:13" ht="25.5" x14ac:dyDescent="0.2">
      <c r="E314" s="31"/>
      <c r="I314" s="1" t="s">
        <v>405</v>
      </c>
      <c r="J314" s="33" t="s">
        <v>406</v>
      </c>
      <c r="K314" s="30">
        <v>0</v>
      </c>
      <c r="L314" s="30">
        <v>69.137209849999991</v>
      </c>
      <c r="M314" s="30">
        <f t="shared" si="4"/>
        <v>69.137209849999991</v>
      </c>
    </row>
    <row r="315" spans="5:13" x14ac:dyDescent="0.2">
      <c r="E315" s="31"/>
      <c r="I315" s="1" t="s">
        <v>407</v>
      </c>
      <c r="J315" s="33" t="s">
        <v>408</v>
      </c>
      <c r="K315" s="30">
        <v>0</v>
      </c>
      <c r="L315" s="30">
        <v>0</v>
      </c>
      <c r="M315" s="30">
        <f t="shared" si="4"/>
        <v>0</v>
      </c>
    </row>
    <row r="316" spans="5:13" ht="14.25" x14ac:dyDescent="0.2">
      <c r="E316" s="31"/>
      <c r="H316" s="34" t="s">
        <v>63</v>
      </c>
      <c r="I316" s="34"/>
      <c r="J316" s="35"/>
      <c r="K316" s="36">
        <v>2510.752602</v>
      </c>
      <c r="L316" s="36">
        <v>2423.1855023499998</v>
      </c>
      <c r="M316" s="36">
        <f t="shared" si="4"/>
        <v>-87.567099650000273</v>
      </c>
    </row>
    <row r="317" spans="5:13" x14ac:dyDescent="0.2">
      <c r="E317" s="31"/>
      <c r="I317" s="1" t="s">
        <v>95</v>
      </c>
      <c r="J317" s="33" t="s">
        <v>410</v>
      </c>
      <c r="K317" s="30">
        <v>144.10301100000001</v>
      </c>
      <c r="L317" s="30">
        <v>143.37609801000002</v>
      </c>
      <c r="M317" s="30">
        <f t="shared" si="4"/>
        <v>-0.72691298999998821</v>
      </c>
    </row>
    <row r="318" spans="5:13" x14ac:dyDescent="0.2">
      <c r="E318" s="31"/>
      <c r="I318" s="1" t="s">
        <v>97</v>
      </c>
      <c r="J318" s="33" t="s">
        <v>411</v>
      </c>
      <c r="K318" s="30">
        <v>223.06067899999999</v>
      </c>
      <c r="L318" s="30">
        <v>221.62274777999997</v>
      </c>
      <c r="M318" s="30">
        <f t="shared" si="4"/>
        <v>-1.4379312200000243</v>
      </c>
    </row>
    <row r="319" spans="5:13" ht="38.25" x14ac:dyDescent="0.2">
      <c r="E319" s="31"/>
      <c r="I319" s="1" t="s">
        <v>99</v>
      </c>
      <c r="J319" s="33" t="s">
        <v>412</v>
      </c>
      <c r="K319" s="30">
        <v>43.779584999999997</v>
      </c>
      <c r="L319" s="30">
        <v>43.779584999999997</v>
      </c>
      <c r="M319" s="30">
        <f t="shared" si="4"/>
        <v>0</v>
      </c>
    </row>
    <row r="320" spans="5:13" x14ac:dyDescent="0.2">
      <c r="E320" s="31"/>
      <c r="I320" s="1" t="s">
        <v>101</v>
      </c>
      <c r="J320" s="33" t="s">
        <v>413</v>
      </c>
      <c r="K320" s="30">
        <v>300.838481</v>
      </c>
      <c r="L320" s="30">
        <v>276.29016419999999</v>
      </c>
      <c r="M320" s="30">
        <f t="shared" si="4"/>
        <v>-24.548316800000009</v>
      </c>
    </row>
    <row r="321" spans="5:13" ht="25.5" x14ac:dyDescent="0.2">
      <c r="E321" s="31"/>
      <c r="I321" s="1" t="s">
        <v>103</v>
      </c>
      <c r="J321" s="33" t="s">
        <v>414</v>
      </c>
      <c r="K321" s="30">
        <v>188.43074100000001</v>
      </c>
      <c r="L321" s="30">
        <v>26.854755000000001</v>
      </c>
      <c r="M321" s="30">
        <f t="shared" si="4"/>
        <v>-161.575986</v>
      </c>
    </row>
    <row r="322" spans="5:13" x14ac:dyDescent="0.2">
      <c r="E322" s="31"/>
      <c r="I322" s="1" t="s">
        <v>105</v>
      </c>
      <c r="J322" s="33" t="s">
        <v>415</v>
      </c>
      <c r="K322" s="30">
        <v>191.97159500000001</v>
      </c>
      <c r="L322" s="30">
        <v>279.52065002000012</v>
      </c>
      <c r="M322" s="30">
        <f t="shared" si="4"/>
        <v>87.549055020000111</v>
      </c>
    </row>
    <row r="323" spans="5:13" x14ac:dyDescent="0.2">
      <c r="E323" s="31"/>
      <c r="I323" s="1" t="s">
        <v>115</v>
      </c>
      <c r="J323" s="33" t="s">
        <v>416</v>
      </c>
      <c r="K323" s="30">
        <v>45.820684</v>
      </c>
      <c r="L323" s="30">
        <v>23.401731809999998</v>
      </c>
      <c r="M323" s="30">
        <f t="shared" si="4"/>
        <v>-22.418952190000002</v>
      </c>
    </row>
    <row r="324" spans="5:13" ht="25.5" x14ac:dyDescent="0.2">
      <c r="E324" s="31"/>
      <c r="I324" s="1" t="s">
        <v>300</v>
      </c>
      <c r="J324" s="33" t="s">
        <v>417</v>
      </c>
      <c r="K324" s="30">
        <v>3.1543939999999999</v>
      </c>
      <c r="L324" s="30">
        <v>0</v>
      </c>
      <c r="M324" s="30">
        <f t="shared" si="4"/>
        <v>-3.1543939999999999</v>
      </c>
    </row>
    <row r="325" spans="5:13" ht="25.5" x14ac:dyDescent="0.2">
      <c r="E325" s="31"/>
      <c r="I325" s="1" t="s">
        <v>318</v>
      </c>
      <c r="J325" s="33" t="s">
        <v>418</v>
      </c>
      <c r="K325" s="30">
        <v>397.63587999999999</v>
      </c>
      <c r="L325" s="30">
        <v>401.6301776100002</v>
      </c>
      <c r="M325" s="30">
        <f t="shared" si="4"/>
        <v>3.994297610000217</v>
      </c>
    </row>
    <row r="326" spans="5:13" x14ac:dyDescent="0.2">
      <c r="E326" s="31"/>
      <c r="I326" s="1" t="s">
        <v>419</v>
      </c>
      <c r="J326" s="33" t="s">
        <v>420</v>
      </c>
      <c r="K326" s="30">
        <v>2.35E-2</v>
      </c>
      <c r="L326" s="30">
        <v>0</v>
      </c>
      <c r="M326" s="30">
        <f t="shared" si="4"/>
        <v>-2.35E-2</v>
      </c>
    </row>
    <row r="327" spans="5:13" x14ac:dyDescent="0.2">
      <c r="E327" s="31"/>
      <c r="I327" s="1" t="s">
        <v>421</v>
      </c>
      <c r="J327" s="33" t="s">
        <v>422</v>
      </c>
      <c r="K327" s="30">
        <v>0</v>
      </c>
      <c r="L327" s="30">
        <v>144.36994026000002</v>
      </c>
      <c r="M327" s="30">
        <f t="shared" si="4"/>
        <v>144.36994026000002</v>
      </c>
    </row>
    <row r="328" spans="5:13" x14ac:dyDescent="0.2">
      <c r="E328" s="31"/>
      <c r="I328" s="1" t="s">
        <v>64</v>
      </c>
      <c r="J328" s="33" t="s">
        <v>65</v>
      </c>
      <c r="K328" s="30">
        <v>13.932131999999999</v>
      </c>
      <c r="L328" s="30">
        <v>18.63518784</v>
      </c>
      <c r="M328" s="30">
        <f t="shared" si="4"/>
        <v>4.7030558400000011</v>
      </c>
    </row>
    <row r="329" spans="5:13" x14ac:dyDescent="0.2">
      <c r="E329" s="31"/>
      <c r="I329" s="1" t="s">
        <v>214</v>
      </c>
      <c r="J329" s="33" t="s">
        <v>1238</v>
      </c>
      <c r="K329" s="30">
        <v>0.966476</v>
      </c>
      <c r="L329" s="30">
        <v>0.34592546000000002</v>
      </c>
      <c r="M329" s="30">
        <f t="shared" ref="M329:M392" si="5">L329-K329</f>
        <v>-0.62055053999999998</v>
      </c>
    </row>
    <row r="330" spans="5:13" x14ac:dyDescent="0.2">
      <c r="E330" s="31"/>
      <c r="I330" s="1" t="s">
        <v>73</v>
      </c>
      <c r="J330" s="33" t="s">
        <v>423</v>
      </c>
      <c r="K330" s="30">
        <v>918.78005399999995</v>
      </c>
      <c r="L330" s="30">
        <v>817.29705718999969</v>
      </c>
      <c r="M330" s="30">
        <f t="shared" si="5"/>
        <v>-101.48299681000026</v>
      </c>
    </row>
    <row r="331" spans="5:13" x14ac:dyDescent="0.2">
      <c r="E331" s="31"/>
      <c r="I331" s="1" t="s">
        <v>175</v>
      </c>
      <c r="J331" s="33" t="s">
        <v>176</v>
      </c>
      <c r="K331" s="30">
        <v>38.255389999999998</v>
      </c>
      <c r="L331" s="30">
        <v>26.061482170000001</v>
      </c>
      <c r="M331" s="30">
        <f t="shared" si="5"/>
        <v>-12.193907829999997</v>
      </c>
    </row>
    <row r="332" spans="5:13" ht="14.25" x14ac:dyDescent="0.2">
      <c r="E332" s="31"/>
      <c r="H332" s="34" t="s">
        <v>88</v>
      </c>
      <c r="I332" s="34"/>
      <c r="J332" s="35"/>
      <c r="K332" s="36">
        <v>541.59553600000004</v>
      </c>
      <c r="L332" s="36">
        <v>624.50902327999995</v>
      </c>
      <c r="M332" s="36">
        <f t="shared" si="5"/>
        <v>82.913487279999913</v>
      </c>
    </row>
    <row r="333" spans="5:13" x14ac:dyDescent="0.2">
      <c r="E333" s="31"/>
      <c r="I333" s="1" t="s">
        <v>89</v>
      </c>
      <c r="J333" s="33" t="s">
        <v>152</v>
      </c>
      <c r="K333" s="30">
        <v>475.40401200000002</v>
      </c>
      <c r="L333" s="30">
        <v>587.99255596</v>
      </c>
      <c r="M333" s="30">
        <f t="shared" si="5"/>
        <v>112.58854395999998</v>
      </c>
    </row>
    <row r="334" spans="5:13" x14ac:dyDescent="0.2">
      <c r="E334" s="31"/>
      <c r="I334" s="1" t="s">
        <v>93</v>
      </c>
      <c r="J334" s="33" t="s">
        <v>153</v>
      </c>
      <c r="K334" s="30">
        <v>66.191524000000001</v>
      </c>
      <c r="L334" s="30">
        <v>36.516467319999983</v>
      </c>
      <c r="M334" s="30">
        <f t="shared" si="5"/>
        <v>-29.675056680000019</v>
      </c>
    </row>
    <row r="335" spans="5:13" ht="14.25" x14ac:dyDescent="0.2">
      <c r="E335" s="31"/>
      <c r="H335" s="34" t="s">
        <v>250</v>
      </c>
      <c r="I335" s="34"/>
      <c r="J335" s="35"/>
      <c r="K335" s="36">
        <v>7.7927499999999998</v>
      </c>
      <c r="L335" s="36">
        <v>1.61574456</v>
      </c>
      <c r="M335" s="36">
        <f t="shared" si="5"/>
        <v>-6.1770054400000003</v>
      </c>
    </row>
    <row r="336" spans="5:13" x14ac:dyDescent="0.2">
      <c r="E336" s="31"/>
      <c r="I336" s="1" t="s">
        <v>251</v>
      </c>
      <c r="J336" s="33" t="s">
        <v>424</v>
      </c>
      <c r="K336" s="30">
        <v>7.7927499999999998</v>
      </c>
      <c r="L336" s="30">
        <v>1.61574456</v>
      </c>
      <c r="M336" s="30">
        <f t="shared" si="5"/>
        <v>-6.1770054400000003</v>
      </c>
    </row>
    <row r="337" spans="5:13" ht="14.25" x14ac:dyDescent="0.2">
      <c r="E337" s="38">
        <v>9</v>
      </c>
      <c r="F337" s="34" t="s">
        <v>18</v>
      </c>
      <c r="G337" s="34"/>
      <c r="H337" s="34"/>
      <c r="I337" s="34"/>
      <c r="J337" s="35"/>
      <c r="K337" s="36">
        <v>28212.787302000001</v>
      </c>
      <c r="L337" s="36">
        <v>27787.887023199997</v>
      </c>
      <c r="M337" s="36">
        <f t="shared" si="5"/>
        <v>-424.90027880000343</v>
      </c>
    </row>
    <row r="338" spans="5:13" ht="14.25" x14ac:dyDescent="0.2">
      <c r="E338" s="31"/>
      <c r="G338" s="28" t="s">
        <v>62</v>
      </c>
      <c r="H338" s="28"/>
      <c r="I338" s="28"/>
      <c r="J338" s="37"/>
      <c r="K338" s="29">
        <v>28212.787302000001</v>
      </c>
      <c r="L338" s="29">
        <v>27787.887023199997</v>
      </c>
      <c r="M338" s="29">
        <f t="shared" si="5"/>
        <v>-424.90027880000343</v>
      </c>
    </row>
    <row r="339" spans="5:13" ht="15" x14ac:dyDescent="0.2">
      <c r="E339" s="31"/>
      <c r="H339" s="82" t="s">
        <v>181</v>
      </c>
      <c r="I339" s="83"/>
      <c r="J339" s="83"/>
      <c r="K339" s="36">
        <v>251.155327</v>
      </c>
      <c r="L339" s="36">
        <v>231.11548959000001</v>
      </c>
      <c r="M339" s="36">
        <f t="shared" si="5"/>
        <v>-20.03983740999999</v>
      </c>
    </row>
    <row r="340" spans="5:13" x14ac:dyDescent="0.2">
      <c r="E340" s="31"/>
      <c r="I340" s="1" t="s">
        <v>425</v>
      </c>
      <c r="J340" s="33" t="s">
        <v>426</v>
      </c>
      <c r="K340" s="30">
        <v>251.155327</v>
      </c>
      <c r="L340" s="30">
        <v>227.84079890999999</v>
      </c>
      <c r="M340" s="30">
        <f t="shared" si="5"/>
        <v>-23.31452809000001</v>
      </c>
    </row>
    <row r="341" spans="5:13" x14ac:dyDescent="0.2">
      <c r="E341" s="31"/>
      <c r="I341" s="1" t="s">
        <v>182</v>
      </c>
      <c r="J341" s="33" t="s">
        <v>427</v>
      </c>
      <c r="K341" s="30">
        <v>0</v>
      </c>
      <c r="L341" s="30">
        <v>3.27469068</v>
      </c>
      <c r="M341" s="30">
        <f t="shared" si="5"/>
        <v>3.27469068</v>
      </c>
    </row>
    <row r="342" spans="5:13" ht="14.25" x14ac:dyDescent="0.2">
      <c r="E342" s="31"/>
      <c r="H342" s="34" t="s">
        <v>63</v>
      </c>
      <c r="I342" s="34"/>
      <c r="J342" s="35"/>
      <c r="K342" s="36">
        <v>27219.746842</v>
      </c>
      <c r="L342" s="36">
        <v>27062.648383830001</v>
      </c>
      <c r="M342" s="36">
        <f t="shared" si="5"/>
        <v>-157.0984581699995</v>
      </c>
    </row>
    <row r="343" spans="5:13" ht="25.5" x14ac:dyDescent="0.2">
      <c r="E343" s="31"/>
      <c r="I343" s="1" t="s">
        <v>101</v>
      </c>
      <c r="J343" s="33" t="s">
        <v>428</v>
      </c>
      <c r="K343" s="30">
        <v>14.086936</v>
      </c>
      <c r="L343" s="30">
        <v>12.102457680000001</v>
      </c>
      <c r="M343" s="30">
        <f t="shared" si="5"/>
        <v>-1.9844783199999991</v>
      </c>
    </row>
    <row r="344" spans="5:13" x14ac:dyDescent="0.2">
      <c r="E344" s="31"/>
      <c r="I344" s="1" t="s">
        <v>107</v>
      </c>
      <c r="J344" s="33" t="s">
        <v>429</v>
      </c>
      <c r="K344" s="30">
        <v>16.104407999999999</v>
      </c>
      <c r="L344" s="30">
        <v>16.086449300000002</v>
      </c>
      <c r="M344" s="30">
        <f t="shared" si="5"/>
        <v>-1.7958699999997663E-2</v>
      </c>
    </row>
    <row r="345" spans="5:13" x14ac:dyDescent="0.2">
      <c r="E345" s="31"/>
      <c r="I345" s="1" t="s">
        <v>109</v>
      </c>
      <c r="J345" s="33" t="s">
        <v>430</v>
      </c>
      <c r="K345" s="30">
        <v>4.5678150000000004</v>
      </c>
      <c r="L345" s="30">
        <v>4.5678150000000004</v>
      </c>
      <c r="M345" s="30">
        <f t="shared" si="5"/>
        <v>0</v>
      </c>
    </row>
    <row r="346" spans="5:13" x14ac:dyDescent="0.2">
      <c r="E346" s="31"/>
      <c r="I346" s="1" t="s">
        <v>113</v>
      </c>
      <c r="J346" s="33" t="s">
        <v>431</v>
      </c>
      <c r="K346" s="30">
        <v>567.78268100000003</v>
      </c>
      <c r="L346" s="30">
        <v>524.4206690799997</v>
      </c>
      <c r="M346" s="30">
        <f t="shared" si="5"/>
        <v>-43.362011920000327</v>
      </c>
    </row>
    <row r="347" spans="5:13" x14ac:dyDescent="0.2">
      <c r="E347" s="31"/>
      <c r="I347" s="1" t="s">
        <v>115</v>
      </c>
      <c r="J347" s="33" t="s">
        <v>432</v>
      </c>
      <c r="K347" s="30">
        <v>11.230858</v>
      </c>
      <c r="L347" s="30">
        <v>11.27675874</v>
      </c>
      <c r="M347" s="30">
        <f t="shared" si="5"/>
        <v>4.590074000000044E-2</v>
      </c>
    </row>
    <row r="348" spans="5:13" x14ac:dyDescent="0.2">
      <c r="E348" s="31"/>
      <c r="I348" s="1" t="s">
        <v>117</v>
      </c>
      <c r="J348" s="33" t="s">
        <v>433</v>
      </c>
      <c r="K348" s="30">
        <v>626.43574999999998</v>
      </c>
      <c r="L348" s="30">
        <v>615.03811060999999</v>
      </c>
      <c r="M348" s="30">
        <f t="shared" si="5"/>
        <v>-11.397639389999995</v>
      </c>
    </row>
    <row r="349" spans="5:13" ht="25.5" x14ac:dyDescent="0.2">
      <c r="E349" s="31"/>
      <c r="I349" s="1" t="s">
        <v>118</v>
      </c>
      <c r="J349" s="33" t="s">
        <v>434</v>
      </c>
      <c r="K349" s="30">
        <v>879.42082500000004</v>
      </c>
      <c r="L349" s="30">
        <v>1127.6298079999999</v>
      </c>
      <c r="M349" s="30">
        <f t="shared" si="5"/>
        <v>248.20898299999988</v>
      </c>
    </row>
    <row r="350" spans="5:13" x14ac:dyDescent="0.2">
      <c r="E350" s="31"/>
      <c r="I350" s="1" t="s">
        <v>122</v>
      </c>
      <c r="J350" s="33" t="s">
        <v>435</v>
      </c>
      <c r="K350" s="30">
        <v>40.984678000000002</v>
      </c>
      <c r="L350" s="30">
        <v>62.468290629999998</v>
      </c>
      <c r="M350" s="30">
        <f t="shared" si="5"/>
        <v>21.483612629999996</v>
      </c>
    </row>
    <row r="351" spans="5:13" x14ac:dyDescent="0.2">
      <c r="E351" s="31"/>
      <c r="I351" s="1" t="s">
        <v>130</v>
      </c>
      <c r="J351" s="33" t="s">
        <v>436</v>
      </c>
      <c r="K351" s="30">
        <v>25.564927000000001</v>
      </c>
      <c r="L351" s="30">
        <v>25.69371026</v>
      </c>
      <c r="M351" s="30">
        <f t="shared" si="5"/>
        <v>0.12878325999999873</v>
      </c>
    </row>
    <row r="352" spans="5:13" x14ac:dyDescent="0.2">
      <c r="E352" s="31"/>
      <c r="I352" s="1" t="s">
        <v>142</v>
      </c>
      <c r="J352" s="33" t="s">
        <v>437</v>
      </c>
      <c r="K352" s="30">
        <v>22.136082999999999</v>
      </c>
      <c r="L352" s="30">
        <v>18.29365623</v>
      </c>
      <c r="M352" s="30">
        <f t="shared" si="5"/>
        <v>-3.8424267699999994</v>
      </c>
    </row>
    <row r="353" spans="5:13" x14ac:dyDescent="0.2">
      <c r="E353" s="31"/>
      <c r="I353" s="1" t="s">
        <v>438</v>
      </c>
      <c r="J353" s="33" t="s">
        <v>1239</v>
      </c>
      <c r="K353" s="30">
        <v>34.824370000000002</v>
      </c>
      <c r="L353" s="30">
        <v>55.793081999999991</v>
      </c>
      <c r="M353" s="30">
        <f t="shared" si="5"/>
        <v>20.968711999999989</v>
      </c>
    </row>
    <row r="354" spans="5:13" ht="25.5" x14ac:dyDescent="0.2">
      <c r="E354" s="31"/>
      <c r="I354" s="1" t="s">
        <v>318</v>
      </c>
      <c r="J354" s="33" t="s">
        <v>439</v>
      </c>
      <c r="K354" s="30">
        <v>109.727236</v>
      </c>
      <c r="L354" s="30">
        <v>89.182000309999921</v>
      </c>
      <c r="M354" s="30">
        <f t="shared" si="5"/>
        <v>-20.545235690000084</v>
      </c>
    </row>
    <row r="355" spans="5:13" ht="25.5" x14ac:dyDescent="0.2">
      <c r="E355" s="31"/>
      <c r="I355" s="1" t="s">
        <v>320</v>
      </c>
      <c r="J355" s="33" t="s">
        <v>440</v>
      </c>
      <c r="K355" s="30">
        <v>350.39301699999999</v>
      </c>
      <c r="L355" s="30">
        <v>359.88616688999997</v>
      </c>
      <c r="M355" s="30">
        <f t="shared" si="5"/>
        <v>9.4931498899999838</v>
      </c>
    </row>
    <row r="356" spans="5:13" ht="25.5" x14ac:dyDescent="0.2">
      <c r="E356" s="31"/>
      <c r="I356" s="1" t="s">
        <v>322</v>
      </c>
      <c r="J356" s="33" t="s">
        <v>441</v>
      </c>
      <c r="K356" s="30">
        <v>2040.5951540000001</v>
      </c>
      <c r="L356" s="30">
        <v>1730.9166580499996</v>
      </c>
      <c r="M356" s="30">
        <f t="shared" si="5"/>
        <v>-309.67849595000052</v>
      </c>
    </row>
    <row r="357" spans="5:13" x14ac:dyDescent="0.2">
      <c r="E357" s="31"/>
      <c r="I357" s="1" t="s">
        <v>325</v>
      </c>
      <c r="J357" s="33" t="s">
        <v>442</v>
      </c>
      <c r="K357" s="30">
        <v>1.1519999999999999</v>
      </c>
      <c r="L357" s="30">
        <v>0.83157699000000007</v>
      </c>
      <c r="M357" s="30">
        <f t="shared" si="5"/>
        <v>-0.32042300999999984</v>
      </c>
    </row>
    <row r="358" spans="5:13" x14ac:dyDescent="0.2">
      <c r="E358" s="31"/>
      <c r="I358" s="1" t="s">
        <v>154</v>
      </c>
      <c r="J358" s="33" t="s">
        <v>443</v>
      </c>
      <c r="K358" s="30">
        <v>1.6240330000000001</v>
      </c>
      <c r="L358" s="30">
        <v>0.35132778999999992</v>
      </c>
      <c r="M358" s="30">
        <f t="shared" si="5"/>
        <v>-1.2727052100000003</v>
      </c>
    </row>
    <row r="359" spans="5:13" x14ac:dyDescent="0.2">
      <c r="E359" s="31"/>
      <c r="I359" s="1" t="s">
        <v>444</v>
      </c>
      <c r="J359" s="33" t="s">
        <v>445</v>
      </c>
      <c r="K359" s="30">
        <v>2385.6758570000002</v>
      </c>
      <c r="L359" s="30">
        <v>7.5272274499999963</v>
      </c>
      <c r="M359" s="30">
        <f t="shared" si="5"/>
        <v>-2378.1486295500004</v>
      </c>
    </row>
    <row r="360" spans="5:13" x14ac:dyDescent="0.2">
      <c r="E360" s="31"/>
      <c r="I360" s="1" t="s">
        <v>446</v>
      </c>
      <c r="J360" s="33" t="s">
        <v>447</v>
      </c>
      <c r="K360" s="30">
        <v>307.968706</v>
      </c>
      <c r="L360" s="30">
        <v>663.69896098000015</v>
      </c>
      <c r="M360" s="30">
        <f t="shared" si="5"/>
        <v>355.73025498000015</v>
      </c>
    </row>
    <row r="361" spans="5:13" x14ac:dyDescent="0.2">
      <c r="E361" s="31"/>
      <c r="I361" s="1" t="s">
        <v>448</v>
      </c>
      <c r="J361" s="33" t="s">
        <v>449</v>
      </c>
      <c r="K361" s="30">
        <v>3872.358037</v>
      </c>
      <c r="L361" s="30">
        <v>2598.4416148700034</v>
      </c>
      <c r="M361" s="30">
        <f t="shared" si="5"/>
        <v>-1273.9164221299966</v>
      </c>
    </row>
    <row r="362" spans="5:13" x14ac:dyDescent="0.2">
      <c r="E362" s="31"/>
      <c r="I362" s="1" t="s">
        <v>450</v>
      </c>
      <c r="J362" s="33" t="s">
        <v>451</v>
      </c>
      <c r="K362" s="30">
        <v>524.93167100000005</v>
      </c>
      <c r="L362" s="30">
        <v>196.77621827000002</v>
      </c>
      <c r="M362" s="30">
        <f t="shared" si="5"/>
        <v>-328.15545273000004</v>
      </c>
    </row>
    <row r="363" spans="5:13" x14ac:dyDescent="0.2">
      <c r="E363" s="31"/>
      <c r="I363" s="1" t="s">
        <v>452</v>
      </c>
      <c r="J363" s="33" t="s">
        <v>453</v>
      </c>
      <c r="K363" s="30">
        <v>2731.8952129999998</v>
      </c>
      <c r="L363" s="30">
        <v>2710.9265009999999</v>
      </c>
      <c r="M363" s="30">
        <f t="shared" si="5"/>
        <v>-20.968711999999869</v>
      </c>
    </row>
    <row r="364" spans="5:13" x14ac:dyDescent="0.2">
      <c r="E364" s="31"/>
      <c r="I364" s="1" t="s">
        <v>454</v>
      </c>
      <c r="J364" s="33" t="s">
        <v>455</v>
      </c>
      <c r="K364" s="30">
        <v>0</v>
      </c>
      <c r="L364" s="30">
        <v>0</v>
      </c>
      <c r="M364" s="30">
        <f t="shared" si="5"/>
        <v>0</v>
      </c>
    </row>
    <row r="365" spans="5:13" x14ac:dyDescent="0.2">
      <c r="E365" s="31"/>
      <c r="I365" s="1" t="s">
        <v>64</v>
      </c>
      <c r="J365" s="33" t="s">
        <v>65</v>
      </c>
      <c r="K365" s="30">
        <v>13.90915</v>
      </c>
      <c r="L365" s="30">
        <v>0</v>
      </c>
      <c r="M365" s="30">
        <f t="shared" si="5"/>
        <v>-13.90915</v>
      </c>
    </row>
    <row r="366" spans="5:13" x14ac:dyDescent="0.2">
      <c r="E366" s="31"/>
      <c r="I366" s="1" t="s">
        <v>66</v>
      </c>
      <c r="J366" s="33" t="s">
        <v>67</v>
      </c>
      <c r="K366" s="30">
        <v>0</v>
      </c>
      <c r="L366" s="30">
        <v>78.627489640000007</v>
      </c>
      <c r="M366" s="30">
        <f t="shared" si="5"/>
        <v>78.627489640000007</v>
      </c>
    </row>
    <row r="367" spans="5:13" x14ac:dyDescent="0.2">
      <c r="E367" s="31"/>
      <c r="I367" s="1" t="s">
        <v>214</v>
      </c>
      <c r="J367" s="33" t="s">
        <v>1238</v>
      </c>
      <c r="K367" s="30">
        <v>36.936383999999997</v>
      </c>
      <c r="L367" s="30">
        <v>56.466101939999994</v>
      </c>
      <c r="M367" s="30">
        <f t="shared" si="5"/>
        <v>19.529717939999998</v>
      </c>
    </row>
    <row r="368" spans="5:13" ht="25.5" x14ac:dyDescent="0.2">
      <c r="E368" s="31"/>
      <c r="I368" s="1" t="s">
        <v>456</v>
      </c>
      <c r="J368" s="33" t="s">
        <v>457</v>
      </c>
      <c r="K368" s="30">
        <v>1937.17</v>
      </c>
      <c r="L368" s="30">
        <v>495.29561352000019</v>
      </c>
      <c r="M368" s="30">
        <f t="shared" si="5"/>
        <v>-1441.8743864799999</v>
      </c>
    </row>
    <row r="369" spans="5:13" x14ac:dyDescent="0.2">
      <c r="E369" s="31"/>
      <c r="I369" s="1" t="s">
        <v>458</v>
      </c>
      <c r="J369" s="33" t="s">
        <v>459</v>
      </c>
      <c r="K369" s="30">
        <v>1263.5658169999999</v>
      </c>
      <c r="L369" s="30">
        <v>1947.5680085299989</v>
      </c>
      <c r="M369" s="30">
        <f t="shared" si="5"/>
        <v>684.00219152999898</v>
      </c>
    </row>
    <row r="370" spans="5:13" ht="38.25" x14ac:dyDescent="0.2">
      <c r="E370" s="31"/>
      <c r="I370" s="1" t="s">
        <v>460</v>
      </c>
      <c r="J370" s="33" t="s">
        <v>461</v>
      </c>
      <c r="K370" s="30">
        <v>289.37400000000002</v>
      </c>
      <c r="L370" s="30">
        <v>437.46245884999996</v>
      </c>
      <c r="M370" s="30">
        <f t="shared" si="5"/>
        <v>148.08845884999994</v>
      </c>
    </row>
    <row r="371" spans="5:13" x14ac:dyDescent="0.2">
      <c r="E371" s="31"/>
      <c r="I371" s="1" t="s">
        <v>462</v>
      </c>
      <c r="J371" s="33" t="s">
        <v>463</v>
      </c>
      <c r="K371" s="30">
        <v>0</v>
      </c>
      <c r="L371" s="30">
        <v>6.9914260199999996</v>
      </c>
      <c r="M371" s="30">
        <f t="shared" si="5"/>
        <v>6.9914260199999996</v>
      </c>
    </row>
    <row r="372" spans="5:13" ht="25.5" x14ac:dyDescent="0.2">
      <c r="E372" s="31"/>
      <c r="I372" s="1" t="s">
        <v>464</v>
      </c>
      <c r="J372" s="33" t="s">
        <v>465</v>
      </c>
      <c r="K372" s="30">
        <v>784.12363600000003</v>
      </c>
      <c r="L372" s="30">
        <v>877.34996265000098</v>
      </c>
      <c r="M372" s="30">
        <f t="shared" si="5"/>
        <v>93.226326650000942</v>
      </c>
    </row>
    <row r="373" spans="5:13" ht="25.5" x14ac:dyDescent="0.2">
      <c r="E373" s="31"/>
      <c r="I373" s="1" t="s">
        <v>466</v>
      </c>
      <c r="J373" s="33" t="s">
        <v>467</v>
      </c>
      <c r="K373" s="30">
        <v>126.08</v>
      </c>
      <c r="L373" s="30">
        <v>106.69360784</v>
      </c>
      <c r="M373" s="30">
        <f t="shared" si="5"/>
        <v>-19.38639216</v>
      </c>
    </row>
    <row r="374" spans="5:13" x14ac:dyDescent="0.2">
      <c r="E374" s="31"/>
      <c r="I374" s="1" t="s">
        <v>468</v>
      </c>
      <c r="J374" s="33" t="s">
        <v>469</v>
      </c>
      <c r="K374" s="30">
        <v>4797.7156709999999</v>
      </c>
      <c r="L374" s="30">
        <v>1655.6808179399998</v>
      </c>
      <c r="M374" s="30">
        <f t="shared" si="5"/>
        <v>-3142.0348530600004</v>
      </c>
    </row>
    <row r="375" spans="5:13" x14ac:dyDescent="0.2">
      <c r="E375" s="31"/>
      <c r="I375" s="1" t="s">
        <v>470</v>
      </c>
      <c r="J375" s="33" t="s">
        <v>471</v>
      </c>
      <c r="K375" s="30">
        <v>0</v>
      </c>
      <c r="L375" s="30">
        <v>14.36202325</v>
      </c>
      <c r="M375" s="30">
        <f t="shared" si="5"/>
        <v>14.36202325</v>
      </c>
    </row>
    <row r="376" spans="5:13" x14ac:dyDescent="0.2">
      <c r="E376" s="31"/>
      <c r="I376" s="1" t="s">
        <v>472</v>
      </c>
      <c r="J376" s="33" t="s">
        <v>473</v>
      </c>
      <c r="K376" s="30">
        <v>300</v>
      </c>
      <c r="L376" s="30">
        <v>1258.0645636300001</v>
      </c>
      <c r="M376" s="30">
        <f t="shared" si="5"/>
        <v>958.06456363000007</v>
      </c>
    </row>
    <row r="377" spans="5:13" x14ac:dyDescent="0.2">
      <c r="E377" s="31"/>
      <c r="I377" s="1" t="s">
        <v>474</v>
      </c>
      <c r="J377" s="33" t="s">
        <v>475</v>
      </c>
      <c r="K377" s="30">
        <v>188.51</v>
      </c>
      <c r="L377" s="30">
        <v>0</v>
      </c>
      <c r="M377" s="30">
        <f t="shared" si="5"/>
        <v>-188.51</v>
      </c>
    </row>
    <row r="378" spans="5:13" x14ac:dyDescent="0.2">
      <c r="E378" s="31"/>
      <c r="I378" s="1" t="s">
        <v>73</v>
      </c>
      <c r="J378" s="33" t="s">
        <v>476</v>
      </c>
      <c r="K378" s="30">
        <v>2882.001929</v>
      </c>
      <c r="L378" s="30">
        <v>9273.182918859995</v>
      </c>
      <c r="M378" s="30">
        <f t="shared" si="5"/>
        <v>6391.180989859995</v>
      </c>
    </row>
    <row r="379" spans="5:13" x14ac:dyDescent="0.2">
      <c r="E379" s="31"/>
      <c r="I379" s="1" t="s">
        <v>477</v>
      </c>
      <c r="J379" s="33" t="s">
        <v>478</v>
      </c>
      <c r="K379" s="30">
        <v>0</v>
      </c>
      <c r="L379" s="30">
        <v>0</v>
      </c>
      <c r="M379" s="30">
        <f t="shared" si="5"/>
        <v>0</v>
      </c>
    </row>
    <row r="380" spans="5:13" x14ac:dyDescent="0.2">
      <c r="E380" s="31"/>
      <c r="I380" s="1" t="s">
        <v>479</v>
      </c>
      <c r="J380" s="33" t="s">
        <v>480</v>
      </c>
      <c r="K380" s="30">
        <v>0</v>
      </c>
      <c r="L380" s="30">
        <v>0</v>
      </c>
      <c r="M380" s="30">
        <f t="shared" si="5"/>
        <v>0</v>
      </c>
    </row>
    <row r="381" spans="5:13" x14ac:dyDescent="0.2">
      <c r="E381" s="31"/>
      <c r="I381" s="1" t="s">
        <v>175</v>
      </c>
      <c r="J381" s="33" t="s">
        <v>176</v>
      </c>
      <c r="K381" s="30">
        <v>30.9</v>
      </c>
      <c r="L381" s="30">
        <v>22.994331030000001</v>
      </c>
      <c r="M381" s="30">
        <f t="shared" si="5"/>
        <v>-7.9056689699999971</v>
      </c>
    </row>
    <row r="382" spans="5:13" ht="14.25" x14ac:dyDescent="0.2">
      <c r="E382" s="31"/>
      <c r="H382" s="34" t="s">
        <v>88</v>
      </c>
      <c r="I382" s="34"/>
      <c r="J382" s="35"/>
      <c r="K382" s="36">
        <v>741.885133</v>
      </c>
      <c r="L382" s="36">
        <v>494.12314978000006</v>
      </c>
      <c r="M382" s="36">
        <f t="shared" si="5"/>
        <v>-247.76198321999993</v>
      </c>
    </row>
    <row r="383" spans="5:13" x14ac:dyDescent="0.2">
      <c r="E383" s="31"/>
      <c r="I383" s="1" t="s">
        <v>89</v>
      </c>
      <c r="J383" s="33" t="s">
        <v>152</v>
      </c>
      <c r="K383" s="30">
        <v>719.83547699999997</v>
      </c>
      <c r="L383" s="30">
        <v>475.00197457000013</v>
      </c>
      <c r="M383" s="30">
        <f t="shared" si="5"/>
        <v>-244.83350242999984</v>
      </c>
    </row>
    <row r="384" spans="5:13" x14ac:dyDescent="0.2">
      <c r="E384" s="31"/>
      <c r="I384" s="1" t="s">
        <v>93</v>
      </c>
      <c r="J384" s="33" t="s">
        <v>156</v>
      </c>
      <c r="K384" s="30">
        <v>22.049655999999999</v>
      </c>
      <c r="L384" s="30">
        <v>19.121175210000001</v>
      </c>
      <c r="M384" s="30">
        <f t="shared" si="5"/>
        <v>-2.9284807899999983</v>
      </c>
    </row>
    <row r="385" spans="5:13" ht="14.25" x14ac:dyDescent="0.2">
      <c r="E385" s="38">
        <v>10</v>
      </c>
      <c r="F385" s="34" t="s">
        <v>19</v>
      </c>
      <c r="G385" s="34"/>
      <c r="H385" s="34"/>
      <c r="I385" s="34"/>
      <c r="J385" s="35"/>
      <c r="K385" s="36">
        <v>4500.1092019999996</v>
      </c>
      <c r="L385" s="36">
        <v>5393.0795475800005</v>
      </c>
      <c r="M385" s="36">
        <f t="shared" si="5"/>
        <v>892.97034558000087</v>
      </c>
    </row>
    <row r="386" spans="5:13" ht="14.25" x14ac:dyDescent="0.2">
      <c r="E386" s="31"/>
      <c r="G386" s="28" t="s">
        <v>62</v>
      </c>
      <c r="H386" s="28"/>
      <c r="I386" s="28"/>
      <c r="J386" s="37"/>
      <c r="K386" s="29">
        <v>4500.1092019999996</v>
      </c>
      <c r="L386" s="29">
        <v>5393.0795475800005</v>
      </c>
      <c r="M386" s="29">
        <f t="shared" si="5"/>
        <v>892.97034558000087</v>
      </c>
    </row>
    <row r="387" spans="5:13" ht="15" x14ac:dyDescent="0.2">
      <c r="E387" s="31"/>
      <c r="H387" s="82" t="s">
        <v>181</v>
      </c>
      <c r="I387" s="83"/>
      <c r="J387" s="83"/>
      <c r="K387" s="36">
        <v>3287.412335</v>
      </c>
      <c r="L387" s="36">
        <v>4148.0960432400007</v>
      </c>
      <c r="M387" s="36">
        <f t="shared" si="5"/>
        <v>860.68370824000067</v>
      </c>
    </row>
    <row r="388" spans="5:13" x14ac:dyDescent="0.2">
      <c r="E388" s="31"/>
      <c r="I388" s="1" t="s">
        <v>481</v>
      </c>
      <c r="J388" s="33" t="s">
        <v>482</v>
      </c>
      <c r="K388" s="30">
        <v>2.2517399999999999</v>
      </c>
      <c r="L388" s="30">
        <v>1.7713336399999999</v>
      </c>
      <c r="M388" s="30">
        <f t="shared" si="5"/>
        <v>-0.48040635999999992</v>
      </c>
    </row>
    <row r="389" spans="5:13" x14ac:dyDescent="0.2">
      <c r="E389" s="31"/>
      <c r="I389" s="1" t="s">
        <v>483</v>
      </c>
      <c r="J389" s="33" t="s">
        <v>1240</v>
      </c>
      <c r="K389" s="30">
        <v>52.328870999999999</v>
      </c>
      <c r="L389" s="30">
        <v>751.65323407000005</v>
      </c>
      <c r="M389" s="30">
        <f t="shared" si="5"/>
        <v>699.32436307</v>
      </c>
    </row>
    <row r="390" spans="5:13" x14ac:dyDescent="0.2">
      <c r="E390" s="31"/>
      <c r="I390" s="1" t="s">
        <v>484</v>
      </c>
      <c r="J390" s="33" t="s">
        <v>485</v>
      </c>
      <c r="K390" s="30">
        <v>3226.1990420000002</v>
      </c>
      <c r="L390" s="30">
        <v>3302.2742455200005</v>
      </c>
      <c r="M390" s="30">
        <f t="shared" si="5"/>
        <v>76.075203520000287</v>
      </c>
    </row>
    <row r="391" spans="5:13" x14ac:dyDescent="0.2">
      <c r="E391" s="31"/>
      <c r="I391" s="1" t="s">
        <v>486</v>
      </c>
      <c r="J391" s="33" t="s">
        <v>487</v>
      </c>
      <c r="K391" s="30">
        <v>1.1318550000000001</v>
      </c>
      <c r="L391" s="30">
        <v>1.0142715899999999</v>
      </c>
      <c r="M391" s="30">
        <f t="shared" si="5"/>
        <v>-0.11758341000000017</v>
      </c>
    </row>
    <row r="392" spans="5:13" x14ac:dyDescent="0.2">
      <c r="E392" s="31"/>
      <c r="I392" s="1" t="s">
        <v>488</v>
      </c>
      <c r="J392" s="33" t="s">
        <v>489</v>
      </c>
      <c r="K392" s="30">
        <v>4.1475270000000002</v>
      </c>
      <c r="L392" s="30">
        <v>3.49072008</v>
      </c>
      <c r="M392" s="30">
        <f t="shared" si="5"/>
        <v>-0.65680692000000018</v>
      </c>
    </row>
    <row r="393" spans="5:13" ht="25.5" x14ac:dyDescent="0.2">
      <c r="E393" s="31"/>
      <c r="I393" s="1" t="s">
        <v>490</v>
      </c>
      <c r="J393" s="33" t="s">
        <v>1241</v>
      </c>
      <c r="K393" s="30">
        <v>0.59857800000000005</v>
      </c>
      <c r="L393" s="30">
        <v>0.89314819999999995</v>
      </c>
      <c r="M393" s="30">
        <f t="shared" ref="M393:M456" si="6">L393-K393</f>
        <v>0.29457019999999989</v>
      </c>
    </row>
    <row r="394" spans="5:13" ht="25.5" x14ac:dyDescent="0.2">
      <c r="E394" s="31"/>
      <c r="I394" s="1" t="s">
        <v>186</v>
      </c>
      <c r="J394" s="33" t="s">
        <v>491</v>
      </c>
      <c r="K394" s="30">
        <v>0.754722</v>
      </c>
      <c r="L394" s="30">
        <v>53.426832640000001</v>
      </c>
      <c r="M394" s="30">
        <f t="shared" si="6"/>
        <v>52.67211064</v>
      </c>
    </row>
    <row r="395" spans="5:13" x14ac:dyDescent="0.2">
      <c r="E395" s="31"/>
      <c r="I395" s="1" t="s">
        <v>188</v>
      </c>
      <c r="J395" s="33" t="s">
        <v>492</v>
      </c>
      <c r="K395" s="30">
        <v>0</v>
      </c>
      <c r="L395" s="30">
        <v>33.572257499999999</v>
      </c>
      <c r="M395" s="30">
        <f t="shared" si="6"/>
        <v>33.572257499999999</v>
      </c>
    </row>
    <row r="396" spans="5:13" ht="14.25" x14ac:dyDescent="0.2">
      <c r="E396" s="31"/>
      <c r="H396" s="34" t="s">
        <v>63</v>
      </c>
      <c r="I396" s="34"/>
      <c r="J396" s="35"/>
      <c r="K396" s="36">
        <v>1036.5541929999999</v>
      </c>
      <c r="L396" s="36">
        <v>1094.9728480600004</v>
      </c>
      <c r="M396" s="36">
        <f t="shared" si="6"/>
        <v>58.418655060000447</v>
      </c>
    </row>
    <row r="397" spans="5:13" x14ac:dyDescent="0.2">
      <c r="E397" s="31"/>
      <c r="I397" s="1" t="s">
        <v>288</v>
      </c>
      <c r="J397" s="33" t="s">
        <v>493</v>
      </c>
      <c r="K397" s="30">
        <v>78.758814000000001</v>
      </c>
      <c r="L397" s="30">
        <v>129.57479590999998</v>
      </c>
      <c r="M397" s="30">
        <f t="shared" si="6"/>
        <v>50.815981909999977</v>
      </c>
    </row>
    <row r="398" spans="5:13" ht="25.5" x14ac:dyDescent="0.2">
      <c r="E398" s="31"/>
      <c r="I398" s="1" t="s">
        <v>103</v>
      </c>
      <c r="J398" s="33" t="s">
        <v>494</v>
      </c>
      <c r="K398" s="30">
        <v>66.617183999999995</v>
      </c>
      <c r="L398" s="30">
        <v>64.736995390000061</v>
      </c>
      <c r="M398" s="30">
        <f t="shared" si="6"/>
        <v>-1.8801886099999336</v>
      </c>
    </row>
    <row r="399" spans="5:13" ht="25.5" x14ac:dyDescent="0.2">
      <c r="E399" s="31"/>
      <c r="I399" s="1" t="s">
        <v>105</v>
      </c>
      <c r="J399" s="33" t="s">
        <v>495</v>
      </c>
      <c r="K399" s="30">
        <v>48.875881</v>
      </c>
      <c r="L399" s="30">
        <v>38.304563169999987</v>
      </c>
      <c r="M399" s="30">
        <f t="shared" si="6"/>
        <v>-10.571317830000012</v>
      </c>
    </row>
    <row r="400" spans="5:13" ht="25.5" x14ac:dyDescent="0.2">
      <c r="E400" s="31"/>
      <c r="I400" s="1" t="s">
        <v>107</v>
      </c>
      <c r="J400" s="33" t="s">
        <v>496</v>
      </c>
      <c r="K400" s="30">
        <v>52.652085999999997</v>
      </c>
      <c r="L400" s="30">
        <v>47.411497359999998</v>
      </c>
      <c r="M400" s="30">
        <f t="shared" si="6"/>
        <v>-5.2405886399999986</v>
      </c>
    </row>
    <row r="401" spans="5:13" ht="25.5" x14ac:dyDescent="0.2">
      <c r="E401" s="31"/>
      <c r="I401" s="1" t="s">
        <v>111</v>
      </c>
      <c r="J401" s="33" t="s">
        <v>497</v>
      </c>
      <c r="K401" s="30">
        <v>85.108964999999998</v>
      </c>
      <c r="L401" s="30">
        <v>81.898276200000041</v>
      </c>
      <c r="M401" s="30">
        <f t="shared" si="6"/>
        <v>-3.2106887999999572</v>
      </c>
    </row>
    <row r="402" spans="5:13" ht="25.5" x14ac:dyDescent="0.2">
      <c r="E402" s="31"/>
      <c r="I402" s="1" t="s">
        <v>300</v>
      </c>
      <c r="J402" s="33" t="s">
        <v>498</v>
      </c>
      <c r="K402" s="30">
        <v>19.200009999999999</v>
      </c>
      <c r="L402" s="30">
        <v>15.14677831</v>
      </c>
      <c r="M402" s="30">
        <f t="shared" si="6"/>
        <v>-4.0532316899999987</v>
      </c>
    </row>
    <row r="403" spans="5:13" ht="25.5" x14ac:dyDescent="0.2">
      <c r="E403" s="31"/>
      <c r="I403" s="1" t="s">
        <v>499</v>
      </c>
      <c r="J403" s="33" t="s">
        <v>500</v>
      </c>
      <c r="K403" s="30">
        <v>232.15008499999999</v>
      </c>
      <c r="L403" s="30">
        <v>270.29441961999999</v>
      </c>
      <c r="M403" s="30">
        <f t="shared" si="6"/>
        <v>38.144334619999995</v>
      </c>
    </row>
    <row r="404" spans="5:13" ht="25.5" x14ac:dyDescent="0.2">
      <c r="E404" s="31"/>
      <c r="I404" s="1" t="s">
        <v>318</v>
      </c>
      <c r="J404" s="33" t="s">
        <v>501</v>
      </c>
      <c r="K404" s="30">
        <v>8.4754629999999995</v>
      </c>
      <c r="L404" s="30">
        <v>9.4720424599999991</v>
      </c>
      <c r="M404" s="30">
        <f t="shared" si="6"/>
        <v>0.99657945999999953</v>
      </c>
    </row>
    <row r="405" spans="5:13" ht="38.25" x14ac:dyDescent="0.2">
      <c r="E405" s="31"/>
      <c r="I405" s="1" t="s">
        <v>320</v>
      </c>
      <c r="J405" s="33" t="s">
        <v>502</v>
      </c>
      <c r="K405" s="30">
        <v>9.1590600000000002</v>
      </c>
      <c r="L405" s="30">
        <v>11.149478520000001</v>
      </c>
      <c r="M405" s="30">
        <f t="shared" si="6"/>
        <v>1.9904185200000004</v>
      </c>
    </row>
    <row r="406" spans="5:13" ht="25.5" x14ac:dyDescent="0.2">
      <c r="E406" s="31"/>
      <c r="I406" s="1" t="s">
        <v>322</v>
      </c>
      <c r="J406" s="33" t="s">
        <v>503</v>
      </c>
      <c r="K406" s="30">
        <v>66.042552999999998</v>
      </c>
      <c r="L406" s="30">
        <v>71.660516309999977</v>
      </c>
      <c r="M406" s="30">
        <f t="shared" si="6"/>
        <v>5.6179633099999791</v>
      </c>
    </row>
    <row r="407" spans="5:13" ht="25.5" x14ac:dyDescent="0.2">
      <c r="E407" s="31"/>
      <c r="I407" s="1" t="s">
        <v>325</v>
      </c>
      <c r="J407" s="33" t="s">
        <v>1242</v>
      </c>
      <c r="K407" s="30">
        <v>9.9293130000000005</v>
      </c>
      <c r="L407" s="30">
        <v>9.56996775</v>
      </c>
      <c r="M407" s="30">
        <f t="shared" si="6"/>
        <v>-0.3593452500000005</v>
      </c>
    </row>
    <row r="408" spans="5:13" x14ac:dyDescent="0.2">
      <c r="E408" s="31"/>
      <c r="I408" s="1" t="s">
        <v>66</v>
      </c>
      <c r="J408" s="33" t="s">
        <v>67</v>
      </c>
      <c r="K408" s="30">
        <v>0.44552700000000001</v>
      </c>
      <c r="L408" s="30">
        <v>4.2546924799999992</v>
      </c>
      <c r="M408" s="30">
        <f t="shared" si="6"/>
        <v>3.809165479999999</v>
      </c>
    </row>
    <row r="409" spans="5:13" ht="25.5" x14ac:dyDescent="0.2">
      <c r="E409" s="31"/>
      <c r="I409" s="1" t="s">
        <v>170</v>
      </c>
      <c r="J409" s="33" t="s">
        <v>504</v>
      </c>
      <c r="K409" s="30">
        <v>95.573160000000001</v>
      </c>
      <c r="L409" s="30">
        <v>93.796762570000055</v>
      </c>
      <c r="M409" s="30">
        <f t="shared" si="6"/>
        <v>-1.7763974299999461</v>
      </c>
    </row>
    <row r="410" spans="5:13" ht="25.5" x14ac:dyDescent="0.2">
      <c r="E410" s="31"/>
      <c r="I410" s="1" t="s">
        <v>218</v>
      </c>
      <c r="J410" s="33" t="s">
        <v>505</v>
      </c>
      <c r="K410" s="30">
        <v>58.062016</v>
      </c>
      <c r="L410" s="30">
        <v>47.023865820000012</v>
      </c>
      <c r="M410" s="30">
        <f t="shared" si="6"/>
        <v>-11.038150179999988</v>
      </c>
    </row>
    <row r="411" spans="5:13" ht="25.5" x14ac:dyDescent="0.2">
      <c r="E411" s="31"/>
      <c r="I411" s="1" t="s">
        <v>506</v>
      </c>
      <c r="J411" s="33" t="s">
        <v>1243</v>
      </c>
      <c r="K411" s="30">
        <v>16.671623</v>
      </c>
      <c r="L411" s="30">
        <v>14.816650210000001</v>
      </c>
      <c r="M411" s="30">
        <f t="shared" si="6"/>
        <v>-1.8549727899999997</v>
      </c>
    </row>
    <row r="412" spans="5:13" ht="25.5" x14ac:dyDescent="0.2">
      <c r="E412" s="31"/>
      <c r="I412" s="1" t="s">
        <v>266</v>
      </c>
      <c r="J412" s="33" t="s">
        <v>507</v>
      </c>
      <c r="K412" s="30">
        <v>105.011256</v>
      </c>
      <c r="L412" s="30">
        <v>89.904140670000032</v>
      </c>
      <c r="M412" s="30">
        <f t="shared" si="6"/>
        <v>-15.107115329999971</v>
      </c>
    </row>
    <row r="413" spans="5:13" ht="25.5" x14ac:dyDescent="0.2">
      <c r="E413" s="31"/>
      <c r="I413" s="1" t="s">
        <v>220</v>
      </c>
      <c r="J413" s="33" t="s">
        <v>508</v>
      </c>
      <c r="K413" s="30">
        <v>65.260926999999995</v>
      </c>
      <c r="L413" s="30">
        <v>63.893240350000006</v>
      </c>
      <c r="M413" s="30">
        <f t="shared" si="6"/>
        <v>-1.3676866499999889</v>
      </c>
    </row>
    <row r="414" spans="5:13" ht="25.5" x14ac:dyDescent="0.2">
      <c r="E414" s="31"/>
      <c r="I414" s="1" t="s">
        <v>222</v>
      </c>
      <c r="J414" s="33" t="s">
        <v>509</v>
      </c>
      <c r="K414" s="30">
        <v>18.560269999999999</v>
      </c>
      <c r="L414" s="30">
        <v>20.454160760000001</v>
      </c>
      <c r="M414" s="30">
        <f t="shared" si="6"/>
        <v>1.8938907600000014</v>
      </c>
    </row>
    <row r="415" spans="5:13" x14ac:dyDescent="0.2">
      <c r="E415" s="31"/>
      <c r="I415" s="1" t="s">
        <v>70</v>
      </c>
      <c r="J415" s="33" t="s">
        <v>510</v>
      </c>
      <c r="K415" s="30">
        <v>0</v>
      </c>
      <c r="L415" s="30">
        <v>0</v>
      </c>
      <c r="M415" s="30">
        <f t="shared" si="6"/>
        <v>0</v>
      </c>
    </row>
    <row r="416" spans="5:13" x14ac:dyDescent="0.2">
      <c r="E416" s="31"/>
      <c r="I416" s="1" t="s">
        <v>76</v>
      </c>
      <c r="J416" s="33" t="s">
        <v>511</v>
      </c>
      <c r="K416" s="30">
        <v>0</v>
      </c>
      <c r="L416" s="30">
        <v>0</v>
      </c>
      <c r="M416" s="30">
        <f t="shared" si="6"/>
        <v>0</v>
      </c>
    </row>
    <row r="417" spans="5:13" x14ac:dyDescent="0.2">
      <c r="E417" s="31"/>
      <c r="I417" s="1" t="s">
        <v>175</v>
      </c>
      <c r="J417" s="33" t="s">
        <v>176</v>
      </c>
      <c r="K417" s="30">
        <v>0</v>
      </c>
      <c r="L417" s="30">
        <v>11.610004199999999</v>
      </c>
      <c r="M417" s="30">
        <f t="shared" si="6"/>
        <v>11.610004199999999</v>
      </c>
    </row>
    <row r="418" spans="5:13" ht="14.25" x14ac:dyDescent="0.2">
      <c r="E418" s="31"/>
      <c r="H418" s="34" t="s">
        <v>88</v>
      </c>
      <c r="I418" s="34"/>
      <c r="J418" s="35"/>
      <c r="K418" s="36">
        <v>176.142674</v>
      </c>
      <c r="L418" s="36">
        <v>150.01065628000001</v>
      </c>
      <c r="M418" s="36">
        <f t="shared" si="6"/>
        <v>-26.132017719999993</v>
      </c>
    </row>
    <row r="419" spans="5:13" x14ac:dyDescent="0.2">
      <c r="E419" s="31"/>
      <c r="I419" s="1" t="s">
        <v>89</v>
      </c>
      <c r="J419" s="33" t="s">
        <v>152</v>
      </c>
      <c r="K419" s="30">
        <v>152.890288</v>
      </c>
      <c r="L419" s="30">
        <v>130.53449822000002</v>
      </c>
      <c r="M419" s="30">
        <f t="shared" si="6"/>
        <v>-22.355789779999981</v>
      </c>
    </row>
    <row r="420" spans="5:13" x14ac:dyDescent="0.2">
      <c r="E420" s="31"/>
      <c r="I420" s="1" t="s">
        <v>93</v>
      </c>
      <c r="J420" s="33" t="s">
        <v>156</v>
      </c>
      <c r="K420" s="30">
        <v>23.252386000000001</v>
      </c>
      <c r="L420" s="30">
        <v>19.476158059999996</v>
      </c>
      <c r="M420" s="30">
        <f t="shared" si="6"/>
        <v>-3.7762279400000054</v>
      </c>
    </row>
    <row r="421" spans="5:13" ht="14.25" x14ac:dyDescent="0.2">
      <c r="E421" s="38">
        <v>11</v>
      </c>
      <c r="F421" s="34" t="s">
        <v>20</v>
      </c>
      <c r="G421" s="34"/>
      <c r="H421" s="34"/>
      <c r="I421" s="34"/>
      <c r="J421" s="35"/>
      <c r="K421" s="36">
        <v>63469.716678999997</v>
      </c>
      <c r="L421" s="36">
        <v>77781.087687169987</v>
      </c>
      <c r="M421" s="36">
        <f t="shared" si="6"/>
        <v>14311.37100816999</v>
      </c>
    </row>
    <row r="422" spans="5:13" ht="14.25" x14ac:dyDescent="0.2">
      <c r="E422" s="31"/>
      <c r="G422" s="28" t="s">
        <v>62</v>
      </c>
      <c r="H422" s="28"/>
      <c r="I422" s="28"/>
      <c r="J422" s="37"/>
      <c r="K422" s="29">
        <v>63469.716678999997</v>
      </c>
      <c r="L422" s="29">
        <v>77781.087687169987</v>
      </c>
      <c r="M422" s="29">
        <f t="shared" si="6"/>
        <v>14311.37100816999</v>
      </c>
    </row>
    <row r="423" spans="5:13" ht="15" x14ac:dyDescent="0.2">
      <c r="E423" s="31"/>
      <c r="H423" s="82" t="s">
        <v>181</v>
      </c>
      <c r="I423" s="83"/>
      <c r="J423" s="83"/>
      <c r="K423" s="36">
        <v>29261.176299999999</v>
      </c>
      <c r="L423" s="36">
        <v>37284.653353239999</v>
      </c>
      <c r="M423" s="36">
        <f t="shared" si="6"/>
        <v>8023.4770532399998</v>
      </c>
    </row>
    <row r="424" spans="5:13" x14ac:dyDescent="0.2">
      <c r="E424" s="31"/>
      <c r="I424" s="1" t="s">
        <v>512</v>
      </c>
      <c r="J424" s="33" t="s">
        <v>513</v>
      </c>
      <c r="K424" s="30">
        <v>0</v>
      </c>
      <c r="L424" s="30">
        <v>3.28262901</v>
      </c>
      <c r="M424" s="30">
        <f t="shared" si="6"/>
        <v>3.28262901</v>
      </c>
    </row>
    <row r="425" spans="5:13" x14ac:dyDescent="0.2">
      <c r="E425" s="31"/>
      <c r="I425" s="1" t="s">
        <v>514</v>
      </c>
      <c r="J425" s="33" t="s">
        <v>515</v>
      </c>
      <c r="K425" s="30">
        <v>5301.6922619999996</v>
      </c>
      <c r="L425" s="30">
        <v>10960.816978000001</v>
      </c>
      <c r="M425" s="30">
        <f t="shared" si="6"/>
        <v>5659.1247160000012</v>
      </c>
    </row>
    <row r="426" spans="5:13" x14ac:dyDescent="0.2">
      <c r="E426" s="31"/>
      <c r="I426" s="1" t="s">
        <v>516</v>
      </c>
      <c r="J426" s="33" t="s">
        <v>517</v>
      </c>
      <c r="K426" s="30">
        <v>164</v>
      </c>
      <c r="L426" s="30">
        <v>165.50338500000001</v>
      </c>
      <c r="M426" s="30">
        <f t="shared" si="6"/>
        <v>1.5033850000000086</v>
      </c>
    </row>
    <row r="427" spans="5:13" x14ac:dyDescent="0.2">
      <c r="E427" s="31"/>
      <c r="I427" s="1" t="s">
        <v>518</v>
      </c>
      <c r="J427" s="33" t="s">
        <v>519</v>
      </c>
      <c r="K427" s="30">
        <v>20.399999999999999</v>
      </c>
      <c r="L427" s="30">
        <v>322.49373948000004</v>
      </c>
      <c r="M427" s="30">
        <f t="shared" si="6"/>
        <v>302.09373948000007</v>
      </c>
    </row>
    <row r="428" spans="5:13" x14ac:dyDescent="0.2">
      <c r="E428" s="31"/>
      <c r="I428" s="1" t="s">
        <v>520</v>
      </c>
      <c r="J428" s="33" t="s">
        <v>521</v>
      </c>
      <c r="K428" s="30">
        <v>311.50549000000001</v>
      </c>
      <c r="L428" s="30">
        <v>505.30459227000006</v>
      </c>
      <c r="M428" s="30">
        <f t="shared" si="6"/>
        <v>193.79910227000005</v>
      </c>
    </row>
    <row r="429" spans="5:13" x14ac:dyDescent="0.2">
      <c r="E429" s="31"/>
      <c r="I429" s="1" t="s">
        <v>522</v>
      </c>
      <c r="J429" s="33" t="s">
        <v>523</v>
      </c>
      <c r="K429" s="30">
        <v>0</v>
      </c>
      <c r="L429" s="30">
        <v>3.5</v>
      </c>
      <c r="M429" s="30">
        <f t="shared" si="6"/>
        <v>3.5</v>
      </c>
    </row>
    <row r="430" spans="5:13" ht="25.5" x14ac:dyDescent="0.2">
      <c r="E430" s="31"/>
      <c r="I430" s="1" t="s">
        <v>524</v>
      </c>
      <c r="J430" s="33" t="s">
        <v>525</v>
      </c>
      <c r="K430" s="30">
        <v>0</v>
      </c>
      <c r="L430" s="30">
        <v>0</v>
      </c>
      <c r="M430" s="30">
        <f t="shared" si="6"/>
        <v>0</v>
      </c>
    </row>
    <row r="431" spans="5:13" x14ac:dyDescent="0.2">
      <c r="E431" s="31"/>
      <c r="I431" s="1" t="s">
        <v>526</v>
      </c>
      <c r="J431" s="33" t="s">
        <v>527</v>
      </c>
      <c r="K431" s="30">
        <v>0</v>
      </c>
      <c r="L431" s="30">
        <v>0</v>
      </c>
      <c r="M431" s="30">
        <f t="shared" si="6"/>
        <v>0</v>
      </c>
    </row>
    <row r="432" spans="5:13" x14ac:dyDescent="0.2">
      <c r="E432" s="31"/>
      <c r="I432" s="1" t="s">
        <v>528</v>
      </c>
      <c r="J432" s="33" t="s">
        <v>529</v>
      </c>
      <c r="K432" s="30">
        <v>2.5223909999999998</v>
      </c>
      <c r="L432" s="30">
        <v>1.1388638800000002</v>
      </c>
      <c r="M432" s="30">
        <f t="shared" si="6"/>
        <v>-1.3835271199999997</v>
      </c>
    </row>
    <row r="433" spans="5:13" x14ac:dyDescent="0.2">
      <c r="E433" s="31"/>
      <c r="I433" s="1" t="s">
        <v>530</v>
      </c>
      <c r="J433" s="33" t="s">
        <v>531</v>
      </c>
      <c r="K433" s="30">
        <v>2.2630940000000002</v>
      </c>
      <c r="L433" s="30">
        <v>1.07453417</v>
      </c>
      <c r="M433" s="30">
        <f t="shared" si="6"/>
        <v>-1.1885598300000002</v>
      </c>
    </row>
    <row r="434" spans="5:13" x14ac:dyDescent="0.2">
      <c r="E434" s="31"/>
      <c r="I434" s="1" t="s">
        <v>532</v>
      </c>
      <c r="J434" s="33" t="s">
        <v>533</v>
      </c>
      <c r="K434" s="30">
        <v>793.27968699999997</v>
      </c>
      <c r="L434" s="30">
        <v>2071.4916582999999</v>
      </c>
      <c r="M434" s="30">
        <f t="shared" si="6"/>
        <v>1278.2119713</v>
      </c>
    </row>
    <row r="435" spans="5:13" x14ac:dyDescent="0.2">
      <c r="E435" s="31"/>
      <c r="I435" s="1" t="s">
        <v>534</v>
      </c>
      <c r="J435" s="33" t="s">
        <v>535</v>
      </c>
      <c r="K435" s="30">
        <v>32.778742999999999</v>
      </c>
      <c r="L435" s="30">
        <v>1.3247521899999999</v>
      </c>
      <c r="M435" s="30">
        <f t="shared" si="6"/>
        <v>-31.453990810000001</v>
      </c>
    </row>
    <row r="436" spans="5:13" x14ac:dyDescent="0.2">
      <c r="E436" s="31"/>
      <c r="I436" s="1" t="s">
        <v>536</v>
      </c>
      <c r="J436" s="33" t="s">
        <v>537</v>
      </c>
      <c r="K436" s="30">
        <v>10.526795</v>
      </c>
      <c r="L436" s="30">
        <v>6.2020413300000001</v>
      </c>
      <c r="M436" s="30">
        <f t="shared" si="6"/>
        <v>-4.3247536699999998</v>
      </c>
    </row>
    <row r="437" spans="5:13" x14ac:dyDescent="0.2">
      <c r="E437" s="31"/>
      <c r="I437" s="1" t="s">
        <v>538</v>
      </c>
      <c r="J437" s="33" t="s">
        <v>539</v>
      </c>
      <c r="K437" s="30">
        <v>5.3429979999999997</v>
      </c>
      <c r="L437" s="30">
        <v>0</v>
      </c>
      <c r="M437" s="30">
        <f t="shared" si="6"/>
        <v>-5.3429979999999997</v>
      </c>
    </row>
    <row r="438" spans="5:13" x14ac:dyDescent="0.2">
      <c r="E438" s="31"/>
      <c r="I438" s="1" t="s">
        <v>540</v>
      </c>
      <c r="J438" s="33" t="s">
        <v>541</v>
      </c>
      <c r="K438" s="30">
        <v>66.542321000000001</v>
      </c>
      <c r="L438" s="30">
        <v>36.580611820000001</v>
      </c>
      <c r="M438" s="30">
        <f t="shared" si="6"/>
        <v>-29.96170918</v>
      </c>
    </row>
    <row r="439" spans="5:13" x14ac:dyDescent="0.2">
      <c r="E439" s="31"/>
      <c r="I439" s="1" t="s">
        <v>190</v>
      </c>
      <c r="J439" s="33" t="s">
        <v>542</v>
      </c>
      <c r="K439" s="30">
        <v>22130.530900000002</v>
      </c>
      <c r="L439" s="30">
        <v>22112.146529219997</v>
      </c>
      <c r="M439" s="30">
        <f t="shared" si="6"/>
        <v>-18.384370780004247</v>
      </c>
    </row>
    <row r="440" spans="5:13" x14ac:dyDescent="0.2">
      <c r="E440" s="31"/>
      <c r="I440" s="1" t="s">
        <v>543</v>
      </c>
      <c r="J440" s="33" t="s">
        <v>544</v>
      </c>
      <c r="K440" s="30">
        <v>0</v>
      </c>
      <c r="L440" s="30">
        <v>482.76600000000002</v>
      </c>
      <c r="M440" s="30">
        <f t="shared" si="6"/>
        <v>482.76600000000002</v>
      </c>
    </row>
    <row r="441" spans="5:13" x14ac:dyDescent="0.2">
      <c r="E441" s="31"/>
      <c r="I441" s="1" t="s">
        <v>545</v>
      </c>
      <c r="J441" s="33" t="s">
        <v>546</v>
      </c>
      <c r="K441" s="30">
        <v>0</v>
      </c>
      <c r="L441" s="30">
        <v>0</v>
      </c>
      <c r="M441" s="30">
        <f t="shared" si="6"/>
        <v>0</v>
      </c>
    </row>
    <row r="442" spans="5:13" x14ac:dyDescent="0.2">
      <c r="E442" s="31"/>
      <c r="I442" s="1" t="s">
        <v>547</v>
      </c>
      <c r="J442" s="33" t="s">
        <v>548</v>
      </c>
      <c r="K442" s="30">
        <v>165.75667000000001</v>
      </c>
      <c r="L442" s="30">
        <v>0</v>
      </c>
      <c r="M442" s="30">
        <f t="shared" si="6"/>
        <v>-165.75667000000001</v>
      </c>
    </row>
    <row r="443" spans="5:13" x14ac:dyDescent="0.2">
      <c r="E443" s="31"/>
      <c r="I443" s="1" t="s">
        <v>549</v>
      </c>
      <c r="J443" s="33" t="s">
        <v>550</v>
      </c>
      <c r="K443" s="30">
        <v>0</v>
      </c>
      <c r="L443" s="30">
        <v>0</v>
      </c>
      <c r="M443" s="30">
        <f t="shared" si="6"/>
        <v>0</v>
      </c>
    </row>
    <row r="444" spans="5:13" x14ac:dyDescent="0.2">
      <c r="E444" s="31"/>
      <c r="I444" s="1" t="s">
        <v>551</v>
      </c>
      <c r="J444" s="33" t="s">
        <v>552</v>
      </c>
      <c r="K444" s="30">
        <v>0</v>
      </c>
      <c r="L444" s="30">
        <v>391.77398499999998</v>
      </c>
      <c r="M444" s="30">
        <f t="shared" si="6"/>
        <v>391.77398499999998</v>
      </c>
    </row>
    <row r="445" spans="5:13" x14ac:dyDescent="0.2">
      <c r="E445" s="31"/>
      <c r="I445" s="1" t="s">
        <v>553</v>
      </c>
      <c r="J445" s="33" t="s">
        <v>554</v>
      </c>
      <c r="K445" s="30">
        <v>0</v>
      </c>
      <c r="L445" s="30">
        <v>23.552899549999999</v>
      </c>
      <c r="M445" s="30">
        <f t="shared" si="6"/>
        <v>23.552899549999999</v>
      </c>
    </row>
    <row r="446" spans="5:13" ht="25.5" x14ac:dyDescent="0.2">
      <c r="E446" s="31"/>
      <c r="I446" s="1" t="s">
        <v>555</v>
      </c>
      <c r="J446" s="33" t="s">
        <v>556</v>
      </c>
      <c r="K446" s="30">
        <v>26.846187</v>
      </c>
      <c r="L446" s="30">
        <v>37.05514393</v>
      </c>
      <c r="M446" s="30">
        <f t="shared" si="6"/>
        <v>10.208956929999999</v>
      </c>
    </row>
    <row r="447" spans="5:13" x14ac:dyDescent="0.2">
      <c r="E447" s="31"/>
      <c r="I447" s="1" t="s">
        <v>557</v>
      </c>
      <c r="J447" s="33" t="s">
        <v>558</v>
      </c>
      <c r="K447" s="30">
        <v>227.188762</v>
      </c>
      <c r="L447" s="30">
        <v>156.34821009000001</v>
      </c>
      <c r="M447" s="30">
        <f t="shared" si="6"/>
        <v>-70.840551909999988</v>
      </c>
    </row>
    <row r="448" spans="5:13" ht="25.5" x14ac:dyDescent="0.2">
      <c r="E448" s="31"/>
      <c r="I448" s="1" t="s">
        <v>559</v>
      </c>
      <c r="J448" s="33" t="s">
        <v>560</v>
      </c>
      <c r="K448" s="30">
        <v>0</v>
      </c>
      <c r="L448" s="30">
        <v>0</v>
      </c>
      <c r="M448" s="30">
        <f t="shared" si="6"/>
        <v>0</v>
      </c>
    </row>
    <row r="449" spans="5:13" x14ac:dyDescent="0.2">
      <c r="E449" s="31"/>
      <c r="I449" s="1" t="s">
        <v>561</v>
      </c>
      <c r="J449" s="33" t="s">
        <v>1244</v>
      </c>
      <c r="K449" s="30">
        <v>0</v>
      </c>
      <c r="L449" s="30">
        <v>2.2968000000000002</v>
      </c>
      <c r="M449" s="30">
        <f t="shared" si="6"/>
        <v>2.2968000000000002</v>
      </c>
    </row>
    <row r="450" spans="5:13" ht="14.25" x14ac:dyDescent="0.2">
      <c r="E450" s="31"/>
      <c r="H450" s="34" t="s">
        <v>63</v>
      </c>
      <c r="I450" s="34"/>
      <c r="J450" s="35"/>
      <c r="K450" s="36">
        <v>32110.691338000001</v>
      </c>
      <c r="L450" s="36">
        <v>38361.039109749996</v>
      </c>
      <c r="M450" s="36">
        <f t="shared" si="6"/>
        <v>6250.3477717499954</v>
      </c>
    </row>
    <row r="451" spans="5:13" x14ac:dyDescent="0.2">
      <c r="E451" s="31"/>
      <c r="I451" s="1" t="s">
        <v>562</v>
      </c>
      <c r="J451" s="33" t="s">
        <v>563</v>
      </c>
      <c r="K451" s="30">
        <v>571.50686900000005</v>
      </c>
      <c r="L451" s="30">
        <v>534.85895541000025</v>
      </c>
      <c r="M451" s="30">
        <f t="shared" si="6"/>
        <v>-36.647913589999803</v>
      </c>
    </row>
    <row r="452" spans="5:13" ht="25.5" x14ac:dyDescent="0.2">
      <c r="E452" s="31"/>
      <c r="I452" s="1" t="s">
        <v>99</v>
      </c>
      <c r="J452" s="33" t="s">
        <v>161</v>
      </c>
      <c r="K452" s="30">
        <v>14.360112000000001</v>
      </c>
      <c r="L452" s="30">
        <v>55.68982136999999</v>
      </c>
      <c r="M452" s="30">
        <f t="shared" si="6"/>
        <v>41.329709369999989</v>
      </c>
    </row>
    <row r="453" spans="5:13" x14ac:dyDescent="0.2">
      <c r="E453" s="31"/>
      <c r="I453" s="1" t="s">
        <v>103</v>
      </c>
      <c r="J453" s="33" t="s">
        <v>564</v>
      </c>
      <c r="K453" s="30">
        <v>499.94263000000001</v>
      </c>
      <c r="L453" s="30">
        <v>612.20605949000003</v>
      </c>
      <c r="M453" s="30">
        <f t="shared" si="6"/>
        <v>112.26342949000002</v>
      </c>
    </row>
    <row r="454" spans="5:13" x14ac:dyDescent="0.2">
      <c r="E454" s="31"/>
      <c r="I454" s="1" t="s">
        <v>107</v>
      </c>
      <c r="J454" s="33" t="s">
        <v>565</v>
      </c>
      <c r="K454" s="30">
        <v>2715.3136749999999</v>
      </c>
      <c r="L454" s="30">
        <v>2519.5470480000013</v>
      </c>
      <c r="M454" s="30">
        <f t="shared" si="6"/>
        <v>-195.76662699999861</v>
      </c>
    </row>
    <row r="455" spans="5:13" x14ac:dyDescent="0.2">
      <c r="E455" s="31"/>
      <c r="I455" s="1" t="s">
        <v>109</v>
      </c>
      <c r="J455" s="33" t="s">
        <v>566</v>
      </c>
      <c r="K455" s="30">
        <v>5543.6453090000005</v>
      </c>
      <c r="L455" s="30">
        <v>8804.7459911599963</v>
      </c>
      <c r="M455" s="30">
        <f t="shared" si="6"/>
        <v>3261.1006821599958</v>
      </c>
    </row>
    <row r="456" spans="5:13" ht="25.5" x14ac:dyDescent="0.2">
      <c r="E456" s="31"/>
      <c r="I456" s="1" t="s">
        <v>111</v>
      </c>
      <c r="J456" s="33" t="s">
        <v>1245</v>
      </c>
      <c r="K456" s="30">
        <v>0.46136700000000003</v>
      </c>
      <c r="L456" s="30">
        <v>0.47400266000000002</v>
      </c>
      <c r="M456" s="30">
        <f t="shared" si="6"/>
        <v>1.2635659999999993E-2</v>
      </c>
    </row>
    <row r="457" spans="5:13" x14ac:dyDescent="0.2">
      <c r="E457" s="31"/>
      <c r="I457" s="1" t="s">
        <v>113</v>
      </c>
      <c r="J457" s="33" t="s">
        <v>567</v>
      </c>
      <c r="K457" s="30">
        <v>11857.289795999999</v>
      </c>
      <c r="L457" s="30">
        <v>13855.055121409991</v>
      </c>
      <c r="M457" s="30">
        <f t="shared" ref="M457:M520" si="7">L457-K457</f>
        <v>1997.7653254099914</v>
      </c>
    </row>
    <row r="458" spans="5:13" x14ac:dyDescent="0.2">
      <c r="E458" s="31"/>
      <c r="I458" s="1" t="s">
        <v>115</v>
      </c>
      <c r="J458" s="33" t="s">
        <v>568</v>
      </c>
      <c r="K458" s="30">
        <v>1937.9445880000001</v>
      </c>
      <c r="L458" s="30">
        <v>2092.7676138199995</v>
      </c>
      <c r="M458" s="30">
        <f t="shared" si="7"/>
        <v>154.82302581999943</v>
      </c>
    </row>
    <row r="459" spans="5:13" ht="25.5" x14ac:dyDescent="0.2">
      <c r="E459" s="31"/>
      <c r="I459" s="1" t="s">
        <v>117</v>
      </c>
      <c r="J459" s="33" t="s">
        <v>569</v>
      </c>
      <c r="K459" s="30">
        <v>555.547775</v>
      </c>
      <c r="L459" s="30">
        <v>751.48605502000021</v>
      </c>
      <c r="M459" s="30">
        <f t="shared" si="7"/>
        <v>195.93828002000021</v>
      </c>
    </row>
    <row r="460" spans="5:13" x14ac:dyDescent="0.2">
      <c r="E460" s="31"/>
      <c r="I460" s="1" t="s">
        <v>118</v>
      </c>
      <c r="J460" s="33" t="s">
        <v>570</v>
      </c>
      <c r="K460" s="30">
        <v>196.72998100000001</v>
      </c>
      <c r="L460" s="30">
        <v>184.45253127999987</v>
      </c>
      <c r="M460" s="30">
        <f t="shared" si="7"/>
        <v>-12.277449720000135</v>
      </c>
    </row>
    <row r="461" spans="5:13" ht="25.5" x14ac:dyDescent="0.2">
      <c r="E461" s="31"/>
      <c r="I461" s="1" t="s">
        <v>124</v>
      </c>
      <c r="J461" s="33" t="s">
        <v>571</v>
      </c>
      <c r="K461" s="30">
        <v>72.682379999999995</v>
      </c>
      <c r="L461" s="30">
        <v>67.806216340000006</v>
      </c>
      <c r="M461" s="30">
        <f t="shared" si="7"/>
        <v>-4.8761636599999889</v>
      </c>
    </row>
    <row r="462" spans="5:13" x14ac:dyDescent="0.2">
      <c r="E462" s="31"/>
      <c r="I462" s="1" t="s">
        <v>126</v>
      </c>
      <c r="J462" s="33" t="s">
        <v>572</v>
      </c>
      <c r="K462" s="30">
        <v>240.340788</v>
      </c>
      <c r="L462" s="30">
        <v>174.05295574000002</v>
      </c>
      <c r="M462" s="30">
        <f t="shared" si="7"/>
        <v>-66.287832259999988</v>
      </c>
    </row>
    <row r="463" spans="5:13" x14ac:dyDescent="0.2">
      <c r="E463" s="31"/>
      <c r="I463" s="1" t="s">
        <v>573</v>
      </c>
      <c r="J463" s="33" t="s">
        <v>574</v>
      </c>
      <c r="K463" s="30">
        <v>4076.065564</v>
      </c>
      <c r="L463" s="30">
        <v>4338.5565024999996</v>
      </c>
      <c r="M463" s="30">
        <f t="shared" si="7"/>
        <v>262.49093849999963</v>
      </c>
    </row>
    <row r="464" spans="5:13" x14ac:dyDescent="0.2">
      <c r="E464" s="31"/>
      <c r="I464" s="1" t="s">
        <v>130</v>
      </c>
      <c r="J464" s="33" t="s">
        <v>575</v>
      </c>
      <c r="K464" s="30">
        <v>265.03390300000001</v>
      </c>
      <c r="L464" s="30">
        <v>145.40400357999997</v>
      </c>
      <c r="M464" s="30">
        <f t="shared" si="7"/>
        <v>-119.62989942000004</v>
      </c>
    </row>
    <row r="465" spans="5:13" x14ac:dyDescent="0.2">
      <c r="E465" s="31"/>
      <c r="I465" s="1" t="s">
        <v>140</v>
      </c>
      <c r="J465" s="33" t="s">
        <v>576</v>
      </c>
      <c r="K465" s="30">
        <v>25.92529</v>
      </c>
      <c r="L465" s="30">
        <v>23.429593409999999</v>
      </c>
      <c r="M465" s="30">
        <f t="shared" si="7"/>
        <v>-2.4956965900000014</v>
      </c>
    </row>
    <row r="466" spans="5:13" x14ac:dyDescent="0.2">
      <c r="E466" s="31"/>
      <c r="I466" s="1" t="s">
        <v>296</v>
      </c>
      <c r="J466" s="33" t="s">
        <v>577</v>
      </c>
      <c r="K466" s="30">
        <v>8.61</v>
      </c>
      <c r="L466" s="30">
        <v>9.0012197399999998</v>
      </c>
      <c r="M466" s="30">
        <f t="shared" si="7"/>
        <v>0.39121974000000037</v>
      </c>
    </row>
    <row r="467" spans="5:13" x14ac:dyDescent="0.2">
      <c r="E467" s="31"/>
      <c r="I467" s="1" t="s">
        <v>578</v>
      </c>
      <c r="J467" s="33" t="s">
        <v>579</v>
      </c>
      <c r="K467" s="30">
        <v>5.9692920000000003</v>
      </c>
      <c r="L467" s="30">
        <v>4.3395459900000004</v>
      </c>
      <c r="M467" s="30">
        <f t="shared" si="7"/>
        <v>-1.6297460099999999</v>
      </c>
    </row>
    <row r="468" spans="5:13" ht="25.5" x14ac:dyDescent="0.2">
      <c r="E468" s="31"/>
      <c r="I468" s="1" t="s">
        <v>580</v>
      </c>
      <c r="J468" s="33" t="s">
        <v>581</v>
      </c>
      <c r="K468" s="30">
        <v>4.9233140000000004</v>
      </c>
      <c r="L468" s="30">
        <v>4.7529583100000004</v>
      </c>
      <c r="M468" s="30">
        <f t="shared" si="7"/>
        <v>-0.17035569000000006</v>
      </c>
    </row>
    <row r="469" spans="5:13" x14ac:dyDescent="0.2">
      <c r="E469" s="31"/>
      <c r="I469" s="1" t="s">
        <v>582</v>
      </c>
      <c r="J469" s="33" t="s">
        <v>583</v>
      </c>
      <c r="K469" s="30">
        <v>281.57055500000001</v>
      </c>
      <c r="L469" s="30">
        <v>301.57458537000002</v>
      </c>
      <c r="M469" s="30">
        <f t="shared" si="7"/>
        <v>20.004030370000009</v>
      </c>
    </row>
    <row r="470" spans="5:13" ht="25.5" x14ac:dyDescent="0.2">
      <c r="E470" s="31"/>
      <c r="I470" s="1" t="s">
        <v>584</v>
      </c>
      <c r="J470" s="33" t="s">
        <v>585</v>
      </c>
      <c r="K470" s="30">
        <v>66.211310999999995</v>
      </c>
      <c r="L470" s="30">
        <v>59.709195919999992</v>
      </c>
      <c r="M470" s="30">
        <f t="shared" si="7"/>
        <v>-6.5021150800000029</v>
      </c>
    </row>
    <row r="471" spans="5:13" x14ac:dyDescent="0.2">
      <c r="E471" s="31"/>
      <c r="I471" s="1" t="s">
        <v>586</v>
      </c>
      <c r="J471" s="33" t="s">
        <v>587</v>
      </c>
      <c r="K471" s="30">
        <v>477.40827100000001</v>
      </c>
      <c r="L471" s="30">
        <v>672.71941461999984</v>
      </c>
      <c r="M471" s="30">
        <f t="shared" si="7"/>
        <v>195.31114361999983</v>
      </c>
    </row>
    <row r="472" spans="5:13" x14ac:dyDescent="0.2">
      <c r="E472" s="31"/>
      <c r="I472" s="1" t="s">
        <v>588</v>
      </c>
      <c r="J472" s="33" t="s">
        <v>589</v>
      </c>
      <c r="K472" s="30">
        <v>1424.356636</v>
      </c>
      <c r="L472" s="30">
        <v>1263.3737756399998</v>
      </c>
      <c r="M472" s="30">
        <f t="shared" si="7"/>
        <v>-160.98286036000013</v>
      </c>
    </row>
    <row r="473" spans="5:13" x14ac:dyDescent="0.2">
      <c r="E473" s="31"/>
      <c r="I473" s="1" t="s">
        <v>590</v>
      </c>
      <c r="J473" s="33" t="s">
        <v>591</v>
      </c>
      <c r="K473" s="30">
        <v>2</v>
      </c>
      <c r="L473" s="30">
        <v>2.7230620300000004</v>
      </c>
      <c r="M473" s="30">
        <f t="shared" si="7"/>
        <v>0.72306203000000036</v>
      </c>
    </row>
    <row r="474" spans="5:13" x14ac:dyDescent="0.2">
      <c r="E474" s="31"/>
      <c r="I474" s="1" t="s">
        <v>318</v>
      </c>
      <c r="J474" s="33" t="s">
        <v>592</v>
      </c>
      <c r="K474" s="30">
        <v>91.805556999999993</v>
      </c>
      <c r="L474" s="30">
        <v>112.61708386000005</v>
      </c>
      <c r="M474" s="30">
        <f t="shared" si="7"/>
        <v>20.811526860000058</v>
      </c>
    </row>
    <row r="475" spans="5:13" x14ac:dyDescent="0.2">
      <c r="E475" s="31"/>
      <c r="I475" s="1" t="s">
        <v>419</v>
      </c>
      <c r="J475" s="33" t="s">
        <v>593</v>
      </c>
      <c r="K475" s="30">
        <v>129.23640800000001</v>
      </c>
      <c r="L475" s="30">
        <v>121.69650478999999</v>
      </c>
      <c r="M475" s="30">
        <f t="shared" si="7"/>
        <v>-7.5399032100000198</v>
      </c>
    </row>
    <row r="476" spans="5:13" x14ac:dyDescent="0.2">
      <c r="E476" s="31"/>
      <c r="I476" s="1" t="s">
        <v>66</v>
      </c>
      <c r="J476" s="33" t="s">
        <v>67</v>
      </c>
      <c r="K476" s="30">
        <v>90.970393000000001</v>
      </c>
      <c r="L476" s="30">
        <v>90.970393000000001</v>
      </c>
      <c r="M476" s="30">
        <f t="shared" si="7"/>
        <v>0</v>
      </c>
    </row>
    <row r="477" spans="5:13" x14ac:dyDescent="0.2">
      <c r="E477" s="31"/>
      <c r="I477" s="1" t="s">
        <v>73</v>
      </c>
      <c r="J477" s="33" t="s">
        <v>594</v>
      </c>
      <c r="K477" s="30">
        <v>431.75146899999999</v>
      </c>
      <c r="L477" s="30">
        <v>444.56082064000032</v>
      </c>
      <c r="M477" s="30">
        <f t="shared" si="7"/>
        <v>12.80935164000033</v>
      </c>
    </row>
    <row r="478" spans="5:13" x14ac:dyDescent="0.2">
      <c r="E478" s="31"/>
      <c r="I478" s="1" t="s">
        <v>179</v>
      </c>
      <c r="J478" s="33" t="s">
        <v>595</v>
      </c>
      <c r="K478" s="30">
        <v>16.722549999999998</v>
      </c>
      <c r="L478" s="30">
        <v>16.210053830000003</v>
      </c>
      <c r="M478" s="30">
        <f t="shared" si="7"/>
        <v>-0.51249616999999503</v>
      </c>
    </row>
    <row r="479" spans="5:13" x14ac:dyDescent="0.2">
      <c r="E479" s="31"/>
      <c r="I479" s="1" t="s">
        <v>596</v>
      </c>
      <c r="J479" s="33" t="s">
        <v>597</v>
      </c>
      <c r="K479" s="30">
        <v>0</v>
      </c>
      <c r="L479" s="30">
        <v>0</v>
      </c>
      <c r="M479" s="30">
        <f t="shared" si="7"/>
        <v>0</v>
      </c>
    </row>
    <row r="480" spans="5:13" x14ac:dyDescent="0.2">
      <c r="E480" s="31"/>
      <c r="I480" s="1" t="s">
        <v>598</v>
      </c>
      <c r="J480" s="33" t="s">
        <v>599</v>
      </c>
      <c r="K480" s="30">
        <v>0</v>
      </c>
      <c r="L480" s="30">
        <v>63.404663999999997</v>
      </c>
      <c r="M480" s="30">
        <f t="shared" si="7"/>
        <v>63.404663999999997</v>
      </c>
    </row>
    <row r="481" spans="5:13" x14ac:dyDescent="0.2">
      <c r="E481" s="31"/>
      <c r="I481" s="1" t="s">
        <v>600</v>
      </c>
      <c r="J481" s="33" t="s">
        <v>601</v>
      </c>
      <c r="K481" s="30">
        <v>212.498266</v>
      </c>
      <c r="L481" s="30">
        <v>743.99853609999991</v>
      </c>
      <c r="M481" s="30">
        <f t="shared" si="7"/>
        <v>531.50027009999985</v>
      </c>
    </row>
    <row r="482" spans="5:13" x14ac:dyDescent="0.2">
      <c r="E482" s="31"/>
      <c r="I482" s="1" t="s">
        <v>175</v>
      </c>
      <c r="J482" s="33" t="s">
        <v>176</v>
      </c>
      <c r="K482" s="30">
        <v>293.86728900000003</v>
      </c>
      <c r="L482" s="30">
        <v>288.85482471999995</v>
      </c>
      <c r="M482" s="30">
        <f t="shared" si="7"/>
        <v>-5.0124642800000743</v>
      </c>
    </row>
    <row r="483" spans="5:13" ht="14.25" x14ac:dyDescent="0.2">
      <c r="E483" s="31"/>
      <c r="H483" s="34" t="s">
        <v>88</v>
      </c>
      <c r="I483" s="34"/>
      <c r="J483" s="35"/>
      <c r="K483" s="36">
        <v>2097.8490409999999</v>
      </c>
      <c r="L483" s="36">
        <v>2135.3952241799998</v>
      </c>
      <c r="M483" s="36">
        <f t="shared" si="7"/>
        <v>37.546183179999844</v>
      </c>
    </row>
    <row r="484" spans="5:13" x14ac:dyDescent="0.2">
      <c r="E484" s="31"/>
      <c r="I484" s="1" t="s">
        <v>89</v>
      </c>
      <c r="J484" s="33" t="s">
        <v>152</v>
      </c>
      <c r="K484" s="30">
        <v>1996.8202080000001</v>
      </c>
      <c r="L484" s="30">
        <v>2035.6343086099996</v>
      </c>
      <c r="M484" s="30">
        <f t="shared" si="7"/>
        <v>38.814100609999514</v>
      </c>
    </row>
    <row r="485" spans="5:13" x14ac:dyDescent="0.2">
      <c r="E485" s="31"/>
      <c r="I485" s="1" t="s">
        <v>93</v>
      </c>
      <c r="J485" s="33" t="s">
        <v>156</v>
      </c>
      <c r="K485" s="30">
        <v>101.02883300000001</v>
      </c>
      <c r="L485" s="30">
        <v>99.760915570000066</v>
      </c>
      <c r="M485" s="30">
        <f t="shared" si="7"/>
        <v>-1.2679174299999403</v>
      </c>
    </row>
    <row r="486" spans="5:13" ht="14.25" x14ac:dyDescent="0.2">
      <c r="E486" s="38">
        <v>12</v>
      </c>
      <c r="F486" s="34" t="s">
        <v>21</v>
      </c>
      <c r="G486" s="34"/>
      <c r="H486" s="34"/>
      <c r="I486" s="34"/>
      <c r="J486" s="35"/>
      <c r="K486" s="36">
        <v>28702.662122000002</v>
      </c>
      <c r="L486" s="36">
        <v>33097.615002819999</v>
      </c>
      <c r="M486" s="36">
        <f t="shared" si="7"/>
        <v>4394.9528808199975</v>
      </c>
    </row>
    <row r="487" spans="5:13" ht="14.25" x14ac:dyDescent="0.2">
      <c r="E487" s="31"/>
      <c r="G487" s="28" t="s">
        <v>62</v>
      </c>
      <c r="H487" s="28"/>
      <c r="I487" s="28"/>
      <c r="J487" s="37"/>
      <c r="K487" s="29">
        <v>28702.662122000002</v>
      </c>
      <c r="L487" s="29">
        <v>33097.615002819999</v>
      </c>
      <c r="M487" s="29">
        <f t="shared" si="7"/>
        <v>4394.9528808199975</v>
      </c>
    </row>
    <row r="488" spans="5:13" ht="15" x14ac:dyDescent="0.2">
      <c r="E488" s="31"/>
      <c r="H488" s="82" t="s">
        <v>181</v>
      </c>
      <c r="I488" s="83"/>
      <c r="J488" s="83"/>
      <c r="K488" s="36">
        <v>18528.819883</v>
      </c>
      <c r="L488" s="36">
        <v>22456.375402469996</v>
      </c>
      <c r="M488" s="36">
        <f t="shared" si="7"/>
        <v>3927.5555194699955</v>
      </c>
    </row>
    <row r="489" spans="5:13" x14ac:dyDescent="0.2">
      <c r="E489" s="31"/>
      <c r="I489" s="1" t="s">
        <v>602</v>
      </c>
      <c r="J489" s="33" t="s">
        <v>603</v>
      </c>
      <c r="K489" s="30">
        <v>3.5546760000000002</v>
      </c>
      <c r="L489" s="30">
        <v>3.2122925799999997</v>
      </c>
      <c r="M489" s="30">
        <f t="shared" si="7"/>
        <v>-0.34238342000000044</v>
      </c>
    </row>
    <row r="490" spans="5:13" x14ac:dyDescent="0.2">
      <c r="E490" s="31"/>
      <c r="I490" s="1" t="s">
        <v>604</v>
      </c>
      <c r="J490" s="33" t="s">
        <v>605</v>
      </c>
      <c r="K490" s="30">
        <v>3.1456309999999998</v>
      </c>
      <c r="L490" s="30">
        <v>0.42670676000000002</v>
      </c>
      <c r="M490" s="30">
        <f t="shared" si="7"/>
        <v>-2.7189242399999998</v>
      </c>
    </row>
    <row r="491" spans="5:13" x14ac:dyDescent="0.2">
      <c r="E491" s="31"/>
      <c r="I491" s="1" t="s">
        <v>514</v>
      </c>
      <c r="J491" s="33" t="s">
        <v>515</v>
      </c>
      <c r="K491" s="30">
        <v>557.63731499999994</v>
      </c>
      <c r="L491" s="30">
        <v>573.68619964000004</v>
      </c>
      <c r="M491" s="30">
        <f t="shared" si="7"/>
        <v>16.048884640000097</v>
      </c>
    </row>
    <row r="492" spans="5:13" x14ac:dyDescent="0.2">
      <c r="E492" s="31"/>
      <c r="I492" s="1" t="s">
        <v>606</v>
      </c>
      <c r="J492" s="33" t="s">
        <v>607</v>
      </c>
      <c r="K492" s="30">
        <v>3.0603560000000001</v>
      </c>
      <c r="L492" s="30">
        <v>2.9221217400000001</v>
      </c>
      <c r="M492" s="30">
        <f t="shared" si="7"/>
        <v>-0.13823425999999994</v>
      </c>
    </row>
    <row r="493" spans="5:13" x14ac:dyDescent="0.2">
      <c r="E493" s="31"/>
      <c r="I493" s="1" t="s">
        <v>608</v>
      </c>
      <c r="J493" s="33" t="s">
        <v>609</v>
      </c>
      <c r="K493" s="30">
        <v>14.216309000000001</v>
      </c>
      <c r="L493" s="30">
        <v>1.5102182099999999</v>
      </c>
      <c r="M493" s="30">
        <f t="shared" si="7"/>
        <v>-12.706090790000001</v>
      </c>
    </row>
    <row r="494" spans="5:13" x14ac:dyDescent="0.2">
      <c r="E494" s="31"/>
      <c r="I494" s="1" t="s">
        <v>610</v>
      </c>
      <c r="J494" s="33" t="s">
        <v>611</v>
      </c>
      <c r="K494" s="30">
        <v>37.703330000000001</v>
      </c>
      <c r="L494" s="30">
        <v>29.88937378</v>
      </c>
      <c r="M494" s="30">
        <f t="shared" si="7"/>
        <v>-7.8139562200000015</v>
      </c>
    </row>
    <row r="495" spans="5:13" x14ac:dyDescent="0.2">
      <c r="E495" s="31"/>
      <c r="I495" s="1" t="s">
        <v>612</v>
      </c>
      <c r="J495" s="33" t="s">
        <v>1246</v>
      </c>
      <c r="K495" s="30">
        <v>490.24669999999998</v>
      </c>
      <c r="L495" s="30">
        <v>58.669603610000003</v>
      </c>
      <c r="M495" s="30">
        <f t="shared" si="7"/>
        <v>-431.57709638999995</v>
      </c>
    </row>
    <row r="496" spans="5:13" x14ac:dyDescent="0.2">
      <c r="E496" s="31"/>
      <c r="I496" s="1" t="s">
        <v>613</v>
      </c>
      <c r="J496" s="33" t="s">
        <v>614</v>
      </c>
      <c r="K496" s="30">
        <v>300</v>
      </c>
      <c r="L496" s="30">
        <v>146.78241865000001</v>
      </c>
      <c r="M496" s="30">
        <f t="shared" si="7"/>
        <v>-153.21758134999999</v>
      </c>
    </row>
    <row r="497" spans="5:13" x14ac:dyDescent="0.2">
      <c r="E497" s="31"/>
      <c r="I497" s="1" t="s">
        <v>615</v>
      </c>
      <c r="J497" s="33" t="s">
        <v>1247</v>
      </c>
      <c r="K497" s="30">
        <v>11.532503</v>
      </c>
      <c r="L497" s="30">
        <v>10.264760750000002</v>
      </c>
      <c r="M497" s="30">
        <f t="shared" si="7"/>
        <v>-1.2677422499999977</v>
      </c>
    </row>
    <row r="498" spans="5:13" ht="25.5" x14ac:dyDescent="0.2">
      <c r="E498" s="31"/>
      <c r="I498" s="1" t="s">
        <v>616</v>
      </c>
      <c r="J498" s="33" t="s">
        <v>617</v>
      </c>
      <c r="K498" s="30">
        <v>0.75936300000000001</v>
      </c>
      <c r="L498" s="30">
        <v>1.6493181299999999</v>
      </c>
      <c r="M498" s="30">
        <f t="shared" si="7"/>
        <v>0.88995512999999993</v>
      </c>
    </row>
    <row r="499" spans="5:13" x14ac:dyDescent="0.2">
      <c r="E499" s="31"/>
      <c r="I499" s="1" t="s">
        <v>618</v>
      </c>
      <c r="J499" s="33" t="s">
        <v>619</v>
      </c>
      <c r="K499" s="30">
        <v>1.3957550000000001</v>
      </c>
      <c r="L499" s="30">
        <v>2.9333784600000001</v>
      </c>
      <c r="M499" s="30">
        <f t="shared" si="7"/>
        <v>1.5376234600000001</v>
      </c>
    </row>
    <row r="500" spans="5:13" x14ac:dyDescent="0.2">
      <c r="E500" s="31"/>
      <c r="I500" s="1" t="s">
        <v>620</v>
      </c>
      <c r="J500" s="33" t="s">
        <v>621</v>
      </c>
      <c r="K500" s="30">
        <v>16294.792808</v>
      </c>
      <c r="L500" s="30">
        <v>21157.686109499995</v>
      </c>
      <c r="M500" s="30">
        <f t="shared" si="7"/>
        <v>4862.8933014999948</v>
      </c>
    </row>
    <row r="501" spans="5:13" x14ac:dyDescent="0.2">
      <c r="E501" s="31"/>
      <c r="I501" s="1" t="s">
        <v>190</v>
      </c>
      <c r="J501" s="33" t="s">
        <v>622</v>
      </c>
      <c r="K501" s="30">
        <v>0</v>
      </c>
      <c r="L501" s="30">
        <v>0</v>
      </c>
      <c r="M501" s="30">
        <f t="shared" si="7"/>
        <v>0</v>
      </c>
    </row>
    <row r="502" spans="5:13" x14ac:dyDescent="0.2">
      <c r="E502" s="31"/>
      <c r="I502" s="1" t="s">
        <v>623</v>
      </c>
      <c r="J502" s="33" t="s">
        <v>1248</v>
      </c>
      <c r="K502" s="30">
        <v>298.72666700000002</v>
      </c>
      <c r="L502" s="30">
        <v>59.705979709999994</v>
      </c>
      <c r="M502" s="30">
        <f t="shared" si="7"/>
        <v>-239.02068729000001</v>
      </c>
    </row>
    <row r="503" spans="5:13" x14ac:dyDescent="0.2">
      <c r="E503" s="31"/>
      <c r="I503" s="1" t="s">
        <v>624</v>
      </c>
      <c r="J503" s="33" t="s">
        <v>1249</v>
      </c>
      <c r="K503" s="30">
        <v>240.546491</v>
      </c>
      <c r="L503" s="30">
        <v>249.25034675000001</v>
      </c>
      <c r="M503" s="30">
        <f t="shared" si="7"/>
        <v>8.7038557500000024</v>
      </c>
    </row>
    <row r="504" spans="5:13" x14ac:dyDescent="0.2">
      <c r="E504" s="31"/>
      <c r="I504" s="1" t="s">
        <v>400</v>
      </c>
      <c r="J504" s="33" t="s">
        <v>625</v>
      </c>
      <c r="K504" s="30">
        <v>271.50197900000001</v>
      </c>
      <c r="L504" s="30">
        <v>157.78657419999999</v>
      </c>
      <c r="M504" s="30">
        <f t="shared" si="7"/>
        <v>-113.71540480000002</v>
      </c>
    </row>
    <row r="505" spans="5:13" x14ac:dyDescent="0.2">
      <c r="E505" s="31"/>
      <c r="I505" s="1" t="s">
        <v>626</v>
      </c>
      <c r="J505" s="33" t="s">
        <v>627</v>
      </c>
      <c r="K505" s="30">
        <v>0</v>
      </c>
      <c r="L505" s="30">
        <v>0</v>
      </c>
      <c r="M505" s="30">
        <f t="shared" si="7"/>
        <v>0</v>
      </c>
    </row>
    <row r="506" spans="5:13" ht="14.25" x14ac:dyDescent="0.2">
      <c r="E506" s="31"/>
      <c r="H506" s="34" t="s">
        <v>63</v>
      </c>
      <c r="I506" s="34"/>
      <c r="J506" s="35"/>
      <c r="K506" s="36">
        <v>9403.0470010000008</v>
      </c>
      <c r="L506" s="36">
        <v>9961.5215609299976</v>
      </c>
      <c r="M506" s="36">
        <f t="shared" si="7"/>
        <v>558.47455992999676</v>
      </c>
    </row>
    <row r="507" spans="5:13" ht="25.5" x14ac:dyDescent="0.2">
      <c r="E507" s="31"/>
      <c r="I507" s="1" t="s">
        <v>113</v>
      </c>
      <c r="J507" s="33" t="s">
        <v>628</v>
      </c>
      <c r="K507" s="30">
        <v>630.80186600000002</v>
      </c>
      <c r="L507" s="30">
        <v>657.40038779999986</v>
      </c>
      <c r="M507" s="30">
        <f t="shared" si="7"/>
        <v>26.598521799999844</v>
      </c>
    </row>
    <row r="508" spans="5:13" x14ac:dyDescent="0.2">
      <c r="E508" s="31"/>
      <c r="I508" s="1" t="s">
        <v>629</v>
      </c>
      <c r="J508" s="33" t="s">
        <v>630</v>
      </c>
      <c r="K508" s="30">
        <v>25.433758000000001</v>
      </c>
      <c r="L508" s="30">
        <v>22.546792870000001</v>
      </c>
      <c r="M508" s="30">
        <f t="shared" si="7"/>
        <v>-2.8869651300000001</v>
      </c>
    </row>
    <row r="509" spans="5:13" ht="25.5" x14ac:dyDescent="0.2">
      <c r="E509" s="31"/>
      <c r="I509" s="1" t="s">
        <v>631</v>
      </c>
      <c r="J509" s="33" t="s">
        <v>632</v>
      </c>
      <c r="K509" s="30">
        <v>3052.8564179999998</v>
      </c>
      <c r="L509" s="30">
        <v>3086.4728062899999</v>
      </c>
      <c r="M509" s="30">
        <f t="shared" si="7"/>
        <v>33.616388290000032</v>
      </c>
    </row>
    <row r="510" spans="5:13" x14ac:dyDescent="0.2">
      <c r="E510" s="31"/>
      <c r="I510" s="1" t="s">
        <v>130</v>
      </c>
      <c r="J510" s="33" t="s">
        <v>633</v>
      </c>
      <c r="K510" s="30">
        <v>363.14367099999998</v>
      </c>
      <c r="L510" s="30">
        <v>359.55031238999999</v>
      </c>
      <c r="M510" s="30">
        <f t="shared" si="7"/>
        <v>-3.5933586099999957</v>
      </c>
    </row>
    <row r="511" spans="5:13" x14ac:dyDescent="0.2">
      <c r="E511" s="31"/>
      <c r="I511" s="1" t="s">
        <v>132</v>
      </c>
      <c r="J511" s="33" t="s">
        <v>634</v>
      </c>
      <c r="K511" s="30">
        <v>3383.8971409999999</v>
      </c>
      <c r="L511" s="30">
        <v>3592.6616396900008</v>
      </c>
      <c r="M511" s="30">
        <f t="shared" si="7"/>
        <v>208.76449869000089</v>
      </c>
    </row>
    <row r="512" spans="5:13" x14ac:dyDescent="0.2">
      <c r="E512" s="31"/>
      <c r="I512" s="1" t="s">
        <v>136</v>
      </c>
      <c r="J512" s="33" t="s">
        <v>635</v>
      </c>
      <c r="K512" s="30">
        <v>231.47435999999999</v>
      </c>
      <c r="L512" s="30">
        <v>195.43803661000004</v>
      </c>
      <c r="M512" s="30">
        <f t="shared" si="7"/>
        <v>-36.03632338999995</v>
      </c>
    </row>
    <row r="513" spans="5:13" x14ac:dyDescent="0.2">
      <c r="E513" s="31"/>
      <c r="I513" s="1" t="s">
        <v>636</v>
      </c>
      <c r="J513" s="33" t="s">
        <v>637</v>
      </c>
      <c r="K513" s="30">
        <v>166.45137399999999</v>
      </c>
      <c r="L513" s="30">
        <v>162.54326748000003</v>
      </c>
      <c r="M513" s="30">
        <f t="shared" si="7"/>
        <v>-3.9081065199999614</v>
      </c>
    </row>
    <row r="514" spans="5:13" x14ac:dyDescent="0.2">
      <c r="E514" s="31"/>
      <c r="I514" s="1" t="s">
        <v>638</v>
      </c>
      <c r="J514" s="33" t="s">
        <v>639</v>
      </c>
      <c r="K514" s="30">
        <v>163.90122299999999</v>
      </c>
      <c r="L514" s="30">
        <v>180.24122130999987</v>
      </c>
      <c r="M514" s="30">
        <f t="shared" si="7"/>
        <v>16.339998309999885</v>
      </c>
    </row>
    <row r="515" spans="5:13" x14ac:dyDescent="0.2">
      <c r="E515" s="31"/>
      <c r="I515" s="1" t="s">
        <v>162</v>
      </c>
      <c r="J515" s="33" t="s">
        <v>640</v>
      </c>
      <c r="K515" s="30">
        <v>397.28099200000003</v>
      </c>
      <c r="L515" s="30">
        <v>387.92210955000002</v>
      </c>
      <c r="M515" s="30">
        <f t="shared" si="7"/>
        <v>-9.3588824500000101</v>
      </c>
    </row>
    <row r="516" spans="5:13" x14ac:dyDescent="0.2">
      <c r="E516" s="31"/>
      <c r="I516" s="1" t="s">
        <v>641</v>
      </c>
      <c r="J516" s="33" t="s">
        <v>642</v>
      </c>
      <c r="K516" s="30">
        <v>79.278515999999996</v>
      </c>
      <c r="L516" s="30">
        <v>132.09729887</v>
      </c>
      <c r="M516" s="30">
        <f t="shared" si="7"/>
        <v>52.818782870000007</v>
      </c>
    </row>
    <row r="517" spans="5:13" x14ac:dyDescent="0.2">
      <c r="E517" s="31"/>
      <c r="I517" s="1" t="s">
        <v>167</v>
      </c>
      <c r="J517" s="33" t="s">
        <v>168</v>
      </c>
      <c r="K517" s="30">
        <v>17.792418999999999</v>
      </c>
      <c r="L517" s="30">
        <v>9.5978084999999993</v>
      </c>
      <c r="M517" s="30">
        <f t="shared" si="7"/>
        <v>-8.1946104999999996</v>
      </c>
    </row>
    <row r="518" spans="5:13" x14ac:dyDescent="0.2">
      <c r="E518" s="31"/>
      <c r="I518" s="1" t="s">
        <v>66</v>
      </c>
      <c r="J518" s="33" t="s">
        <v>67</v>
      </c>
      <c r="K518" s="30">
        <v>0</v>
      </c>
      <c r="L518" s="30">
        <v>0</v>
      </c>
      <c r="M518" s="30">
        <f t="shared" si="7"/>
        <v>0</v>
      </c>
    </row>
    <row r="519" spans="5:13" x14ac:dyDescent="0.2">
      <c r="E519" s="31"/>
      <c r="I519" s="1" t="s">
        <v>214</v>
      </c>
      <c r="J519" s="33" t="s">
        <v>1238</v>
      </c>
      <c r="K519" s="30">
        <v>0</v>
      </c>
      <c r="L519" s="30">
        <v>3.8660000000000001</v>
      </c>
      <c r="M519" s="30">
        <f t="shared" si="7"/>
        <v>3.8660000000000001</v>
      </c>
    </row>
    <row r="520" spans="5:13" x14ac:dyDescent="0.2">
      <c r="E520" s="31"/>
      <c r="I520" s="1" t="s">
        <v>643</v>
      </c>
      <c r="J520" s="33" t="s">
        <v>1250</v>
      </c>
      <c r="K520" s="30">
        <v>116.08257</v>
      </c>
      <c r="L520" s="30">
        <v>263.46111799999994</v>
      </c>
      <c r="M520" s="30">
        <f t="shared" si="7"/>
        <v>147.37854799999994</v>
      </c>
    </row>
    <row r="521" spans="5:13" x14ac:dyDescent="0.2">
      <c r="E521" s="31"/>
      <c r="I521" s="1" t="s">
        <v>337</v>
      </c>
      <c r="J521" s="33" t="s">
        <v>644</v>
      </c>
      <c r="K521" s="30">
        <v>115.748285</v>
      </c>
      <c r="L521" s="30">
        <v>135.07899631000004</v>
      </c>
      <c r="M521" s="30">
        <f t="shared" ref="M521:M584" si="8">L521-K521</f>
        <v>19.330711310000041</v>
      </c>
    </row>
    <row r="522" spans="5:13" ht="25.5" x14ac:dyDescent="0.2">
      <c r="E522" s="31"/>
      <c r="I522" s="1" t="s">
        <v>224</v>
      </c>
      <c r="J522" s="33" t="s">
        <v>1251</v>
      </c>
      <c r="K522" s="30">
        <v>215.40258600000001</v>
      </c>
      <c r="L522" s="30">
        <v>238.37096820999992</v>
      </c>
      <c r="M522" s="30">
        <f t="shared" si="8"/>
        <v>22.968382209999902</v>
      </c>
    </row>
    <row r="523" spans="5:13" x14ac:dyDescent="0.2">
      <c r="E523" s="31"/>
      <c r="I523" s="1" t="s">
        <v>228</v>
      </c>
      <c r="J523" s="33" t="s">
        <v>645</v>
      </c>
      <c r="K523" s="30">
        <v>11.380535</v>
      </c>
      <c r="L523" s="30">
        <v>73.020924549999975</v>
      </c>
      <c r="M523" s="30">
        <f t="shared" si="8"/>
        <v>61.640389549999973</v>
      </c>
    </row>
    <row r="524" spans="5:13" x14ac:dyDescent="0.2">
      <c r="E524" s="31"/>
      <c r="I524" s="1" t="s">
        <v>230</v>
      </c>
      <c r="J524" s="33" t="s">
        <v>646</v>
      </c>
      <c r="K524" s="30">
        <v>417.121287</v>
      </c>
      <c r="L524" s="30">
        <v>447.28893438999989</v>
      </c>
      <c r="M524" s="30">
        <f t="shared" si="8"/>
        <v>30.1676473899999</v>
      </c>
    </row>
    <row r="525" spans="5:13" x14ac:dyDescent="0.2">
      <c r="E525" s="31"/>
      <c r="I525" s="1" t="s">
        <v>175</v>
      </c>
      <c r="J525" s="33" t="s">
        <v>176</v>
      </c>
      <c r="K525" s="30">
        <v>15</v>
      </c>
      <c r="L525" s="30">
        <v>13.962938110000001</v>
      </c>
      <c r="M525" s="30">
        <f t="shared" si="8"/>
        <v>-1.0370618899999986</v>
      </c>
    </row>
    <row r="526" spans="5:13" ht="14.25" x14ac:dyDescent="0.2">
      <c r="E526" s="31"/>
      <c r="H526" s="34" t="s">
        <v>88</v>
      </c>
      <c r="I526" s="34"/>
      <c r="J526" s="35"/>
      <c r="K526" s="36">
        <v>770.79523800000004</v>
      </c>
      <c r="L526" s="36">
        <v>679.71803942000076</v>
      </c>
      <c r="M526" s="36">
        <f t="shared" si="8"/>
        <v>-91.077198579999276</v>
      </c>
    </row>
    <row r="527" spans="5:13" x14ac:dyDescent="0.2">
      <c r="E527" s="31"/>
      <c r="I527" s="1" t="s">
        <v>89</v>
      </c>
      <c r="J527" s="33" t="s">
        <v>152</v>
      </c>
      <c r="K527" s="30">
        <v>707.35112700000002</v>
      </c>
      <c r="L527" s="30">
        <v>619.34049970000081</v>
      </c>
      <c r="M527" s="30">
        <f t="shared" si="8"/>
        <v>-88.010627299999214</v>
      </c>
    </row>
    <row r="528" spans="5:13" x14ac:dyDescent="0.2">
      <c r="E528" s="31"/>
      <c r="I528" s="1" t="s">
        <v>93</v>
      </c>
      <c r="J528" s="33" t="s">
        <v>156</v>
      </c>
      <c r="K528" s="30">
        <v>63.444110999999999</v>
      </c>
      <c r="L528" s="30">
        <v>60.377539720000009</v>
      </c>
      <c r="M528" s="30">
        <f t="shared" si="8"/>
        <v>-3.0665712799999909</v>
      </c>
    </row>
    <row r="529" spans="5:13" ht="14.25" x14ac:dyDescent="0.2">
      <c r="E529" s="38">
        <v>13</v>
      </c>
      <c r="F529" s="34" t="s">
        <v>22</v>
      </c>
      <c r="G529" s="34"/>
      <c r="H529" s="34"/>
      <c r="I529" s="34"/>
      <c r="J529" s="35"/>
      <c r="K529" s="36">
        <v>6781.1691170000004</v>
      </c>
      <c r="L529" s="36">
        <v>6604.5707909999983</v>
      </c>
      <c r="M529" s="36">
        <f t="shared" si="8"/>
        <v>-176.59832600000209</v>
      </c>
    </row>
    <row r="530" spans="5:13" ht="14.25" x14ac:dyDescent="0.2">
      <c r="E530" s="31"/>
      <c r="G530" s="28" t="s">
        <v>62</v>
      </c>
      <c r="H530" s="28"/>
      <c r="I530" s="28"/>
      <c r="J530" s="37"/>
      <c r="K530" s="29">
        <v>6781.1691170000004</v>
      </c>
      <c r="L530" s="29">
        <v>6604.5707909999983</v>
      </c>
      <c r="M530" s="29">
        <f t="shared" si="8"/>
        <v>-176.59832600000209</v>
      </c>
    </row>
    <row r="531" spans="5:13" ht="14.25" x14ac:dyDescent="0.2">
      <c r="E531" s="31"/>
      <c r="H531" s="34" t="s">
        <v>63</v>
      </c>
      <c r="I531" s="34"/>
      <c r="J531" s="35"/>
      <c r="K531" s="36">
        <v>6541.7393920000004</v>
      </c>
      <c r="L531" s="36">
        <v>6382.0075122499984</v>
      </c>
      <c r="M531" s="36">
        <f t="shared" si="8"/>
        <v>-159.73187975000201</v>
      </c>
    </row>
    <row r="532" spans="5:13" ht="25.5" x14ac:dyDescent="0.2">
      <c r="E532" s="31"/>
      <c r="I532" s="1" t="s">
        <v>342</v>
      </c>
      <c r="J532" s="33" t="s">
        <v>647</v>
      </c>
      <c r="K532" s="30">
        <v>3929.5709470000002</v>
      </c>
      <c r="L532" s="30">
        <v>3547.6257389199964</v>
      </c>
      <c r="M532" s="30">
        <f t="shared" si="8"/>
        <v>-381.94520808000379</v>
      </c>
    </row>
    <row r="533" spans="5:13" x14ac:dyDescent="0.2">
      <c r="E533" s="31"/>
      <c r="I533" s="1" t="s">
        <v>344</v>
      </c>
      <c r="J533" s="33" t="s">
        <v>648</v>
      </c>
      <c r="K533" s="30">
        <v>48.057830000000003</v>
      </c>
      <c r="L533" s="30">
        <v>35.651936729999996</v>
      </c>
      <c r="M533" s="30">
        <f t="shared" si="8"/>
        <v>-12.405893270000007</v>
      </c>
    </row>
    <row r="534" spans="5:13" x14ac:dyDescent="0.2">
      <c r="E534" s="31"/>
      <c r="I534" s="1" t="s">
        <v>346</v>
      </c>
      <c r="J534" s="33" t="s">
        <v>649</v>
      </c>
      <c r="K534" s="30">
        <v>216.119574</v>
      </c>
      <c r="L534" s="30">
        <v>129.66578802999996</v>
      </c>
      <c r="M534" s="30">
        <f t="shared" si="8"/>
        <v>-86.453785970000041</v>
      </c>
    </row>
    <row r="535" spans="5:13" ht="25.5" x14ac:dyDescent="0.2">
      <c r="E535" s="31"/>
      <c r="I535" s="1" t="s">
        <v>348</v>
      </c>
      <c r="J535" s="33" t="s">
        <v>650</v>
      </c>
      <c r="K535" s="30">
        <v>565.28134399999999</v>
      </c>
      <c r="L535" s="30">
        <v>645.60700867000003</v>
      </c>
      <c r="M535" s="30">
        <f t="shared" si="8"/>
        <v>80.325664670000037</v>
      </c>
    </row>
    <row r="536" spans="5:13" x14ac:dyDescent="0.2">
      <c r="E536" s="31"/>
      <c r="I536" s="1" t="s">
        <v>651</v>
      </c>
      <c r="J536" s="33" t="s">
        <v>652</v>
      </c>
      <c r="K536" s="30">
        <v>199.55133799999999</v>
      </c>
      <c r="L536" s="30">
        <v>236.84661718000001</v>
      </c>
      <c r="M536" s="30">
        <f t="shared" si="8"/>
        <v>37.295279180000023</v>
      </c>
    </row>
    <row r="537" spans="5:13" x14ac:dyDescent="0.2">
      <c r="E537" s="31"/>
      <c r="I537" s="1" t="s">
        <v>653</v>
      </c>
      <c r="J537" s="33" t="s">
        <v>654</v>
      </c>
      <c r="K537" s="30">
        <v>391.26160900000002</v>
      </c>
      <c r="L537" s="30">
        <v>428.92475194000014</v>
      </c>
      <c r="M537" s="30">
        <f t="shared" si="8"/>
        <v>37.663142940000114</v>
      </c>
    </row>
    <row r="538" spans="5:13" x14ac:dyDescent="0.2">
      <c r="E538" s="31"/>
      <c r="I538" s="1" t="s">
        <v>655</v>
      </c>
      <c r="J538" s="33" t="s">
        <v>656</v>
      </c>
      <c r="K538" s="30">
        <v>322.312074</v>
      </c>
      <c r="L538" s="30">
        <v>455.53764683999987</v>
      </c>
      <c r="M538" s="30">
        <f t="shared" si="8"/>
        <v>133.22557283999987</v>
      </c>
    </row>
    <row r="539" spans="5:13" x14ac:dyDescent="0.2">
      <c r="E539" s="31"/>
      <c r="I539" s="1" t="s">
        <v>350</v>
      </c>
      <c r="J539" s="33" t="s">
        <v>657</v>
      </c>
      <c r="K539" s="30">
        <v>606.40350100000001</v>
      </c>
      <c r="L539" s="30">
        <v>610.95308719000002</v>
      </c>
      <c r="M539" s="30">
        <f t="shared" si="8"/>
        <v>4.5495861900000136</v>
      </c>
    </row>
    <row r="540" spans="5:13" x14ac:dyDescent="0.2">
      <c r="E540" s="31"/>
      <c r="I540" s="1" t="s">
        <v>658</v>
      </c>
      <c r="J540" s="33" t="s">
        <v>659</v>
      </c>
      <c r="K540" s="30">
        <v>27.553023</v>
      </c>
      <c r="L540" s="30">
        <v>102.89989562999999</v>
      </c>
      <c r="M540" s="30">
        <f t="shared" si="8"/>
        <v>75.346872629999993</v>
      </c>
    </row>
    <row r="541" spans="5:13" x14ac:dyDescent="0.2">
      <c r="E541" s="31"/>
      <c r="I541" s="1" t="s">
        <v>370</v>
      </c>
      <c r="J541" s="33" t="s">
        <v>371</v>
      </c>
      <c r="K541" s="30">
        <v>219.128152</v>
      </c>
      <c r="L541" s="30">
        <v>147.71943749000002</v>
      </c>
      <c r="M541" s="30">
        <f t="shared" si="8"/>
        <v>-71.408714509999982</v>
      </c>
    </row>
    <row r="542" spans="5:13" x14ac:dyDescent="0.2">
      <c r="E542" s="31"/>
      <c r="I542" s="1" t="s">
        <v>66</v>
      </c>
      <c r="J542" s="33" t="s">
        <v>67</v>
      </c>
      <c r="K542" s="30">
        <v>0</v>
      </c>
      <c r="L542" s="30">
        <v>9.1713626599999998</v>
      </c>
      <c r="M542" s="30">
        <f t="shared" si="8"/>
        <v>9.1713626599999998</v>
      </c>
    </row>
    <row r="543" spans="5:13" ht="25.5" x14ac:dyDescent="0.2">
      <c r="E543" s="31"/>
      <c r="I543" s="1" t="s">
        <v>84</v>
      </c>
      <c r="J543" s="33" t="s">
        <v>660</v>
      </c>
      <c r="K543" s="30">
        <v>16.5</v>
      </c>
      <c r="L543" s="30">
        <v>31.40424097</v>
      </c>
      <c r="M543" s="30">
        <f t="shared" si="8"/>
        <v>14.90424097</v>
      </c>
    </row>
    <row r="544" spans="5:13" ht="25.5" x14ac:dyDescent="0.2">
      <c r="E544" s="31"/>
      <c r="I544" s="1" t="s">
        <v>86</v>
      </c>
      <c r="J544" s="33" t="s">
        <v>661</v>
      </c>
      <c r="K544" s="30">
        <v>0</v>
      </c>
      <c r="L544" s="30">
        <v>0</v>
      </c>
      <c r="M544" s="30">
        <f t="shared" si="8"/>
        <v>0</v>
      </c>
    </row>
    <row r="545" spans="5:13" x14ac:dyDescent="0.2">
      <c r="E545" s="31"/>
      <c r="I545" s="1" t="s">
        <v>175</v>
      </c>
      <c r="J545" s="33" t="s">
        <v>176</v>
      </c>
      <c r="K545" s="30">
        <v>0</v>
      </c>
      <c r="L545" s="30">
        <v>0</v>
      </c>
      <c r="M545" s="30">
        <f t="shared" si="8"/>
        <v>0</v>
      </c>
    </row>
    <row r="546" spans="5:13" ht="14.25" x14ac:dyDescent="0.2">
      <c r="E546" s="31"/>
      <c r="H546" s="34" t="s">
        <v>88</v>
      </c>
      <c r="I546" s="34"/>
      <c r="J546" s="35"/>
      <c r="K546" s="36">
        <v>239.42972499999999</v>
      </c>
      <c r="L546" s="36">
        <v>222.56327874999997</v>
      </c>
      <c r="M546" s="36">
        <f t="shared" si="8"/>
        <v>-16.866446250000024</v>
      </c>
    </row>
    <row r="547" spans="5:13" x14ac:dyDescent="0.2">
      <c r="E547" s="31"/>
      <c r="I547" s="1" t="s">
        <v>89</v>
      </c>
      <c r="J547" s="33" t="s">
        <v>152</v>
      </c>
      <c r="K547" s="30">
        <v>239.42972499999999</v>
      </c>
      <c r="L547" s="30">
        <v>222.56327874999997</v>
      </c>
      <c r="M547" s="30">
        <f t="shared" si="8"/>
        <v>-16.866446250000024</v>
      </c>
    </row>
    <row r="548" spans="5:13" ht="14.25" x14ac:dyDescent="0.2">
      <c r="E548" s="38">
        <v>14</v>
      </c>
      <c r="F548" s="34" t="s">
        <v>23</v>
      </c>
      <c r="G548" s="34"/>
      <c r="H548" s="34"/>
      <c r="I548" s="34"/>
      <c r="J548" s="35"/>
      <c r="K548" s="36">
        <v>972.77502000000004</v>
      </c>
      <c r="L548" s="36">
        <v>1043.1222049999999</v>
      </c>
      <c r="M548" s="36">
        <f t="shared" si="8"/>
        <v>70.347184999999854</v>
      </c>
    </row>
    <row r="549" spans="5:13" ht="14.25" x14ac:dyDescent="0.2">
      <c r="E549" s="31"/>
      <c r="G549" s="28" t="s">
        <v>62</v>
      </c>
      <c r="H549" s="28"/>
      <c r="I549" s="28"/>
      <c r="J549" s="37"/>
      <c r="K549" s="29">
        <v>972.77502000000004</v>
      </c>
      <c r="L549" s="29">
        <v>1043.1222049999999</v>
      </c>
      <c r="M549" s="29">
        <f t="shared" si="8"/>
        <v>70.347184999999854</v>
      </c>
    </row>
    <row r="550" spans="5:13" ht="15" x14ac:dyDescent="0.2">
      <c r="E550" s="31"/>
      <c r="H550" s="82" t="s">
        <v>181</v>
      </c>
      <c r="I550" s="83"/>
      <c r="J550" s="83"/>
      <c r="K550" s="36">
        <v>313.82524799999999</v>
      </c>
      <c r="L550" s="36">
        <v>317.30879331</v>
      </c>
      <c r="M550" s="36">
        <f t="shared" si="8"/>
        <v>3.4835453100000109</v>
      </c>
    </row>
    <row r="551" spans="5:13" x14ac:dyDescent="0.2">
      <c r="E551" s="31"/>
      <c r="I551" s="1" t="s">
        <v>662</v>
      </c>
      <c r="J551" s="33" t="s">
        <v>663</v>
      </c>
      <c r="K551" s="30">
        <v>313.82524799999999</v>
      </c>
      <c r="L551" s="30">
        <v>313.94047122000001</v>
      </c>
      <c r="M551" s="30">
        <f t="shared" si="8"/>
        <v>0.1152232200000185</v>
      </c>
    </row>
    <row r="552" spans="5:13" x14ac:dyDescent="0.2">
      <c r="E552" s="31"/>
      <c r="I552" s="1" t="s">
        <v>182</v>
      </c>
      <c r="J552" s="33" t="s">
        <v>664</v>
      </c>
      <c r="K552" s="30">
        <v>0</v>
      </c>
      <c r="L552" s="30">
        <v>0</v>
      </c>
      <c r="M552" s="30">
        <f t="shared" si="8"/>
        <v>0</v>
      </c>
    </row>
    <row r="553" spans="5:13" x14ac:dyDescent="0.2">
      <c r="E553" s="31"/>
      <c r="I553" s="1" t="s">
        <v>184</v>
      </c>
      <c r="J553" s="33" t="s">
        <v>665</v>
      </c>
      <c r="K553" s="30">
        <v>0</v>
      </c>
      <c r="L553" s="30">
        <v>3.3683220899999999</v>
      </c>
      <c r="M553" s="30">
        <f t="shared" si="8"/>
        <v>3.3683220899999999</v>
      </c>
    </row>
    <row r="554" spans="5:13" ht="14.25" x14ac:dyDescent="0.2">
      <c r="E554" s="31"/>
      <c r="H554" s="34" t="s">
        <v>63</v>
      </c>
      <c r="I554" s="34"/>
      <c r="J554" s="35"/>
      <c r="K554" s="36">
        <v>580.22535300000004</v>
      </c>
      <c r="L554" s="36">
        <v>593.1928481499998</v>
      </c>
      <c r="M554" s="36">
        <f t="shared" si="8"/>
        <v>12.967495149999763</v>
      </c>
    </row>
    <row r="555" spans="5:13" x14ac:dyDescent="0.2">
      <c r="E555" s="31"/>
      <c r="I555" s="1" t="s">
        <v>95</v>
      </c>
      <c r="J555" s="33" t="s">
        <v>666</v>
      </c>
      <c r="K555" s="30">
        <v>216.589687</v>
      </c>
      <c r="L555" s="30">
        <v>258.90276408999983</v>
      </c>
      <c r="M555" s="30">
        <f t="shared" si="8"/>
        <v>42.313077089999837</v>
      </c>
    </row>
    <row r="556" spans="5:13" x14ac:dyDescent="0.2">
      <c r="E556" s="31"/>
      <c r="I556" s="1" t="s">
        <v>97</v>
      </c>
      <c r="J556" s="33" t="s">
        <v>667</v>
      </c>
      <c r="K556" s="30">
        <v>46.009416999999999</v>
      </c>
      <c r="L556" s="30">
        <v>44.309808170000004</v>
      </c>
      <c r="M556" s="30">
        <f t="shared" si="8"/>
        <v>-1.6996088299999954</v>
      </c>
    </row>
    <row r="557" spans="5:13" x14ac:dyDescent="0.2">
      <c r="E557" s="31"/>
      <c r="I557" s="1" t="s">
        <v>99</v>
      </c>
      <c r="J557" s="33" t="s">
        <v>668</v>
      </c>
      <c r="K557" s="30">
        <v>120.62822</v>
      </c>
      <c r="L557" s="30">
        <v>109.94670924999997</v>
      </c>
      <c r="M557" s="30">
        <f t="shared" si="8"/>
        <v>-10.681510750000029</v>
      </c>
    </row>
    <row r="558" spans="5:13" x14ac:dyDescent="0.2">
      <c r="E558" s="31"/>
      <c r="I558" s="1" t="s">
        <v>101</v>
      </c>
      <c r="J558" s="33" t="s">
        <v>669</v>
      </c>
      <c r="K558" s="30">
        <v>12.411711</v>
      </c>
      <c r="L558" s="30">
        <v>9.2337667299999993</v>
      </c>
      <c r="M558" s="30">
        <f t="shared" si="8"/>
        <v>-3.1779442700000011</v>
      </c>
    </row>
    <row r="559" spans="5:13" ht="25.5" x14ac:dyDescent="0.2">
      <c r="E559" s="31"/>
      <c r="I559" s="1" t="s">
        <v>103</v>
      </c>
      <c r="J559" s="33" t="s">
        <v>670</v>
      </c>
      <c r="K559" s="30">
        <v>7.8322669999999999</v>
      </c>
      <c r="L559" s="30">
        <v>4.9601256999999999</v>
      </c>
      <c r="M559" s="30">
        <f t="shared" si="8"/>
        <v>-2.8721413</v>
      </c>
    </row>
    <row r="560" spans="5:13" x14ac:dyDescent="0.2">
      <c r="E560" s="31"/>
      <c r="I560" s="1" t="s">
        <v>105</v>
      </c>
      <c r="J560" s="33" t="s">
        <v>671</v>
      </c>
      <c r="K560" s="30">
        <v>5.5544729999999998</v>
      </c>
      <c r="L560" s="30">
        <v>6.3979303300000021</v>
      </c>
      <c r="M560" s="30">
        <f t="shared" si="8"/>
        <v>0.84345733000000234</v>
      </c>
    </row>
    <row r="561" spans="5:13" ht="25.5" x14ac:dyDescent="0.2">
      <c r="E561" s="31"/>
      <c r="I561" s="1" t="s">
        <v>107</v>
      </c>
      <c r="J561" s="33" t="s">
        <v>672</v>
      </c>
      <c r="K561" s="30">
        <v>4.3910660000000004</v>
      </c>
      <c r="L561" s="30">
        <v>3.0522940899999997</v>
      </c>
      <c r="M561" s="30">
        <f t="shared" si="8"/>
        <v>-1.3387719100000006</v>
      </c>
    </row>
    <row r="562" spans="5:13" x14ac:dyDescent="0.2">
      <c r="E562" s="31"/>
      <c r="I562" s="1" t="s">
        <v>109</v>
      </c>
      <c r="J562" s="33" t="s">
        <v>673</v>
      </c>
      <c r="K562" s="30">
        <v>6.5738830000000004</v>
      </c>
      <c r="L562" s="30">
        <v>6.2644172400000002</v>
      </c>
      <c r="M562" s="30">
        <f t="shared" si="8"/>
        <v>-0.30946576000000015</v>
      </c>
    </row>
    <row r="563" spans="5:13" ht="25.5" x14ac:dyDescent="0.2">
      <c r="E563" s="31"/>
      <c r="I563" s="1" t="s">
        <v>113</v>
      </c>
      <c r="J563" s="33" t="s">
        <v>674</v>
      </c>
      <c r="K563" s="30">
        <v>44.086978000000002</v>
      </c>
      <c r="L563" s="30">
        <v>26.759965560000005</v>
      </c>
      <c r="M563" s="30">
        <f t="shared" si="8"/>
        <v>-17.327012439999997</v>
      </c>
    </row>
    <row r="564" spans="5:13" x14ac:dyDescent="0.2">
      <c r="E564" s="31"/>
      <c r="I564" s="1" t="s">
        <v>115</v>
      </c>
      <c r="J564" s="33" t="s">
        <v>675</v>
      </c>
      <c r="K564" s="30">
        <v>5.4202240000000002</v>
      </c>
      <c r="L564" s="30">
        <v>5.5041962499999997</v>
      </c>
      <c r="M564" s="30">
        <f t="shared" si="8"/>
        <v>8.3972249999999526E-2</v>
      </c>
    </row>
    <row r="565" spans="5:13" x14ac:dyDescent="0.2">
      <c r="E565" s="31"/>
      <c r="I565" s="1" t="s">
        <v>73</v>
      </c>
      <c r="J565" s="33" t="s">
        <v>676</v>
      </c>
      <c r="K565" s="30">
        <v>104.61032899999999</v>
      </c>
      <c r="L565" s="30">
        <v>111.52129043000005</v>
      </c>
      <c r="M565" s="30">
        <f t="shared" si="8"/>
        <v>6.9109614300000572</v>
      </c>
    </row>
    <row r="566" spans="5:13" x14ac:dyDescent="0.2">
      <c r="E566" s="31"/>
      <c r="I566" s="1" t="s">
        <v>170</v>
      </c>
      <c r="J566" s="33" t="s">
        <v>677</v>
      </c>
      <c r="K566" s="30">
        <v>6.1170980000000004</v>
      </c>
      <c r="L566" s="30">
        <v>6.3395803100000006</v>
      </c>
      <c r="M566" s="30">
        <f t="shared" si="8"/>
        <v>0.22248231000000018</v>
      </c>
    </row>
    <row r="567" spans="5:13" x14ac:dyDescent="0.2">
      <c r="E567" s="31"/>
      <c r="I567" s="1" t="s">
        <v>175</v>
      </c>
      <c r="J567" s="33" t="s">
        <v>176</v>
      </c>
      <c r="K567" s="30">
        <v>0</v>
      </c>
      <c r="L567" s="30">
        <v>0</v>
      </c>
      <c r="M567" s="30">
        <f t="shared" si="8"/>
        <v>0</v>
      </c>
    </row>
    <row r="568" spans="5:13" ht="14.25" x14ac:dyDescent="0.2">
      <c r="E568" s="31"/>
      <c r="H568" s="34" t="s">
        <v>88</v>
      </c>
      <c r="I568" s="34"/>
      <c r="J568" s="35"/>
      <c r="K568" s="36">
        <v>78.724418999999997</v>
      </c>
      <c r="L568" s="36">
        <v>132.62056353999998</v>
      </c>
      <c r="M568" s="36">
        <f t="shared" si="8"/>
        <v>53.89614453999998</v>
      </c>
    </row>
    <row r="569" spans="5:13" x14ac:dyDescent="0.2">
      <c r="E569" s="31"/>
      <c r="I569" s="1" t="s">
        <v>89</v>
      </c>
      <c r="J569" s="33" t="s">
        <v>152</v>
      </c>
      <c r="K569" s="30">
        <v>72.015060000000005</v>
      </c>
      <c r="L569" s="30">
        <v>125.64939565999998</v>
      </c>
      <c r="M569" s="30">
        <f t="shared" si="8"/>
        <v>53.634335659999977</v>
      </c>
    </row>
    <row r="570" spans="5:13" x14ac:dyDescent="0.2">
      <c r="E570" s="31"/>
      <c r="I570" s="1" t="s">
        <v>93</v>
      </c>
      <c r="J570" s="33" t="s">
        <v>156</v>
      </c>
      <c r="K570" s="30">
        <v>6.7093590000000001</v>
      </c>
      <c r="L570" s="30">
        <v>6.9711678800000012</v>
      </c>
      <c r="M570" s="30">
        <f t="shared" si="8"/>
        <v>0.26180888000000113</v>
      </c>
    </row>
    <row r="571" spans="5:13" ht="14.25" x14ac:dyDescent="0.2">
      <c r="E571" s="38">
        <v>15</v>
      </c>
      <c r="F571" s="34" t="s">
        <v>24</v>
      </c>
      <c r="G571" s="34"/>
      <c r="H571" s="34"/>
      <c r="I571" s="34"/>
      <c r="J571" s="35"/>
      <c r="K571" s="36">
        <v>3402.3886510000002</v>
      </c>
      <c r="L571" s="36">
        <v>4727.2694682800011</v>
      </c>
      <c r="M571" s="36">
        <f t="shared" si="8"/>
        <v>1324.8808172800009</v>
      </c>
    </row>
    <row r="572" spans="5:13" ht="14.25" x14ac:dyDescent="0.2">
      <c r="E572" s="31"/>
      <c r="G572" s="28" t="s">
        <v>62</v>
      </c>
      <c r="H572" s="28"/>
      <c r="I572" s="28"/>
      <c r="J572" s="37"/>
      <c r="K572" s="29">
        <v>3402.3886510000002</v>
      </c>
      <c r="L572" s="29">
        <v>4727.2694682800011</v>
      </c>
      <c r="M572" s="29">
        <f t="shared" si="8"/>
        <v>1324.8808172800009</v>
      </c>
    </row>
    <row r="573" spans="5:13" ht="15" x14ac:dyDescent="0.2">
      <c r="E573" s="31"/>
      <c r="H573" s="82" t="s">
        <v>181</v>
      </c>
      <c r="I573" s="83"/>
      <c r="J573" s="83"/>
      <c r="K573" s="36">
        <v>2455.7661509999998</v>
      </c>
      <c r="L573" s="36">
        <v>3583.1932282800003</v>
      </c>
      <c r="M573" s="36">
        <f t="shared" si="8"/>
        <v>1127.4270772800005</v>
      </c>
    </row>
    <row r="574" spans="5:13" x14ac:dyDescent="0.2">
      <c r="E574" s="31"/>
      <c r="I574" s="1" t="s">
        <v>678</v>
      </c>
      <c r="J574" s="33" t="s">
        <v>679</v>
      </c>
      <c r="K574" s="30">
        <v>215.14271400000001</v>
      </c>
      <c r="L574" s="30">
        <v>24.475357669999998</v>
      </c>
      <c r="M574" s="30">
        <f t="shared" si="8"/>
        <v>-190.66735633000002</v>
      </c>
    </row>
    <row r="575" spans="5:13" x14ac:dyDescent="0.2">
      <c r="E575" s="31"/>
      <c r="I575" s="1" t="s">
        <v>680</v>
      </c>
      <c r="J575" s="33" t="s">
        <v>681</v>
      </c>
      <c r="K575" s="30">
        <v>500.04845599999999</v>
      </c>
      <c r="L575" s="30">
        <v>480.51145587000002</v>
      </c>
      <c r="M575" s="30">
        <f t="shared" si="8"/>
        <v>-19.537000129999967</v>
      </c>
    </row>
    <row r="576" spans="5:13" x14ac:dyDescent="0.2">
      <c r="E576" s="31"/>
      <c r="I576" s="1" t="s">
        <v>682</v>
      </c>
      <c r="J576" s="33" t="s">
        <v>683</v>
      </c>
      <c r="K576" s="30">
        <v>83.670057999999997</v>
      </c>
      <c r="L576" s="30">
        <v>236.29160909000001</v>
      </c>
      <c r="M576" s="30">
        <f t="shared" si="8"/>
        <v>152.62155109000003</v>
      </c>
    </row>
    <row r="577" spans="5:13" x14ac:dyDescent="0.2">
      <c r="E577" s="31"/>
      <c r="I577" s="1" t="s">
        <v>684</v>
      </c>
      <c r="J577" s="33" t="s">
        <v>685</v>
      </c>
      <c r="K577" s="30">
        <v>99.763778000000002</v>
      </c>
      <c r="L577" s="30">
        <v>83.618307139999999</v>
      </c>
      <c r="M577" s="30">
        <f t="shared" si="8"/>
        <v>-16.145470860000003</v>
      </c>
    </row>
    <row r="578" spans="5:13" x14ac:dyDescent="0.2">
      <c r="E578" s="31"/>
      <c r="I578" s="1" t="s">
        <v>686</v>
      </c>
      <c r="J578" s="33" t="s">
        <v>687</v>
      </c>
      <c r="K578" s="30">
        <v>1223.1426550000001</v>
      </c>
      <c r="L578" s="30">
        <v>2566.2831516700003</v>
      </c>
      <c r="M578" s="30">
        <f t="shared" si="8"/>
        <v>1343.1404966700002</v>
      </c>
    </row>
    <row r="579" spans="5:13" x14ac:dyDescent="0.2">
      <c r="E579" s="31"/>
      <c r="I579" s="1" t="s">
        <v>688</v>
      </c>
      <c r="J579" s="33" t="s">
        <v>1252</v>
      </c>
      <c r="K579" s="30">
        <v>26.5</v>
      </c>
      <c r="L579" s="30">
        <v>23.803198330000001</v>
      </c>
      <c r="M579" s="30">
        <f t="shared" si="8"/>
        <v>-2.6968016699999993</v>
      </c>
    </row>
    <row r="580" spans="5:13" ht="38.25" x14ac:dyDescent="0.2">
      <c r="E580" s="31"/>
      <c r="I580" s="1" t="s">
        <v>689</v>
      </c>
      <c r="J580" s="33" t="s">
        <v>690</v>
      </c>
      <c r="K580" s="30">
        <v>27.950952999999998</v>
      </c>
      <c r="L580" s="30">
        <v>2.2009530000000002</v>
      </c>
      <c r="M580" s="30">
        <f t="shared" si="8"/>
        <v>-25.75</v>
      </c>
    </row>
    <row r="581" spans="5:13" x14ac:dyDescent="0.2">
      <c r="E581" s="31"/>
      <c r="I581" s="1" t="s">
        <v>691</v>
      </c>
      <c r="J581" s="33" t="s">
        <v>692</v>
      </c>
      <c r="K581" s="30">
        <v>0.55933200000000005</v>
      </c>
      <c r="L581" s="30">
        <v>40.149700229999993</v>
      </c>
      <c r="M581" s="30">
        <f t="shared" si="8"/>
        <v>39.590368229999996</v>
      </c>
    </row>
    <row r="582" spans="5:13" x14ac:dyDescent="0.2">
      <c r="E582" s="31"/>
      <c r="I582" s="1" t="s">
        <v>693</v>
      </c>
      <c r="J582" s="33" t="s">
        <v>694</v>
      </c>
      <c r="K582" s="30">
        <v>12.833603999999999</v>
      </c>
      <c r="L582" s="30">
        <v>72.263832700000009</v>
      </c>
      <c r="M582" s="30">
        <f t="shared" si="8"/>
        <v>59.430228700000008</v>
      </c>
    </row>
    <row r="583" spans="5:13" ht="25.5" x14ac:dyDescent="0.2">
      <c r="E583" s="31"/>
      <c r="I583" s="1" t="s">
        <v>695</v>
      </c>
      <c r="J583" s="33" t="s">
        <v>1253</v>
      </c>
      <c r="K583" s="30">
        <v>1.0617669999999999</v>
      </c>
      <c r="L583" s="30">
        <v>1.1104799999999999</v>
      </c>
      <c r="M583" s="30">
        <f t="shared" si="8"/>
        <v>4.8713000000000006E-2</v>
      </c>
    </row>
    <row r="584" spans="5:13" x14ac:dyDescent="0.2">
      <c r="E584" s="31"/>
      <c r="I584" s="1" t="s">
        <v>696</v>
      </c>
      <c r="J584" s="33" t="s">
        <v>697</v>
      </c>
      <c r="K584" s="30">
        <v>113.563964</v>
      </c>
      <c r="L584" s="30">
        <v>16.489774000000001</v>
      </c>
      <c r="M584" s="30">
        <f t="shared" si="8"/>
        <v>-97.074190000000002</v>
      </c>
    </row>
    <row r="585" spans="5:13" x14ac:dyDescent="0.2">
      <c r="E585" s="31"/>
      <c r="I585" s="1" t="s">
        <v>698</v>
      </c>
      <c r="J585" s="33" t="s">
        <v>699</v>
      </c>
      <c r="K585" s="30">
        <v>27.09</v>
      </c>
      <c r="L585" s="30">
        <v>24.551872379999999</v>
      </c>
      <c r="M585" s="30">
        <f t="shared" ref="M585:M648" si="9">L585-K585</f>
        <v>-2.5381276200000009</v>
      </c>
    </row>
    <row r="586" spans="5:13" x14ac:dyDescent="0.2">
      <c r="E586" s="31"/>
      <c r="I586" s="1" t="s">
        <v>182</v>
      </c>
      <c r="J586" s="33" t="s">
        <v>700</v>
      </c>
      <c r="K586" s="30">
        <v>80.5</v>
      </c>
      <c r="L586" s="30">
        <v>9.9321484200000008</v>
      </c>
      <c r="M586" s="30">
        <f t="shared" si="9"/>
        <v>-70.567851579999996</v>
      </c>
    </row>
    <row r="587" spans="5:13" x14ac:dyDescent="0.2">
      <c r="E587" s="31"/>
      <c r="I587" s="1" t="s">
        <v>184</v>
      </c>
      <c r="J587" s="33" t="s">
        <v>1254</v>
      </c>
      <c r="K587" s="30">
        <v>7.16</v>
      </c>
      <c r="L587" s="30">
        <v>0.97887778000000003</v>
      </c>
      <c r="M587" s="30">
        <f t="shared" si="9"/>
        <v>-6.1811222199999998</v>
      </c>
    </row>
    <row r="588" spans="5:13" ht="25.5" x14ac:dyDescent="0.2">
      <c r="E588" s="31"/>
      <c r="I588" s="1" t="s">
        <v>186</v>
      </c>
      <c r="J588" s="33" t="s">
        <v>701</v>
      </c>
      <c r="K588" s="30">
        <v>36.246360000000003</v>
      </c>
      <c r="L588" s="30">
        <v>0</v>
      </c>
      <c r="M588" s="30">
        <f t="shared" si="9"/>
        <v>-36.246360000000003</v>
      </c>
    </row>
    <row r="589" spans="5:13" ht="25.5" x14ac:dyDescent="0.2">
      <c r="E589" s="31"/>
      <c r="I589" s="1" t="s">
        <v>188</v>
      </c>
      <c r="J589" s="33" t="s">
        <v>702</v>
      </c>
      <c r="K589" s="30">
        <v>0.53251000000000004</v>
      </c>
      <c r="L589" s="30">
        <v>0.53251000000000004</v>
      </c>
      <c r="M589" s="30">
        <f t="shared" si="9"/>
        <v>0</v>
      </c>
    </row>
    <row r="590" spans="5:13" ht="14.25" x14ac:dyDescent="0.2">
      <c r="E590" s="31"/>
      <c r="H590" s="34" t="s">
        <v>63</v>
      </c>
      <c r="I590" s="34"/>
      <c r="J590" s="35"/>
      <c r="K590" s="36">
        <v>792.95704599999999</v>
      </c>
      <c r="L590" s="36">
        <v>624.57800857000007</v>
      </c>
      <c r="M590" s="36">
        <f t="shared" si="9"/>
        <v>-168.37903742999993</v>
      </c>
    </row>
    <row r="591" spans="5:13" x14ac:dyDescent="0.2">
      <c r="E591" s="31"/>
      <c r="I591" s="1" t="s">
        <v>95</v>
      </c>
      <c r="J591" s="33" t="s">
        <v>703</v>
      </c>
      <c r="K591" s="30">
        <v>174.29166799999999</v>
      </c>
      <c r="L591" s="30">
        <v>175.39838075000006</v>
      </c>
      <c r="M591" s="30">
        <f t="shared" si="9"/>
        <v>1.1067127500000709</v>
      </c>
    </row>
    <row r="592" spans="5:13" x14ac:dyDescent="0.2">
      <c r="E592" s="31"/>
      <c r="I592" s="1" t="s">
        <v>97</v>
      </c>
      <c r="J592" s="33" t="s">
        <v>704</v>
      </c>
      <c r="K592" s="30">
        <v>50</v>
      </c>
      <c r="L592" s="30">
        <v>13.077363999999999</v>
      </c>
      <c r="M592" s="30">
        <f t="shared" si="9"/>
        <v>-36.922635999999997</v>
      </c>
    </row>
    <row r="593" spans="5:13" x14ac:dyDescent="0.2">
      <c r="E593" s="31"/>
      <c r="I593" s="1" t="s">
        <v>99</v>
      </c>
      <c r="J593" s="33" t="s">
        <v>705</v>
      </c>
      <c r="K593" s="30">
        <v>69.986992000000001</v>
      </c>
      <c r="L593" s="30">
        <v>67.941477690000013</v>
      </c>
      <c r="M593" s="30">
        <f t="shared" si="9"/>
        <v>-2.0455143099999873</v>
      </c>
    </row>
    <row r="594" spans="5:13" x14ac:dyDescent="0.2">
      <c r="E594" s="31"/>
      <c r="I594" s="1" t="s">
        <v>101</v>
      </c>
      <c r="J594" s="33" t="s">
        <v>706</v>
      </c>
      <c r="K594" s="30">
        <v>21.049171000000001</v>
      </c>
      <c r="L594" s="30">
        <v>20.493149279999997</v>
      </c>
      <c r="M594" s="30">
        <f t="shared" si="9"/>
        <v>-0.55602172000000394</v>
      </c>
    </row>
    <row r="595" spans="5:13" x14ac:dyDescent="0.2">
      <c r="E595" s="31"/>
      <c r="I595" s="1" t="s">
        <v>302</v>
      </c>
      <c r="J595" s="33" t="s">
        <v>707</v>
      </c>
      <c r="K595" s="30">
        <v>33.795000000000002</v>
      </c>
      <c r="L595" s="30">
        <v>32.231994890000003</v>
      </c>
      <c r="M595" s="30">
        <f t="shared" si="9"/>
        <v>-1.5630051099999989</v>
      </c>
    </row>
    <row r="596" spans="5:13" ht="25.5" x14ac:dyDescent="0.2">
      <c r="E596" s="31"/>
      <c r="I596" s="1" t="s">
        <v>318</v>
      </c>
      <c r="J596" s="33" t="s">
        <v>1255</v>
      </c>
      <c r="K596" s="30">
        <v>7.4482030000000004</v>
      </c>
      <c r="L596" s="30">
        <v>11.263640209999998</v>
      </c>
      <c r="M596" s="30">
        <f t="shared" si="9"/>
        <v>3.815437209999998</v>
      </c>
    </row>
    <row r="597" spans="5:13" x14ac:dyDescent="0.2">
      <c r="E597" s="31"/>
      <c r="I597" s="1" t="s">
        <v>73</v>
      </c>
      <c r="J597" s="33" t="s">
        <v>708</v>
      </c>
      <c r="K597" s="30">
        <v>265.28136599999999</v>
      </c>
      <c r="L597" s="30">
        <v>202.90138601000012</v>
      </c>
      <c r="M597" s="30">
        <f t="shared" si="9"/>
        <v>-62.379979989999867</v>
      </c>
    </row>
    <row r="598" spans="5:13" x14ac:dyDescent="0.2">
      <c r="E598" s="31"/>
      <c r="I598" s="1" t="s">
        <v>179</v>
      </c>
      <c r="J598" s="33" t="s">
        <v>709</v>
      </c>
      <c r="K598" s="30">
        <v>62.082999999999998</v>
      </c>
      <c r="L598" s="30">
        <v>14.57694781</v>
      </c>
      <c r="M598" s="30">
        <f t="shared" si="9"/>
        <v>-47.506052189999998</v>
      </c>
    </row>
    <row r="599" spans="5:13" x14ac:dyDescent="0.2">
      <c r="E599" s="31"/>
      <c r="I599" s="1" t="s">
        <v>172</v>
      </c>
      <c r="J599" s="33" t="s">
        <v>710</v>
      </c>
      <c r="K599" s="30">
        <v>30.851848</v>
      </c>
      <c r="L599" s="30">
        <v>33.708085279999999</v>
      </c>
      <c r="M599" s="30">
        <f t="shared" si="9"/>
        <v>2.8562372799999984</v>
      </c>
    </row>
    <row r="600" spans="5:13" ht="25.5" x14ac:dyDescent="0.2">
      <c r="E600" s="31"/>
      <c r="I600" s="1" t="s">
        <v>173</v>
      </c>
      <c r="J600" s="33" t="s">
        <v>711</v>
      </c>
      <c r="K600" s="30">
        <v>32.020904000000002</v>
      </c>
      <c r="L600" s="30">
        <v>30.345372770000001</v>
      </c>
      <c r="M600" s="30">
        <f t="shared" si="9"/>
        <v>-1.6755312300000007</v>
      </c>
    </row>
    <row r="601" spans="5:13" x14ac:dyDescent="0.2">
      <c r="E601" s="31"/>
      <c r="I601" s="1" t="s">
        <v>68</v>
      </c>
      <c r="J601" s="33" t="s">
        <v>712</v>
      </c>
      <c r="K601" s="30">
        <v>46.148893999999999</v>
      </c>
      <c r="L601" s="30">
        <v>22.640209880000004</v>
      </c>
      <c r="M601" s="30">
        <f t="shared" si="9"/>
        <v>-23.508684119999995</v>
      </c>
    </row>
    <row r="602" spans="5:13" ht="14.25" x14ac:dyDescent="0.2">
      <c r="E602" s="31"/>
      <c r="H602" s="34" t="s">
        <v>88</v>
      </c>
      <c r="I602" s="34"/>
      <c r="J602" s="35"/>
      <c r="K602" s="36">
        <v>107.665454</v>
      </c>
      <c r="L602" s="36">
        <v>150.17563081</v>
      </c>
      <c r="M602" s="36">
        <f t="shared" si="9"/>
        <v>42.510176810000004</v>
      </c>
    </row>
    <row r="603" spans="5:13" x14ac:dyDescent="0.2">
      <c r="E603" s="31"/>
      <c r="I603" s="1" t="s">
        <v>89</v>
      </c>
      <c r="J603" s="33" t="s">
        <v>152</v>
      </c>
      <c r="K603" s="30">
        <v>95.334355000000002</v>
      </c>
      <c r="L603" s="30">
        <v>139.44556206000001</v>
      </c>
      <c r="M603" s="30">
        <f t="shared" si="9"/>
        <v>44.111207060000012</v>
      </c>
    </row>
    <row r="604" spans="5:13" x14ac:dyDescent="0.2">
      <c r="E604" s="31"/>
      <c r="I604" s="1" t="s">
        <v>93</v>
      </c>
      <c r="J604" s="33" t="s">
        <v>156</v>
      </c>
      <c r="K604" s="30">
        <v>12.331099</v>
      </c>
      <c r="L604" s="30">
        <v>10.730068750000004</v>
      </c>
      <c r="M604" s="30">
        <f t="shared" si="9"/>
        <v>-1.6010302499999955</v>
      </c>
    </row>
    <row r="605" spans="5:13" ht="14.25" x14ac:dyDescent="0.2">
      <c r="E605" s="31"/>
      <c r="H605" s="34" t="s">
        <v>250</v>
      </c>
      <c r="I605" s="34"/>
      <c r="J605" s="35"/>
      <c r="K605" s="36">
        <v>46</v>
      </c>
      <c r="L605" s="36">
        <v>369.32260062</v>
      </c>
      <c r="M605" s="36">
        <f t="shared" si="9"/>
        <v>323.32260062</v>
      </c>
    </row>
    <row r="606" spans="5:13" x14ac:dyDescent="0.2">
      <c r="E606" s="31"/>
      <c r="I606" s="1" t="s">
        <v>251</v>
      </c>
      <c r="J606" s="33" t="s">
        <v>713</v>
      </c>
      <c r="K606" s="30">
        <v>46</v>
      </c>
      <c r="L606" s="30">
        <v>369.32260062</v>
      </c>
      <c r="M606" s="30">
        <f t="shared" si="9"/>
        <v>323.32260062</v>
      </c>
    </row>
    <row r="607" spans="5:13" ht="14.25" x14ac:dyDescent="0.2">
      <c r="E607" s="38">
        <v>16</v>
      </c>
      <c r="F607" s="34" t="s">
        <v>25</v>
      </c>
      <c r="G607" s="34"/>
      <c r="H607" s="34"/>
      <c r="I607" s="34"/>
      <c r="J607" s="35"/>
      <c r="K607" s="36">
        <v>11940.722408</v>
      </c>
      <c r="L607" s="36">
        <v>8883.8660074999971</v>
      </c>
      <c r="M607" s="36">
        <f t="shared" si="9"/>
        <v>-3056.8564005000026</v>
      </c>
    </row>
    <row r="608" spans="5:13" ht="14.25" x14ac:dyDescent="0.2">
      <c r="E608" s="31"/>
      <c r="G608" s="28" t="s">
        <v>62</v>
      </c>
      <c r="H608" s="28"/>
      <c r="I608" s="28"/>
      <c r="J608" s="37"/>
      <c r="K608" s="29">
        <v>11940.722408</v>
      </c>
      <c r="L608" s="29">
        <v>8883.8660074999971</v>
      </c>
      <c r="M608" s="29">
        <f t="shared" si="9"/>
        <v>-3056.8564005000026</v>
      </c>
    </row>
    <row r="609" spans="5:13" ht="15" x14ac:dyDescent="0.2">
      <c r="E609" s="31"/>
      <c r="H609" s="82" t="s">
        <v>181</v>
      </c>
      <c r="I609" s="83"/>
      <c r="J609" s="83"/>
      <c r="K609" s="36">
        <v>2069.3462079999999</v>
      </c>
      <c r="L609" s="36">
        <v>1790.5950023300004</v>
      </c>
      <c r="M609" s="36">
        <f t="shared" si="9"/>
        <v>-278.75120566999954</v>
      </c>
    </row>
    <row r="610" spans="5:13" x14ac:dyDescent="0.2">
      <c r="E610" s="31"/>
      <c r="I610" s="1" t="s">
        <v>714</v>
      </c>
      <c r="J610" s="33" t="s">
        <v>715</v>
      </c>
      <c r="K610" s="30">
        <v>11.984202</v>
      </c>
      <c r="L610" s="30">
        <v>9.5291386900000017</v>
      </c>
      <c r="M610" s="30">
        <f t="shared" si="9"/>
        <v>-2.4550633099999981</v>
      </c>
    </row>
    <row r="611" spans="5:13" x14ac:dyDescent="0.2">
      <c r="E611" s="31"/>
      <c r="I611" s="1" t="s">
        <v>716</v>
      </c>
      <c r="J611" s="33" t="s">
        <v>717</v>
      </c>
      <c r="K611" s="30">
        <v>6.3252920000000001</v>
      </c>
      <c r="L611" s="30">
        <v>3.5855739900000003</v>
      </c>
      <c r="M611" s="30">
        <f t="shared" si="9"/>
        <v>-2.7397180099999998</v>
      </c>
    </row>
    <row r="612" spans="5:13" x14ac:dyDescent="0.2">
      <c r="E612" s="31"/>
      <c r="I612" s="1" t="s">
        <v>425</v>
      </c>
      <c r="J612" s="33" t="s">
        <v>426</v>
      </c>
      <c r="K612" s="30">
        <v>95.897709000000006</v>
      </c>
      <c r="L612" s="30">
        <v>40.501566329999996</v>
      </c>
      <c r="M612" s="30">
        <f t="shared" si="9"/>
        <v>-55.39614267000001</v>
      </c>
    </row>
    <row r="613" spans="5:13" x14ac:dyDescent="0.2">
      <c r="E613" s="31"/>
      <c r="I613" s="1" t="s">
        <v>718</v>
      </c>
      <c r="J613" s="33" t="s">
        <v>719</v>
      </c>
      <c r="K613" s="30">
        <v>726.94953999999996</v>
      </c>
      <c r="L613" s="30">
        <v>706.93306900999994</v>
      </c>
      <c r="M613" s="30">
        <f t="shared" si="9"/>
        <v>-20.016470990000016</v>
      </c>
    </row>
    <row r="614" spans="5:13" ht="25.5" x14ac:dyDescent="0.2">
      <c r="E614" s="31"/>
      <c r="I614" s="1" t="s">
        <v>720</v>
      </c>
      <c r="J614" s="33" t="s">
        <v>721</v>
      </c>
      <c r="K614" s="30">
        <v>317.68432000000001</v>
      </c>
      <c r="L614" s="30">
        <v>298.58318831999998</v>
      </c>
      <c r="M614" s="30">
        <f t="shared" si="9"/>
        <v>-19.101131680000037</v>
      </c>
    </row>
    <row r="615" spans="5:13" ht="25.5" x14ac:dyDescent="0.2">
      <c r="E615" s="31"/>
      <c r="I615" s="1" t="s">
        <v>722</v>
      </c>
      <c r="J615" s="33" t="s">
        <v>723</v>
      </c>
      <c r="K615" s="30">
        <v>118.331266</v>
      </c>
      <c r="L615" s="30">
        <v>47.21690701</v>
      </c>
      <c r="M615" s="30">
        <f t="shared" si="9"/>
        <v>-71.114358989999999</v>
      </c>
    </row>
    <row r="616" spans="5:13" ht="25.5" x14ac:dyDescent="0.2">
      <c r="E616" s="31"/>
      <c r="I616" s="1" t="s">
        <v>724</v>
      </c>
      <c r="J616" s="33" t="s">
        <v>725</v>
      </c>
      <c r="K616" s="30">
        <v>60.887672999999999</v>
      </c>
      <c r="L616" s="30">
        <v>180.79421184000003</v>
      </c>
      <c r="M616" s="30">
        <f t="shared" si="9"/>
        <v>119.90653884000002</v>
      </c>
    </row>
    <row r="617" spans="5:13" x14ac:dyDescent="0.2">
      <c r="E617" s="31"/>
      <c r="I617" s="1" t="s">
        <v>726</v>
      </c>
      <c r="J617" s="33" t="s">
        <v>727</v>
      </c>
      <c r="K617" s="30">
        <v>419.91525799999999</v>
      </c>
      <c r="L617" s="30">
        <v>101.18281248000001</v>
      </c>
      <c r="M617" s="30">
        <f t="shared" si="9"/>
        <v>-318.73244552</v>
      </c>
    </row>
    <row r="618" spans="5:13" x14ac:dyDescent="0.2">
      <c r="E618" s="31"/>
      <c r="I618" s="1" t="s">
        <v>728</v>
      </c>
      <c r="J618" s="33" t="s">
        <v>729</v>
      </c>
      <c r="K618" s="30">
        <v>0</v>
      </c>
      <c r="L618" s="30">
        <v>0</v>
      </c>
      <c r="M618" s="30">
        <f t="shared" si="9"/>
        <v>0</v>
      </c>
    </row>
    <row r="619" spans="5:13" x14ac:dyDescent="0.2">
      <c r="E619" s="31"/>
      <c r="I619" s="1" t="s">
        <v>182</v>
      </c>
      <c r="J619" s="33" t="s">
        <v>730</v>
      </c>
      <c r="K619" s="30">
        <v>0.45779599999999998</v>
      </c>
      <c r="L619" s="30">
        <v>2.1880940000000001E-2</v>
      </c>
      <c r="M619" s="30">
        <f t="shared" si="9"/>
        <v>-0.43591505999999997</v>
      </c>
    </row>
    <row r="620" spans="5:13" x14ac:dyDescent="0.2">
      <c r="E620" s="31"/>
      <c r="I620" s="1" t="s">
        <v>400</v>
      </c>
      <c r="J620" s="33" t="s">
        <v>731</v>
      </c>
      <c r="K620" s="30">
        <v>0.3</v>
      </c>
      <c r="L620" s="30">
        <v>0</v>
      </c>
      <c r="M620" s="30">
        <f t="shared" si="9"/>
        <v>-0.3</v>
      </c>
    </row>
    <row r="621" spans="5:13" x14ac:dyDescent="0.2">
      <c r="E621" s="31"/>
      <c r="I621" s="1" t="s">
        <v>282</v>
      </c>
      <c r="J621" s="33" t="s">
        <v>732</v>
      </c>
      <c r="K621" s="30">
        <v>0</v>
      </c>
      <c r="L621" s="30">
        <v>0</v>
      </c>
      <c r="M621" s="30">
        <f t="shared" si="9"/>
        <v>0</v>
      </c>
    </row>
    <row r="622" spans="5:13" x14ac:dyDescent="0.2">
      <c r="E622" s="31"/>
      <c r="I622" s="1" t="s">
        <v>626</v>
      </c>
      <c r="J622" s="33" t="s">
        <v>733</v>
      </c>
      <c r="K622" s="30">
        <v>0.6</v>
      </c>
      <c r="L622" s="30">
        <v>0</v>
      </c>
      <c r="M622" s="30">
        <f t="shared" si="9"/>
        <v>-0.6</v>
      </c>
    </row>
    <row r="623" spans="5:13" ht="25.5" x14ac:dyDescent="0.2">
      <c r="E623" s="31"/>
      <c r="I623" s="1" t="s">
        <v>734</v>
      </c>
      <c r="J623" s="33" t="s">
        <v>735</v>
      </c>
      <c r="K623" s="30">
        <v>16.697782</v>
      </c>
      <c r="L623" s="30">
        <v>12.97</v>
      </c>
      <c r="M623" s="30">
        <f t="shared" si="9"/>
        <v>-3.7277819999999995</v>
      </c>
    </row>
    <row r="624" spans="5:13" x14ac:dyDescent="0.2">
      <c r="E624" s="31"/>
      <c r="I624" s="1" t="s">
        <v>407</v>
      </c>
      <c r="J624" s="33" t="s">
        <v>1202</v>
      </c>
      <c r="K624" s="30">
        <v>150</v>
      </c>
      <c r="L624" s="30">
        <v>0</v>
      </c>
      <c r="M624" s="30">
        <f t="shared" si="9"/>
        <v>-150</v>
      </c>
    </row>
    <row r="625" spans="5:13" ht="25.5" x14ac:dyDescent="0.2">
      <c r="E625" s="31"/>
      <c r="I625" s="1" t="s">
        <v>736</v>
      </c>
      <c r="J625" s="33" t="s">
        <v>737</v>
      </c>
      <c r="K625" s="30">
        <v>0</v>
      </c>
      <c r="L625" s="30">
        <v>0</v>
      </c>
      <c r="M625" s="30">
        <f t="shared" si="9"/>
        <v>0</v>
      </c>
    </row>
    <row r="626" spans="5:13" x14ac:dyDescent="0.2">
      <c r="E626" s="31"/>
      <c r="I626" s="1" t="s">
        <v>409</v>
      </c>
      <c r="J626" s="33" t="s">
        <v>738</v>
      </c>
      <c r="K626" s="30">
        <v>0</v>
      </c>
      <c r="L626" s="30">
        <v>0</v>
      </c>
      <c r="M626" s="30">
        <f t="shared" si="9"/>
        <v>0</v>
      </c>
    </row>
    <row r="627" spans="5:13" x14ac:dyDescent="0.2">
      <c r="E627" s="31"/>
      <c r="I627" s="1" t="s">
        <v>739</v>
      </c>
      <c r="J627" s="33" t="s">
        <v>740</v>
      </c>
      <c r="K627" s="30">
        <v>0.40500000000000003</v>
      </c>
      <c r="L627" s="30">
        <v>0</v>
      </c>
      <c r="M627" s="30">
        <f t="shared" si="9"/>
        <v>-0.40500000000000003</v>
      </c>
    </row>
    <row r="628" spans="5:13" ht="25.5" x14ac:dyDescent="0.2">
      <c r="E628" s="31"/>
      <c r="I628" s="1" t="s">
        <v>741</v>
      </c>
      <c r="J628" s="33" t="s">
        <v>742</v>
      </c>
      <c r="K628" s="30">
        <v>2.008839</v>
      </c>
      <c r="L628" s="30">
        <v>0.80883899999999997</v>
      </c>
      <c r="M628" s="30">
        <f t="shared" si="9"/>
        <v>-1.2000000000000002</v>
      </c>
    </row>
    <row r="629" spans="5:13" ht="25.5" x14ac:dyDescent="0.2">
      <c r="E629" s="31"/>
      <c r="I629" s="1" t="s">
        <v>743</v>
      </c>
      <c r="J629" s="33" t="s">
        <v>744</v>
      </c>
      <c r="K629" s="30">
        <v>7.1</v>
      </c>
      <c r="L629" s="30">
        <v>17.408852149999998</v>
      </c>
      <c r="M629" s="30">
        <f t="shared" si="9"/>
        <v>10.308852149999998</v>
      </c>
    </row>
    <row r="630" spans="5:13" x14ac:dyDescent="0.2">
      <c r="E630" s="31"/>
      <c r="I630" s="1" t="s">
        <v>745</v>
      </c>
      <c r="J630" s="33" t="s">
        <v>746</v>
      </c>
      <c r="K630" s="30">
        <v>0</v>
      </c>
      <c r="L630" s="30">
        <v>0</v>
      </c>
      <c r="M630" s="30">
        <f t="shared" si="9"/>
        <v>0</v>
      </c>
    </row>
    <row r="631" spans="5:13" x14ac:dyDescent="0.2">
      <c r="E631" s="31"/>
      <c r="I631" s="1" t="s">
        <v>747</v>
      </c>
      <c r="J631" s="33" t="s">
        <v>748</v>
      </c>
      <c r="K631" s="30">
        <v>0.2</v>
      </c>
      <c r="L631" s="30">
        <v>0.3</v>
      </c>
      <c r="M631" s="30">
        <f t="shared" si="9"/>
        <v>9.9999999999999978E-2</v>
      </c>
    </row>
    <row r="632" spans="5:13" x14ac:dyDescent="0.2">
      <c r="E632" s="31"/>
      <c r="I632" s="1" t="s">
        <v>749</v>
      </c>
      <c r="J632" s="33" t="s">
        <v>750</v>
      </c>
      <c r="K632" s="30">
        <v>0</v>
      </c>
      <c r="L632" s="30">
        <v>209</v>
      </c>
      <c r="M632" s="30">
        <f t="shared" si="9"/>
        <v>209</v>
      </c>
    </row>
    <row r="633" spans="5:13" x14ac:dyDescent="0.2">
      <c r="E633" s="31"/>
      <c r="I633" s="1" t="s">
        <v>543</v>
      </c>
      <c r="J633" s="33" t="s">
        <v>751</v>
      </c>
      <c r="K633" s="30">
        <v>39.408842</v>
      </c>
      <c r="L633" s="30">
        <v>6.6403606899999996</v>
      </c>
      <c r="M633" s="30">
        <f t="shared" si="9"/>
        <v>-32.768481309999999</v>
      </c>
    </row>
    <row r="634" spans="5:13" x14ac:dyDescent="0.2">
      <c r="E634" s="31"/>
      <c r="I634" s="1" t="s">
        <v>752</v>
      </c>
      <c r="J634" s="33" t="s">
        <v>753</v>
      </c>
      <c r="K634" s="30">
        <v>0</v>
      </c>
      <c r="L634" s="30">
        <v>0</v>
      </c>
      <c r="M634" s="30">
        <f t="shared" si="9"/>
        <v>0</v>
      </c>
    </row>
    <row r="635" spans="5:13" ht="25.5" x14ac:dyDescent="0.2">
      <c r="E635" s="31"/>
      <c r="I635" s="1" t="s">
        <v>754</v>
      </c>
      <c r="J635" s="33" t="s">
        <v>755</v>
      </c>
      <c r="K635" s="30">
        <v>1.2</v>
      </c>
      <c r="L635" s="30">
        <v>2.8127300000000002</v>
      </c>
      <c r="M635" s="30">
        <f t="shared" si="9"/>
        <v>1.6127300000000002</v>
      </c>
    </row>
    <row r="636" spans="5:13" x14ac:dyDescent="0.2">
      <c r="E636" s="31"/>
      <c r="I636" s="1" t="s">
        <v>756</v>
      </c>
      <c r="J636" s="33" t="s">
        <v>757</v>
      </c>
      <c r="K636" s="30">
        <v>1.2</v>
      </c>
      <c r="L636" s="30">
        <v>1.6309271999999999</v>
      </c>
      <c r="M636" s="30">
        <f t="shared" si="9"/>
        <v>0.43092719999999995</v>
      </c>
    </row>
    <row r="637" spans="5:13" x14ac:dyDescent="0.2">
      <c r="E637" s="31"/>
      <c r="I637" s="1" t="s">
        <v>758</v>
      </c>
      <c r="J637" s="33" t="s">
        <v>759</v>
      </c>
      <c r="K637" s="30">
        <v>91.792688999999996</v>
      </c>
      <c r="L637" s="30">
        <v>100.66607967999998</v>
      </c>
      <c r="M637" s="30">
        <f t="shared" si="9"/>
        <v>8.8733906799999858</v>
      </c>
    </row>
    <row r="638" spans="5:13" x14ac:dyDescent="0.2">
      <c r="E638" s="31"/>
      <c r="I638" s="1" t="s">
        <v>760</v>
      </c>
      <c r="J638" s="33" t="s">
        <v>761</v>
      </c>
      <c r="K638" s="30">
        <v>0</v>
      </c>
      <c r="L638" s="30">
        <v>50.008865</v>
      </c>
      <c r="M638" s="30">
        <f t="shared" si="9"/>
        <v>50.008865</v>
      </c>
    </row>
    <row r="639" spans="5:13" ht="14.25" x14ac:dyDescent="0.2">
      <c r="E639" s="31"/>
      <c r="H639" s="34" t="s">
        <v>63</v>
      </c>
      <c r="I639" s="34"/>
      <c r="J639" s="35"/>
      <c r="K639" s="36">
        <v>9075.7625800000005</v>
      </c>
      <c r="L639" s="36">
        <v>6319.1478892499963</v>
      </c>
      <c r="M639" s="36">
        <f t="shared" si="9"/>
        <v>-2756.6146907500042</v>
      </c>
    </row>
    <row r="640" spans="5:13" x14ac:dyDescent="0.2">
      <c r="E640" s="31"/>
      <c r="I640" s="1" t="s">
        <v>95</v>
      </c>
      <c r="J640" s="33" t="s">
        <v>762</v>
      </c>
      <c r="K640" s="30">
        <v>440.03155299999997</v>
      </c>
      <c r="L640" s="30">
        <v>576.30953614999999</v>
      </c>
      <c r="M640" s="30">
        <f t="shared" si="9"/>
        <v>136.27798315000001</v>
      </c>
    </row>
    <row r="641" spans="5:13" ht="25.5" x14ac:dyDescent="0.2">
      <c r="E641" s="31"/>
      <c r="I641" s="1" t="s">
        <v>97</v>
      </c>
      <c r="J641" s="33" t="s">
        <v>763</v>
      </c>
      <c r="K641" s="30">
        <v>91.246632000000005</v>
      </c>
      <c r="L641" s="30">
        <v>33.280014809999997</v>
      </c>
      <c r="M641" s="30">
        <f t="shared" si="9"/>
        <v>-57.966617190000008</v>
      </c>
    </row>
    <row r="642" spans="5:13" x14ac:dyDescent="0.2">
      <c r="E642" s="31"/>
      <c r="I642" s="1" t="s">
        <v>101</v>
      </c>
      <c r="J642" s="33" t="s">
        <v>764</v>
      </c>
      <c r="K642" s="30">
        <v>0.82619900000000002</v>
      </c>
      <c r="L642" s="30">
        <v>0.60398268000000011</v>
      </c>
      <c r="M642" s="30">
        <f t="shared" si="9"/>
        <v>-0.22221631999999991</v>
      </c>
    </row>
    <row r="643" spans="5:13" x14ac:dyDescent="0.2">
      <c r="E643" s="31"/>
      <c r="I643" s="1" t="s">
        <v>103</v>
      </c>
      <c r="J643" s="33" t="s">
        <v>765</v>
      </c>
      <c r="K643" s="30">
        <v>5.2796390000000004</v>
      </c>
      <c r="L643" s="30">
        <v>7.5827091500000003</v>
      </c>
      <c r="M643" s="30">
        <f t="shared" si="9"/>
        <v>2.3030701499999999</v>
      </c>
    </row>
    <row r="644" spans="5:13" x14ac:dyDescent="0.2">
      <c r="E644" s="31"/>
      <c r="I644" s="1" t="s">
        <v>105</v>
      </c>
      <c r="J644" s="33" t="s">
        <v>766</v>
      </c>
      <c r="K644" s="30">
        <v>13.814002</v>
      </c>
      <c r="L644" s="30">
        <v>17.331865939999997</v>
      </c>
      <c r="M644" s="30">
        <f t="shared" si="9"/>
        <v>3.5178639399999962</v>
      </c>
    </row>
    <row r="645" spans="5:13" x14ac:dyDescent="0.2">
      <c r="E645" s="31"/>
      <c r="I645" s="1" t="s">
        <v>107</v>
      </c>
      <c r="J645" s="33" t="s">
        <v>767</v>
      </c>
      <c r="K645" s="30">
        <v>35.829690999999997</v>
      </c>
      <c r="L645" s="30">
        <v>34.794894299999989</v>
      </c>
      <c r="M645" s="30">
        <f t="shared" si="9"/>
        <v>-1.0347967000000082</v>
      </c>
    </row>
    <row r="646" spans="5:13" ht="25.5" x14ac:dyDescent="0.2">
      <c r="E646" s="31"/>
      <c r="I646" s="1" t="s">
        <v>109</v>
      </c>
      <c r="J646" s="33" t="s">
        <v>768</v>
      </c>
      <c r="K646" s="30">
        <v>3.709012</v>
      </c>
      <c r="L646" s="30">
        <v>2.9146843000000002</v>
      </c>
      <c r="M646" s="30">
        <f t="shared" si="9"/>
        <v>-0.79432769999999975</v>
      </c>
    </row>
    <row r="647" spans="5:13" x14ac:dyDescent="0.2">
      <c r="E647" s="31"/>
      <c r="I647" s="1" t="s">
        <v>111</v>
      </c>
      <c r="J647" s="33" t="s">
        <v>769</v>
      </c>
      <c r="K647" s="30">
        <v>48.904767</v>
      </c>
      <c r="L647" s="30">
        <v>48.691378</v>
      </c>
      <c r="M647" s="30">
        <f t="shared" si="9"/>
        <v>-0.21338899999999938</v>
      </c>
    </row>
    <row r="648" spans="5:13" x14ac:dyDescent="0.2">
      <c r="E648" s="31"/>
      <c r="I648" s="1" t="s">
        <v>120</v>
      </c>
      <c r="J648" s="33" t="s">
        <v>770</v>
      </c>
      <c r="K648" s="30">
        <v>347.53481900000003</v>
      </c>
      <c r="L648" s="30">
        <v>434.97771401000023</v>
      </c>
      <c r="M648" s="30">
        <f t="shared" si="9"/>
        <v>87.4428950100002</v>
      </c>
    </row>
    <row r="649" spans="5:13" ht="25.5" x14ac:dyDescent="0.2">
      <c r="E649" s="31"/>
      <c r="I649" s="1" t="s">
        <v>122</v>
      </c>
      <c r="J649" s="33" t="s">
        <v>771</v>
      </c>
      <c r="K649" s="30">
        <v>45.946207000000001</v>
      </c>
      <c r="L649" s="30">
        <v>62.772913970000012</v>
      </c>
      <c r="M649" s="30">
        <f t="shared" ref="M649:M712" si="10">L649-K649</f>
        <v>16.826706970000011</v>
      </c>
    </row>
    <row r="650" spans="5:13" x14ac:dyDescent="0.2">
      <c r="E650" s="31"/>
      <c r="I650" s="1" t="s">
        <v>318</v>
      </c>
      <c r="J650" s="33" t="s">
        <v>772</v>
      </c>
      <c r="K650" s="30">
        <v>12.647024999999999</v>
      </c>
      <c r="L650" s="30">
        <v>10.070143209999999</v>
      </c>
      <c r="M650" s="30">
        <f t="shared" si="10"/>
        <v>-2.5768817899999998</v>
      </c>
    </row>
    <row r="651" spans="5:13" x14ac:dyDescent="0.2">
      <c r="E651" s="31"/>
      <c r="I651" s="1" t="s">
        <v>322</v>
      </c>
      <c r="J651" s="33" t="s">
        <v>773</v>
      </c>
      <c r="K651" s="30">
        <v>227.14190600000001</v>
      </c>
      <c r="L651" s="30">
        <v>192.75787872000001</v>
      </c>
      <c r="M651" s="30">
        <f t="shared" si="10"/>
        <v>-34.384027279999998</v>
      </c>
    </row>
    <row r="652" spans="5:13" ht="25.5" x14ac:dyDescent="0.2">
      <c r="E652" s="31"/>
      <c r="I652" s="1" t="s">
        <v>325</v>
      </c>
      <c r="J652" s="33" t="s">
        <v>774</v>
      </c>
      <c r="K652" s="30">
        <v>102.44516299999999</v>
      </c>
      <c r="L652" s="30">
        <v>102.09927693999998</v>
      </c>
      <c r="M652" s="30">
        <f t="shared" si="10"/>
        <v>-0.34588606000001221</v>
      </c>
    </row>
    <row r="653" spans="5:13" x14ac:dyDescent="0.2">
      <c r="E653" s="31"/>
      <c r="I653" s="1" t="s">
        <v>775</v>
      </c>
      <c r="J653" s="33" t="s">
        <v>776</v>
      </c>
      <c r="K653" s="30">
        <v>1565.0709730000001</v>
      </c>
      <c r="L653" s="30">
        <v>1626.2397018699958</v>
      </c>
      <c r="M653" s="30">
        <f t="shared" si="10"/>
        <v>61.168728869995675</v>
      </c>
    </row>
    <row r="654" spans="5:13" x14ac:dyDescent="0.2">
      <c r="E654" s="31"/>
      <c r="I654" s="1" t="s">
        <v>777</v>
      </c>
      <c r="J654" s="33" t="s">
        <v>778</v>
      </c>
      <c r="K654" s="30">
        <v>49.232258999999999</v>
      </c>
      <c r="L654" s="30">
        <v>59.031438319999985</v>
      </c>
      <c r="M654" s="30">
        <f t="shared" si="10"/>
        <v>9.7991793199999861</v>
      </c>
    </row>
    <row r="655" spans="5:13" x14ac:dyDescent="0.2">
      <c r="E655" s="31"/>
      <c r="I655" s="1" t="s">
        <v>779</v>
      </c>
      <c r="J655" s="33" t="s">
        <v>780</v>
      </c>
      <c r="K655" s="30">
        <v>0.62887300000000002</v>
      </c>
      <c r="L655" s="30">
        <v>2.0680500000000001E-3</v>
      </c>
      <c r="M655" s="30">
        <f t="shared" si="10"/>
        <v>-0.62680495000000003</v>
      </c>
    </row>
    <row r="656" spans="5:13" x14ac:dyDescent="0.2">
      <c r="E656" s="31"/>
      <c r="I656" s="1" t="s">
        <v>781</v>
      </c>
      <c r="J656" s="33" t="s">
        <v>782</v>
      </c>
      <c r="K656" s="30">
        <v>0.62211799999999995</v>
      </c>
      <c r="L656" s="30">
        <v>0.24994187000000004</v>
      </c>
      <c r="M656" s="30">
        <f t="shared" si="10"/>
        <v>-0.37217612999999994</v>
      </c>
    </row>
    <row r="657" spans="5:13" x14ac:dyDescent="0.2">
      <c r="E657" s="31"/>
      <c r="I657" s="1" t="s">
        <v>783</v>
      </c>
      <c r="J657" s="33" t="s">
        <v>784</v>
      </c>
      <c r="K657" s="30">
        <v>0</v>
      </c>
      <c r="L657" s="30">
        <v>6.5163979999999996E-2</v>
      </c>
      <c r="M657" s="30">
        <f t="shared" si="10"/>
        <v>6.5163979999999996E-2</v>
      </c>
    </row>
    <row r="658" spans="5:13" x14ac:dyDescent="0.2">
      <c r="E658" s="31"/>
      <c r="I658" s="1" t="s">
        <v>785</v>
      </c>
      <c r="J658" s="33" t="s">
        <v>786</v>
      </c>
      <c r="K658" s="30">
        <v>13.234076999999999</v>
      </c>
      <c r="L658" s="30">
        <v>80.797370929999985</v>
      </c>
      <c r="M658" s="30">
        <f t="shared" si="10"/>
        <v>67.563293929999986</v>
      </c>
    </row>
    <row r="659" spans="5:13" x14ac:dyDescent="0.2">
      <c r="E659" s="31"/>
      <c r="I659" s="1" t="s">
        <v>787</v>
      </c>
      <c r="J659" s="33" t="s">
        <v>788</v>
      </c>
      <c r="K659" s="30">
        <v>3.334441</v>
      </c>
      <c r="L659" s="30">
        <v>2.4900086800000012</v>
      </c>
      <c r="M659" s="30">
        <f t="shared" si="10"/>
        <v>-0.84443231999999879</v>
      </c>
    </row>
    <row r="660" spans="5:13" x14ac:dyDescent="0.2">
      <c r="E660" s="31"/>
      <c r="I660" s="1" t="s">
        <v>789</v>
      </c>
      <c r="J660" s="33" t="s">
        <v>790</v>
      </c>
      <c r="K660" s="30">
        <v>0.121</v>
      </c>
      <c r="L660" s="30">
        <v>4.8109477700000003</v>
      </c>
      <c r="M660" s="30">
        <f t="shared" si="10"/>
        <v>4.6899477699999998</v>
      </c>
    </row>
    <row r="661" spans="5:13" ht="25.5" x14ac:dyDescent="0.2">
      <c r="E661" s="31"/>
      <c r="I661" s="1" t="s">
        <v>791</v>
      </c>
      <c r="J661" s="33" t="s">
        <v>792</v>
      </c>
      <c r="K661" s="30">
        <v>20.346492999999999</v>
      </c>
      <c r="L661" s="30">
        <v>16.667720409999998</v>
      </c>
      <c r="M661" s="30">
        <f t="shared" si="10"/>
        <v>-3.6787725900000012</v>
      </c>
    </row>
    <row r="662" spans="5:13" ht="25.5" x14ac:dyDescent="0.2">
      <c r="E662" s="31"/>
      <c r="I662" s="1" t="s">
        <v>1256</v>
      </c>
      <c r="J662" s="33" t="s">
        <v>1257</v>
      </c>
      <c r="K662" s="30">
        <v>0</v>
      </c>
      <c r="L662" s="30">
        <v>0</v>
      </c>
      <c r="M662" s="30">
        <f t="shared" si="10"/>
        <v>0</v>
      </c>
    </row>
    <row r="663" spans="5:13" ht="25.5" x14ac:dyDescent="0.2">
      <c r="E663" s="31"/>
      <c r="I663" s="1" t="s">
        <v>793</v>
      </c>
      <c r="J663" s="33" t="s">
        <v>794</v>
      </c>
      <c r="K663" s="30">
        <v>942.719379</v>
      </c>
      <c r="L663" s="30">
        <v>799.84045337999976</v>
      </c>
      <c r="M663" s="30">
        <f t="shared" si="10"/>
        <v>-142.87892562000025</v>
      </c>
    </row>
    <row r="664" spans="5:13" x14ac:dyDescent="0.2">
      <c r="E664" s="31"/>
      <c r="I664" s="1" t="s">
        <v>167</v>
      </c>
      <c r="J664" s="33" t="s">
        <v>168</v>
      </c>
      <c r="K664" s="30">
        <v>63.783700000000003</v>
      </c>
      <c r="L664" s="30">
        <v>55.41697078</v>
      </c>
      <c r="M664" s="30">
        <f t="shared" si="10"/>
        <v>-8.3667292200000034</v>
      </c>
    </row>
    <row r="665" spans="5:13" x14ac:dyDescent="0.2">
      <c r="E665" s="31"/>
      <c r="I665" s="1" t="s">
        <v>214</v>
      </c>
      <c r="J665" s="33" t="s">
        <v>1238</v>
      </c>
      <c r="K665" s="30">
        <v>0</v>
      </c>
      <c r="L665" s="30">
        <v>0</v>
      </c>
      <c r="M665" s="30">
        <f t="shared" si="10"/>
        <v>0</v>
      </c>
    </row>
    <row r="666" spans="5:13" ht="25.5" x14ac:dyDescent="0.2">
      <c r="E666" s="31"/>
      <c r="I666" s="1" t="s">
        <v>795</v>
      </c>
      <c r="J666" s="33" t="s">
        <v>796</v>
      </c>
      <c r="K666" s="30">
        <v>2827.2470539999999</v>
      </c>
      <c r="L666" s="30">
        <v>1228.9575105199999</v>
      </c>
      <c r="M666" s="30">
        <f t="shared" si="10"/>
        <v>-1598.28954348</v>
      </c>
    </row>
    <row r="667" spans="5:13" x14ac:dyDescent="0.2">
      <c r="E667" s="31"/>
      <c r="I667" s="1" t="s">
        <v>797</v>
      </c>
      <c r="J667" s="33" t="s">
        <v>798</v>
      </c>
      <c r="K667" s="30">
        <v>1532.1305</v>
      </c>
      <c r="L667" s="30">
        <v>35.667596939999996</v>
      </c>
      <c r="M667" s="30">
        <f t="shared" si="10"/>
        <v>-1496.4629030599999</v>
      </c>
    </row>
    <row r="668" spans="5:13" x14ac:dyDescent="0.2">
      <c r="E668" s="31"/>
      <c r="I668" s="1" t="s">
        <v>799</v>
      </c>
      <c r="J668" s="33" t="s">
        <v>800</v>
      </c>
      <c r="K668" s="30">
        <v>0</v>
      </c>
      <c r="L668" s="30">
        <v>7.4321759799999993</v>
      </c>
      <c r="M668" s="30">
        <f t="shared" si="10"/>
        <v>7.4321759799999993</v>
      </c>
    </row>
    <row r="669" spans="5:13" x14ac:dyDescent="0.2">
      <c r="E669" s="31"/>
      <c r="I669" s="1" t="s">
        <v>801</v>
      </c>
      <c r="J669" s="33" t="s">
        <v>802</v>
      </c>
      <c r="K669" s="30">
        <v>66</v>
      </c>
      <c r="L669" s="30">
        <v>9.4314636800000002</v>
      </c>
      <c r="M669" s="30">
        <f t="shared" si="10"/>
        <v>-56.56853632</v>
      </c>
    </row>
    <row r="670" spans="5:13" x14ac:dyDescent="0.2">
      <c r="E670" s="31"/>
      <c r="I670" s="1" t="s">
        <v>803</v>
      </c>
      <c r="J670" s="33" t="s">
        <v>804</v>
      </c>
      <c r="K670" s="30">
        <v>147.413105</v>
      </c>
      <c r="L670" s="30">
        <v>387.81834881000009</v>
      </c>
      <c r="M670" s="30">
        <f t="shared" si="10"/>
        <v>240.40524381000009</v>
      </c>
    </row>
    <row r="671" spans="5:13" x14ac:dyDescent="0.2">
      <c r="E671" s="31"/>
      <c r="I671" s="1" t="s">
        <v>805</v>
      </c>
      <c r="J671" s="33" t="s">
        <v>806</v>
      </c>
      <c r="K671" s="30">
        <v>6.9719439999999997</v>
      </c>
      <c r="L671" s="30">
        <v>21.587213559999999</v>
      </c>
      <c r="M671" s="30">
        <f t="shared" si="10"/>
        <v>14.615269559999998</v>
      </c>
    </row>
    <row r="672" spans="5:13" x14ac:dyDescent="0.2">
      <c r="E672" s="31"/>
      <c r="I672" s="1" t="s">
        <v>807</v>
      </c>
      <c r="J672" s="33" t="s">
        <v>808</v>
      </c>
      <c r="K672" s="30">
        <v>20.202168</v>
      </c>
      <c r="L672" s="30">
        <v>7.9517752599999998</v>
      </c>
      <c r="M672" s="30">
        <f t="shared" si="10"/>
        <v>-12.250392740000001</v>
      </c>
    </row>
    <row r="673" spans="5:13" x14ac:dyDescent="0.2">
      <c r="E673" s="31"/>
      <c r="I673" s="1" t="s">
        <v>809</v>
      </c>
      <c r="J673" s="33" t="s">
        <v>810</v>
      </c>
      <c r="K673" s="30">
        <v>0</v>
      </c>
      <c r="L673" s="30">
        <v>0</v>
      </c>
      <c r="M673" s="30">
        <f t="shared" si="10"/>
        <v>0</v>
      </c>
    </row>
    <row r="674" spans="5:13" x14ac:dyDescent="0.2">
      <c r="E674" s="31"/>
      <c r="I674" s="1" t="s">
        <v>811</v>
      </c>
      <c r="J674" s="33" t="s">
        <v>812</v>
      </c>
      <c r="K674" s="30">
        <v>0</v>
      </c>
      <c r="L674" s="30">
        <v>0</v>
      </c>
      <c r="M674" s="30">
        <f t="shared" si="10"/>
        <v>0</v>
      </c>
    </row>
    <row r="675" spans="5:13" ht="25.5" x14ac:dyDescent="0.2">
      <c r="E675" s="31"/>
      <c r="I675" s="1" t="s">
        <v>813</v>
      </c>
      <c r="J675" s="33" t="s">
        <v>814</v>
      </c>
      <c r="K675" s="30">
        <v>6.5593339999999998</v>
      </c>
      <c r="L675" s="30">
        <v>15.280918459999997</v>
      </c>
      <c r="M675" s="30">
        <f t="shared" si="10"/>
        <v>8.7215844599999972</v>
      </c>
    </row>
    <row r="676" spans="5:13" x14ac:dyDescent="0.2">
      <c r="E676" s="31"/>
      <c r="I676" s="1" t="s">
        <v>73</v>
      </c>
      <c r="J676" s="33" t="s">
        <v>815</v>
      </c>
      <c r="K676" s="30">
        <v>15.119161999999999</v>
      </c>
      <c r="L676" s="30">
        <v>9.0904741900000001</v>
      </c>
      <c r="M676" s="30">
        <f t="shared" si="10"/>
        <v>-6.0286878099999992</v>
      </c>
    </row>
    <row r="677" spans="5:13" x14ac:dyDescent="0.2">
      <c r="E677" s="31"/>
      <c r="I677" s="1" t="s">
        <v>170</v>
      </c>
      <c r="J677" s="33" t="s">
        <v>816</v>
      </c>
      <c r="K677" s="30">
        <v>96.144934000000006</v>
      </c>
      <c r="L677" s="30">
        <v>71.557062059999993</v>
      </c>
      <c r="M677" s="30">
        <f t="shared" si="10"/>
        <v>-24.587871940000014</v>
      </c>
    </row>
    <row r="678" spans="5:13" x14ac:dyDescent="0.2">
      <c r="E678" s="31"/>
      <c r="I678" s="1" t="s">
        <v>266</v>
      </c>
      <c r="J678" s="33" t="s">
        <v>817</v>
      </c>
      <c r="K678" s="30">
        <v>0.55687500000000001</v>
      </c>
      <c r="L678" s="30">
        <v>1.2956746499999996</v>
      </c>
      <c r="M678" s="30">
        <f t="shared" si="10"/>
        <v>0.73879964999999959</v>
      </c>
    </row>
    <row r="679" spans="5:13" x14ac:dyDescent="0.2">
      <c r="E679" s="31"/>
      <c r="I679" s="1" t="s">
        <v>818</v>
      </c>
      <c r="J679" s="33" t="s">
        <v>819</v>
      </c>
      <c r="K679" s="30">
        <v>175.1</v>
      </c>
      <c r="L679" s="30">
        <v>200.10000099999999</v>
      </c>
      <c r="M679" s="30">
        <f t="shared" si="10"/>
        <v>25.000000999999997</v>
      </c>
    </row>
    <row r="680" spans="5:13" x14ac:dyDescent="0.2">
      <c r="E680" s="31"/>
      <c r="I680" s="1" t="s">
        <v>175</v>
      </c>
      <c r="J680" s="33" t="s">
        <v>176</v>
      </c>
      <c r="K680" s="30">
        <v>147.86757600000001</v>
      </c>
      <c r="L680" s="30">
        <v>153.17889592000003</v>
      </c>
      <c r="M680" s="30">
        <f t="shared" si="10"/>
        <v>5.3113199200000167</v>
      </c>
    </row>
    <row r="681" spans="5:13" ht="14.25" x14ac:dyDescent="0.2">
      <c r="E681" s="31"/>
      <c r="H681" s="34" t="s">
        <v>88</v>
      </c>
      <c r="I681" s="34"/>
      <c r="J681" s="35"/>
      <c r="K681" s="36">
        <v>750.96503499999994</v>
      </c>
      <c r="L681" s="36">
        <v>644.23270908999984</v>
      </c>
      <c r="M681" s="36">
        <f t="shared" si="10"/>
        <v>-106.7323259100001</v>
      </c>
    </row>
    <row r="682" spans="5:13" x14ac:dyDescent="0.2">
      <c r="E682" s="31"/>
      <c r="I682" s="1" t="s">
        <v>89</v>
      </c>
      <c r="J682" s="33" t="s">
        <v>152</v>
      </c>
      <c r="K682" s="30">
        <v>713.18778999999995</v>
      </c>
      <c r="L682" s="30">
        <v>610.44984067999985</v>
      </c>
      <c r="M682" s="30">
        <f t="shared" si="10"/>
        <v>-102.7379493200001</v>
      </c>
    </row>
    <row r="683" spans="5:13" x14ac:dyDescent="0.2">
      <c r="E683" s="31"/>
      <c r="I683" s="1" t="s">
        <v>93</v>
      </c>
      <c r="J683" s="33" t="s">
        <v>156</v>
      </c>
      <c r="K683" s="30">
        <v>37.777245000000001</v>
      </c>
      <c r="L683" s="30">
        <v>33.782868410000013</v>
      </c>
      <c r="M683" s="30">
        <f t="shared" si="10"/>
        <v>-3.9943765899999875</v>
      </c>
    </row>
    <row r="684" spans="5:13" ht="14.25" x14ac:dyDescent="0.2">
      <c r="E684" s="31"/>
      <c r="H684" s="34" t="s">
        <v>250</v>
      </c>
      <c r="I684" s="34"/>
      <c r="J684" s="35"/>
      <c r="K684" s="36">
        <v>44.648584999999997</v>
      </c>
      <c r="L684" s="36">
        <v>129.89040683000002</v>
      </c>
      <c r="M684" s="36">
        <f t="shared" si="10"/>
        <v>85.241821830000021</v>
      </c>
    </row>
    <row r="685" spans="5:13" x14ac:dyDescent="0.2">
      <c r="E685" s="31"/>
      <c r="I685" s="1" t="s">
        <v>253</v>
      </c>
      <c r="J685" s="33" t="s">
        <v>820</v>
      </c>
      <c r="K685" s="30">
        <v>44.648584999999997</v>
      </c>
      <c r="L685" s="30">
        <v>129.89040683000002</v>
      </c>
      <c r="M685" s="30">
        <f t="shared" si="10"/>
        <v>85.241821830000021</v>
      </c>
    </row>
    <row r="686" spans="5:13" ht="14.25" x14ac:dyDescent="0.2">
      <c r="E686" s="38">
        <v>17</v>
      </c>
      <c r="F686" s="34" t="s">
        <v>26</v>
      </c>
      <c r="G686" s="34"/>
      <c r="H686" s="34"/>
      <c r="I686" s="34"/>
      <c r="J686" s="35"/>
      <c r="K686" s="36">
        <v>2930.861848</v>
      </c>
      <c r="L686" s="36">
        <v>3109.9257791700029</v>
      </c>
      <c r="M686" s="36">
        <f t="shared" si="10"/>
        <v>179.06393117000289</v>
      </c>
    </row>
    <row r="687" spans="5:13" ht="14.25" x14ac:dyDescent="0.2">
      <c r="E687" s="31"/>
      <c r="G687" s="28" t="s">
        <v>62</v>
      </c>
      <c r="H687" s="28"/>
      <c r="I687" s="28"/>
      <c r="J687" s="37"/>
      <c r="K687" s="29">
        <v>2930.861848</v>
      </c>
      <c r="L687" s="29">
        <v>3109.9257791700029</v>
      </c>
      <c r="M687" s="29">
        <f t="shared" si="10"/>
        <v>179.06393117000289</v>
      </c>
    </row>
    <row r="688" spans="5:13" ht="14.25" x14ac:dyDescent="0.2">
      <c r="E688" s="31"/>
      <c r="H688" s="34" t="s">
        <v>63</v>
      </c>
      <c r="I688" s="34"/>
      <c r="J688" s="35"/>
      <c r="K688" s="36">
        <v>2775.725848</v>
      </c>
      <c r="L688" s="36">
        <v>2874.6904345600028</v>
      </c>
      <c r="M688" s="36">
        <f t="shared" si="10"/>
        <v>98.964586560002772</v>
      </c>
    </row>
    <row r="689" spans="5:13" x14ac:dyDescent="0.2">
      <c r="E689" s="31"/>
      <c r="I689" s="1" t="s">
        <v>97</v>
      </c>
      <c r="J689" s="33" t="s">
        <v>821</v>
      </c>
      <c r="K689" s="30">
        <v>1866.2852210000001</v>
      </c>
      <c r="L689" s="30">
        <v>1865.1060382300022</v>
      </c>
      <c r="M689" s="30">
        <f t="shared" si="10"/>
        <v>-1.1791827699978512</v>
      </c>
    </row>
    <row r="690" spans="5:13" x14ac:dyDescent="0.2">
      <c r="E690" s="31"/>
      <c r="I690" s="1" t="s">
        <v>99</v>
      </c>
      <c r="J690" s="33" t="s">
        <v>822</v>
      </c>
      <c r="K690" s="30">
        <v>352.95873599999999</v>
      </c>
      <c r="L690" s="30">
        <v>388.52229909000022</v>
      </c>
      <c r="M690" s="30">
        <f t="shared" si="10"/>
        <v>35.56356309000023</v>
      </c>
    </row>
    <row r="691" spans="5:13" x14ac:dyDescent="0.2">
      <c r="E691" s="31"/>
      <c r="I691" s="1" t="s">
        <v>105</v>
      </c>
      <c r="J691" s="33" t="s">
        <v>823</v>
      </c>
      <c r="K691" s="30">
        <v>85.658529000000001</v>
      </c>
      <c r="L691" s="30">
        <v>78.381027800000027</v>
      </c>
      <c r="M691" s="30">
        <f t="shared" si="10"/>
        <v>-7.2775011999999748</v>
      </c>
    </row>
    <row r="692" spans="5:13" ht="25.5" x14ac:dyDescent="0.2">
      <c r="E692" s="31"/>
      <c r="I692" s="1" t="s">
        <v>109</v>
      </c>
      <c r="J692" s="33" t="s">
        <v>824</v>
      </c>
      <c r="K692" s="30">
        <v>99.620240999999993</v>
      </c>
      <c r="L692" s="30">
        <v>108.42461974</v>
      </c>
      <c r="M692" s="30">
        <f t="shared" si="10"/>
        <v>8.8043787400000042</v>
      </c>
    </row>
    <row r="693" spans="5:13" ht="25.5" x14ac:dyDescent="0.2">
      <c r="E693" s="31"/>
      <c r="I693" s="1" t="s">
        <v>111</v>
      </c>
      <c r="J693" s="33" t="s">
        <v>825</v>
      </c>
      <c r="K693" s="30">
        <v>45.561867999999997</v>
      </c>
      <c r="L693" s="30">
        <v>41.289726550000005</v>
      </c>
      <c r="M693" s="30">
        <f t="shared" si="10"/>
        <v>-4.2721414499999923</v>
      </c>
    </row>
    <row r="694" spans="5:13" x14ac:dyDescent="0.2">
      <c r="E694" s="31"/>
      <c r="I694" s="1" t="s">
        <v>113</v>
      </c>
      <c r="J694" s="33" t="s">
        <v>826</v>
      </c>
      <c r="K694" s="30">
        <v>20.468921000000002</v>
      </c>
      <c r="L694" s="30">
        <v>20.134498570000002</v>
      </c>
      <c r="M694" s="30">
        <f t="shared" si="10"/>
        <v>-0.33442243000000005</v>
      </c>
    </row>
    <row r="695" spans="5:13" x14ac:dyDescent="0.2">
      <c r="E695" s="31"/>
      <c r="I695" s="1" t="s">
        <v>115</v>
      </c>
      <c r="J695" s="33" t="s">
        <v>827</v>
      </c>
      <c r="K695" s="30">
        <v>29.581818999999999</v>
      </c>
      <c r="L695" s="30">
        <v>28.13894676</v>
      </c>
      <c r="M695" s="30">
        <f t="shared" si="10"/>
        <v>-1.4428722399999998</v>
      </c>
    </row>
    <row r="696" spans="5:13" ht="25.5" x14ac:dyDescent="0.2">
      <c r="E696" s="31"/>
      <c r="I696" s="1" t="s">
        <v>117</v>
      </c>
      <c r="J696" s="33" t="s">
        <v>828</v>
      </c>
      <c r="K696" s="30">
        <v>50.060938999999998</v>
      </c>
      <c r="L696" s="30">
        <v>42.368140689999983</v>
      </c>
      <c r="M696" s="30">
        <f t="shared" si="10"/>
        <v>-7.6927983100000148</v>
      </c>
    </row>
    <row r="697" spans="5:13" x14ac:dyDescent="0.2">
      <c r="E697" s="31"/>
      <c r="I697" s="1" t="s">
        <v>118</v>
      </c>
      <c r="J697" s="33" t="s">
        <v>829</v>
      </c>
      <c r="K697" s="30">
        <v>219.98182499999999</v>
      </c>
      <c r="L697" s="30">
        <v>257.89160758000008</v>
      </c>
      <c r="M697" s="30">
        <f t="shared" si="10"/>
        <v>37.909782580000098</v>
      </c>
    </row>
    <row r="698" spans="5:13" x14ac:dyDescent="0.2">
      <c r="E698" s="31"/>
      <c r="I698" s="1" t="s">
        <v>830</v>
      </c>
      <c r="J698" s="33" t="s">
        <v>831</v>
      </c>
      <c r="K698" s="30">
        <v>0</v>
      </c>
      <c r="L698" s="30">
        <v>43.490619989999999</v>
      </c>
      <c r="M698" s="30">
        <f t="shared" si="10"/>
        <v>43.490619989999999</v>
      </c>
    </row>
    <row r="699" spans="5:13" x14ac:dyDescent="0.2">
      <c r="E699" s="31"/>
      <c r="I699" s="1" t="s">
        <v>66</v>
      </c>
      <c r="J699" s="33" t="s">
        <v>67</v>
      </c>
      <c r="K699" s="30">
        <v>5.5477489999999996</v>
      </c>
      <c r="L699" s="30">
        <v>0</v>
      </c>
      <c r="M699" s="30">
        <f t="shared" si="10"/>
        <v>-5.5477489999999996</v>
      </c>
    </row>
    <row r="700" spans="5:13" x14ac:dyDescent="0.2">
      <c r="E700" s="31"/>
      <c r="I700" s="1" t="s">
        <v>214</v>
      </c>
      <c r="J700" s="33" t="s">
        <v>1238</v>
      </c>
      <c r="K700" s="30">
        <v>0</v>
      </c>
      <c r="L700" s="30">
        <v>0.94290956000000004</v>
      </c>
      <c r="M700" s="30">
        <f t="shared" si="10"/>
        <v>0.94290956000000004</v>
      </c>
    </row>
    <row r="701" spans="5:13" x14ac:dyDescent="0.2">
      <c r="E701" s="31"/>
      <c r="I701" s="1" t="s">
        <v>175</v>
      </c>
      <c r="J701" s="33" t="s">
        <v>176</v>
      </c>
      <c r="K701" s="30">
        <v>0</v>
      </c>
      <c r="L701" s="30">
        <v>0</v>
      </c>
      <c r="M701" s="30">
        <f t="shared" si="10"/>
        <v>0</v>
      </c>
    </row>
    <row r="702" spans="5:13" ht="14.25" x14ac:dyDescent="0.2">
      <c r="E702" s="31"/>
      <c r="H702" s="34" t="s">
        <v>88</v>
      </c>
      <c r="I702" s="34"/>
      <c r="J702" s="35"/>
      <c r="K702" s="36">
        <v>155.136</v>
      </c>
      <c r="L702" s="36">
        <v>235.23534461000003</v>
      </c>
      <c r="M702" s="36">
        <f t="shared" si="10"/>
        <v>80.099344610000031</v>
      </c>
    </row>
    <row r="703" spans="5:13" x14ac:dyDescent="0.2">
      <c r="E703" s="31"/>
      <c r="I703" s="1" t="s">
        <v>89</v>
      </c>
      <c r="J703" s="33" t="s">
        <v>152</v>
      </c>
      <c r="K703" s="30">
        <v>138.22859</v>
      </c>
      <c r="L703" s="30">
        <v>218.6154564</v>
      </c>
      <c r="M703" s="30">
        <f t="shared" si="10"/>
        <v>80.386866400000002</v>
      </c>
    </row>
    <row r="704" spans="5:13" x14ac:dyDescent="0.2">
      <c r="E704" s="31"/>
      <c r="I704" s="1" t="s">
        <v>93</v>
      </c>
      <c r="J704" s="33" t="s">
        <v>156</v>
      </c>
      <c r="K704" s="30">
        <v>16.907409999999999</v>
      </c>
      <c r="L704" s="30">
        <v>16.619888209999999</v>
      </c>
      <c r="M704" s="30">
        <f t="shared" si="10"/>
        <v>-0.28752178999999956</v>
      </c>
    </row>
    <row r="705" spans="5:13" ht="14.25" x14ac:dyDescent="0.2">
      <c r="E705" s="38">
        <v>18</v>
      </c>
      <c r="F705" s="34" t="s">
        <v>27</v>
      </c>
      <c r="G705" s="34"/>
      <c r="H705" s="34"/>
      <c r="I705" s="34"/>
      <c r="J705" s="35"/>
      <c r="K705" s="36">
        <v>895.98234600000001</v>
      </c>
      <c r="L705" s="36">
        <v>15737.32752318</v>
      </c>
      <c r="M705" s="36">
        <f t="shared" si="10"/>
        <v>14841.345177179999</v>
      </c>
    </row>
    <row r="706" spans="5:13" ht="14.25" x14ac:dyDescent="0.2">
      <c r="E706" s="31"/>
      <c r="G706" s="28" t="s">
        <v>62</v>
      </c>
      <c r="H706" s="28"/>
      <c r="I706" s="28"/>
      <c r="J706" s="37"/>
      <c r="K706" s="29">
        <v>895.98234600000001</v>
      </c>
      <c r="L706" s="29">
        <v>15737.32752318</v>
      </c>
      <c r="M706" s="29">
        <f t="shared" si="10"/>
        <v>14841.345177179999</v>
      </c>
    </row>
    <row r="707" spans="5:13" ht="14.25" x14ac:dyDescent="0.2">
      <c r="E707" s="31"/>
      <c r="H707" s="34" t="s">
        <v>63</v>
      </c>
      <c r="I707" s="34"/>
      <c r="J707" s="35"/>
      <c r="K707" s="36">
        <v>796.26621399999999</v>
      </c>
      <c r="L707" s="36">
        <v>15654.454726579999</v>
      </c>
      <c r="M707" s="36">
        <f t="shared" si="10"/>
        <v>14858.18851258</v>
      </c>
    </row>
    <row r="708" spans="5:13" x14ac:dyDescent="0.2">
      <c r="E708" s="31"/>
      <c r="I708" s="1" t="s">
        <v>286</v>
      </c>
      <c r="J708" s="33" t="s">
        <v>832</v>
      </c>
      <c r="K708" s="30">
        <v>0</v>
      </c>
      <c r="L708" s="30">
        <v>10000</v>
      </c>
      <c r="M708" s="30">
        <f t="shared" si="10"/>
        <v>10000</v>
      </c>
    </row>
    <row r="709" spans="5:13" ht="25.5" x14ac:dyDescent="0.2">
      <c r="E709" s="31"/>
      <c r="I709" s="1" t="s">
        <v>99</v>
      </c>
      <c r="J709" s="33" t="s">
        <v>833</v>
      </c>
      <c r="K709" s="30">
        <v>44.299669999999999</v>
      </c>
      <c r="L709" s="30">
        <v>44.299669999999999</v>
      </c>
      <c r="M709" s="30">
        <f t="shared" si="10"/>
        <v>0</v>
      </c>
    </row>
    <row r="710" spans="5:13" x14ac:dyDescent="0.2">
      <c r="E710" s="31"/>
      <c r="I710" s="1" t="s">
        <v>101</v>
      </c>
      <c r="J710" s="33" t="s">
        <v>834</v>
      </c>
      <c r="K710" s="30">
        <v>0</v>
      </c>
      <c r="L710" s="30">
        <v>737.19681800000001</v>
      </c>
      <c r="M710" s="30">
        <f t="shared" si="10"/>
        <v>737.19681800000001</v>
      </c>
    </row>
    <row r="711" spans="5:13" ht="25.5" x14ac:dyDescent="0.2">
      <c r="E711" s="31"/>
      <c r="I711" s="1" t="s">
        <v>103</v>
      </c>
      <c r="J711" s="33" t="s">
        <v>835</v>
      </c>
      <c r="K711" s="30">
        <v>69.349999999999994</v>
      </c>
      <c r="L711" s="30">
        <v>54.85</v>
      </c>
      <c r="M711" s="30">
        <f t="shared" si="10"/>
        <v>-14.499999999999993</v>
      </c>
    </row>
    <row r="712" spans="5:13" x14ac:dyDescent="0.2">
      <c r="E712" s="31"/>
      <c r="I712" s="1" t="s">
        <v>111</v>
      </c>
      <c r="J712" s="33" t="s">
        <v>836</v>
      </c>
      <c r="K712" s="30">
        <v>5.7876159999999999</v>
      </c>
      <c r="L712" s="30">
        <v>7.0919695100000011</v>
      </c>
      <c r="M712" s="30">
        <f t="shared" si="10"/>
        <v>1.3043535100000012</v>
      </c>
    </row>
    <row r="713" spans="5:13" x14ac:dyDescent="0.2">
      <c r="E713" s="31"/>
      <c r="I713" s="1" t="s">
        <v>113</v>
      </c>
      <c r="J713" s="33" t="s">
        <v>1049</v>
      </c>
      <c r="K713" s="30">
        <v>9.1818200000000001</v>
      </c>
      <c r="L713" s="30">
        <v>2.5954236900000001</v>
      </c>
      <c r="M713" s="30">
        <f t="shared" ref="M713:M776" si="11">L713-K713</f>
        <v>-6.5863963099999996</v>
      </c>
    </row>
    <row r="714" spans="5:13" x14ac:dyDescent="0.2">
      <c r="E714" s="31"/>
      <c r="I714" s="1" t="s">
        <v>124</v>
      </c>
      <c r="J714" s="33" t="s">
        <v>837</v>
      </c>
      <c r="K714" s="30">
        <v>46.161650999999999</v>
      </c>
      <c r="L714" s="30">
        <v>46.161650999999999</v>
      </c>
      <c r="M714" s="30">
        <f t="shared" si="11"/>
        <v>0</v>
      </c>
    </row>
    <row r="715" spans="5:13" ht="25.5" x14ac:dyDescent="0.2">
      <c r="E715" s="31"/>
      <c r="I715" s="1" t="s">
        <v>1073</v>
      </c>
      <c r="J715" s="33" t="s">
        <v>1074</v>
      </c>
      <c r="K715" s="30">
        <v>12</v>
      </c>
      <c r="L715" s="30">
        <v>4</v>
      </c>
      <c r="M715" s="30">
        <f t="shared" si="11"/>
        <v>-8</v>
      </c>
    </row>
    <row r="716" spans="5:13" x14ac:dyDescent="0.2">
      <c r="E716" s="31"/>
      <c r="I716" s="1" t="s">
        <v>838</v>
      </c>
      <c r="J716" s="33" t="s">
        <v>839</v>
      </c>
      <c r="K716" s="30">
        <v>4.711138</v>
      </c>
      <c r="L716" s="30">
        <v>4.4363315100000005</v>
      </c>
      <c r="M716" s="30">
        <f t="shared" si="11"/>
        <v>-0.27480648999999957</v>
      </c>
    </row>
    <row r="717" spans="5:13" ht="51" x14ac:dyDescent="0.2">
      <c r="E717" s="31"/>
      <c r="I717" s="1" t="s">
        <v>318</v>
      </c>
      <c r="J717" s="33" t="s">
        <v>840</v>
      </c>
      <c r="K717" s="30">
        <v>8.7774579999999993</v>
      </c>
      <c r="L717" s="30">
        <v>8.2028653999999968</v>
      </c>
      <c r="M717" s="30">
        <f t="shared" si="11"/>
        <v>-0.57459260000000256</v>
      </c>
    </row>
    <row r="718" spans="5:13" ht="25.5" x14ac:dyDescent="0.2">
      <c r="E718" s="31"/>
      <c r="I718" s="1" t="s">
        <v>320</v>
      </c>
      <c r="J718" s="33" t="s">
        <v>841</v>
      </c>
      <c r="K718" s="30">
        <v>0</v>
      </c>
      <c r="L718" s="30">
        <v>0</v>
      </c>
      <c r="M718" s="30">
        <f t="shared" si="11"/>
        <v>0</v>
      </c>
    </row>
    <row r="719" spans="5:13" ht="25.5" x14ac:dyDescent="0.2">
      <c r="E719" s="31"/>
      <c r="I719" s="1" t="s">
        <v>322</v>
      </c>
      <c r="J719" s="33" t="s">
        <v>842</v>
      </c>
      <c r="K719" s="30">
        <v>26.370396</v>
      </c>
      <c r="L719" s="30">
        <v>47.03993899999999</v>
      </c>
      <c r="M719" s="30">
        <f t="shared" si="11"/>
        <v>20.66954299999999</v>
      </c>
    </row>
    <row r="720" spans="5:13" ht="25.5" x14ac:dyDescent="0.2">
      <c r="E720" s="31"/>
      <c r="I720" s="1" t="s">
        <v>162</v>
      </c>
      <c r="J720" s="33" t="s">
        <v>843</v>
      </c>
      <c r="K720" s="30">
        <v>0</v>
      </c>
      <c r="L720" s="30">
        <v>0</v>
      </c>
      <c r="M720" s="30">
        <f t="shared" si="11"/>
        <v>0</v>
      </c>
    </row>
    <row r="721" spans="5:13" ht="25.5" x14ac:dyDescent="0.2">
      <c r="E721" s="31"/>
      <c r="I721" s="1" t="s">
        <v>154</v>
      </c>
      <c r="J721" s="33" t="s">
        <v>844</v>
      </c>
      <c r="K721" s="30">
        <v>0</v>
      </c>
      <c r="L721" s="30">
        <v>0</v>
      </c>
      <c r="M721" s="30">
        <f t="shared" si="11"/>
        <v>0</v>
      </c>
    </row>
    <row r="722" spans="5:13" x14ac:dyDescent="0.2">
      <c r="E722" s="31"/>
      <c r="I722" s="1" t="s">
        <v>444</v>
      </c>
      <c r="J722" s="33" t="s">
        <v>845</v>
      </c>
      <c r="K722" s="30">
        <v>3.3303349999999998</v>
      </c>
      <c r="L722" s="30">
        <v>3.5321519399999999</v>
      </c>
      <c r="M722" s="30">
        <f t="shared" si="11"/>
        <v>0.20181694000000006</v>
      </c>
    </row>
    <row r="723" spans="5:13" x14ac:dyDescent="0.2">
      <c r="E723" s="31"/>
      <c r="I723" s="1" t="s">
        <v>73</v>
      </c>
      <c r="J723" s="33" t="s">
        <v>846</v>
      </c>
      <c r="K723" s="30">
        <v>57.527800999999997</v>
      </c>
      <c r="L723" s="30">
        <v>63.899998429999989</v>
      </c>
      <c r="M723" s="30">
        <f t="shared" si="11"/>
        <v>6.3721974299999928</v>
      </c>
    </row>
    <row r="724" spans="5:13" ht="25.5" x14ac:dyDescent="0.2">
      <c r="E724" s="31"/>
      <c r="I724" s="1" t="s">
        <v>170</v>
      </c>
      <c r="J724" s="33" t="s">
        <v>847</v>
      </c>
      <c r="K724" s="30">
        <v>28.532261999999999</v>
      </c>
      <c r="L724" s="30">
        <v>26.881274630000014</v>
      </c>
      <c r="M724" s="30">
        <f t="shared" si="11"/>
        <v>-1.6509873699999851</v>
      </c>
    </row>
    <row r="725" spans="5:13" ht="25.5" x14ac:dyDescent="0.2">
      <c r="E725" s="31"/>
      <c r="I725" s="1" t="s">
        <v>179</v>
      </c>
      <c r="J725" s="33" t="s">
        <v>848</v>
      </c>
      <c r="K725" s="30">
        <v>45.454101000000001</v>
      </c>
      <c r="L725" s="30">
        <v>38.901480249999977</v>
      </c>
      <c r="M725" s="30">
        <f t="shared" si="11"/>
        <v>-6.552620750000024</v>
      </c>
    </row>
    <row r="726" spans="5:13" ht="25.5" x14ac:dyDescent="0.2">
      <c r="E726" s="31"/>
      <c r="I726" s="1" t="s">
        <v>506</v>
      </c>
      <c r="J726" s="33" t="s">
        <v>849</v>
      </c>
      <c r="K726" s="30">
        <v>0</v>
      </c>
      <c r="L726" s="30">
        <v>0</v>
      </c>
      <c r="M726" s="30">
        <f t="shared" si="11"/>
        <v>0</v>
      </c>
    </row>
    <row r="727" spans="5:13" ht="25.5" x14ac:dyDescent="0.2">
      <c r="E727" s="31"/>
      <c r="I727" s="1" t="s">
        <v>266</v>
      </c>
      <c r="J727" s="33" t="s">
        <v>850</v>
      </c>
      <c r="K727" s="30">
        <v>4.4819659999999999</v>
      </c>
      <c r="L727" s="30">
        <v>4.9392707200000006</v>
      </c>
      <c r="M727" s="30">
        <f t="shared" si="11"/>
        <v>0.45730472000000066</v>
      </c>
    </row>
    <row r="728" spans="5:13" x14ac:dyDescent="0.2">
      <c r="E728" s="31"/>
      <c r="I728" s="1" t="s">
        <v>70</v>
      </c>
      <c r="J728" s="33" t="s">
        <v>851</v>
      </c>
      <c r="K728" s="30">
        <v>0</v>
      </c>
      <c r="L728" s="30">
        <v>982.92908999999997</v>
      </c>
      <c r="M728" s="30">
        <f t="shared" si="11"/>
        <v>982.92908999999997</v>
      </c>
    </row>
    <row r="729" spans="5:13" ht="25.5" x14ac:dyDescent="0.2">
      <c r="E729" s="31"/>
      <c r="I729" s="1" t="s">
        <v>76</v>
      </c>
      <c r="J729" s="33" t="s">
        <v>852</v>
      </c>
      <c r="K729" s="30">
        <v>430.3</v>
      </c>
      <c r="L729" s="30">
        <v>370.3</v>
      </c>
      <c r="M729" s="30">
        <f t="shared" si="11"/>
        <v>-60</v>
      </c>
    </row>
    <row r="730" spans="5:13" x14ac:dyDescent="0.2">
      <c r="E730" s="31"/>
      <c r="I730" s="1" t="s">
        <v>244</v>
      </c>
      <c r="J730" s="33" t="s">
        <v>853</v>
      </c>
      <c r="K730" s="30">
        <v>0</v>
      </c>
      <c r="L730" s="30">
        <v>3194.5195429999999</v>
      </c>
      <c r="M730" s="30">
        <f t="shared" si="11"/>
        <v>3194.5195429999999</v>
      </c>
    </row>
    <row r="731" spans="5:13" x14ac:dyDescent="0.2">
      <c r="E731" s="31"/>
      <c r="I731" s="1" t="s">
        <v>175</v>
      </c>
      <c r="J731" s="33" t="s">
        <v>176</v>
      </c>
      <c r="K731" s="30">
        <v>0</v>
      </c>
      <c r="L731" s="30">
        <v>12.6772495</v>
      </c>
      <c r="M731" s="30">
        <f t="shared" si="11"/>
        <v>12.6772495</v>
      </c>
    </row>
    <row r="732" spans="5:13" ht="14.25" x14ac:dyDescent="0.2">
      <c r="E732" s="31"/>
      <c r="H732" s="34" t="s">
        <v>88</v>
      </c>
      <c r="I732" s="34"/>
      <c r="J732" s="35"/>
      <c r="K732" s="36">
        <v>99.716132000000002</v>
      </c>
      <c r="L732" s="36">
        <v>82.872796600000001</v>
      </c>
      <c r="M732" s="36">
        <f t="shared" si="11"/>
        <v>-16.843335400000001</v>
      </c>
    </row>
    <row r="733" spans="5:13" x14ac:dyDescent="0.2">
      <c r="E733" s="31"/>
      <c r="I733" s="1" t="s">
        <v>89</v>
      </c>
      <c r="J733" s="33" t="s">
        <v>152</v>
      </c>
      <c r="K733" s="30">
        <v>90.305542000000003</v>
      </c>
      <c r="L733" s="30">
        <v>74.120773909999997</v>
      </c>
      <c r="M733" s="30">
        <f t="shared" si="11"/>
        <v>-16.184768090000006</v>
      </c>
    </row>
    <row r="734" spans="5:13" x14ac:dyDescent="0.2">
      <c r="E734" s="31"/>
      <c r="I734" s="1" t="s">
        <v>93</v>
      </c>
      <c r="J734" s="33" t="s">
        <v>156</v>
      </c>
      <c r="K734" s="30">
        <v>9.4105899999999991</v>
      </c>
      <c r="L734" s="30">
        <v>8.7520226899999969</v>
      </c>
      <c r="M734" s="30">
        <f t="shared" si="11"/>
        <v>-0.65856731000000224</v>
      </c>
    </row>
    <row r="735" spans="5:13" ht="14.25" x14ac:dyDescent="0.2">
      <c r="E735" s="38">
        <v>20</v>
      </c>
      <c r="F735" s="34" t="s">
        <v>31</v>
      </c>
      <c r="G735" s="34"/>
      <c r="H735" s="34"/>
      <c r="I735" s="34"/>
      <c r="J735" s="35"/>
      <c r="K735" s="36">
        <v>30277.735803</v>
      </c>
      <c r="L735" s="36">
        <v>36529.766653309998</v>
      </c>
      <c r="M735" s="36">
        <f t="shared" si="11"/>
        <v>6252.0308503099986</v>
      </c>
    </row>
    <row r="736" spans="5:13" ht="14.25" x14ac:dyDescent="0.2">
      <c r="E736" s="31"/>
      <c r="G736" s="28" t="s">
        <v>62</v>
      </c>
      <c r="H736" s="28"/>
      <c r="I736" s="28"/>
      <c r="J736" s="37"/>
      <c r="K736" s="29">
        <v>30277.735803</v>
      </c>
      <c r="L736" s="29">
        <v>36529.766653309998</v>
      </c>
      <c r="M736" s="29">
        <f t="shared" si="11"/>
        <v>6252.0308503099986</v>
      </c>
    </row>
    <row r="737" spans="5:13" ht="15" x14ac:dyDescent="0.2">
      <c r="E737" s="31"/>
      <c r="H737" s="82" t="s">
        <v>181</v>
      </c>
      <c r="I737" s="83"/>
      <c r="J737" s="83"/>
      <c r="K737" s="36">
        <v>28285.861293000002</v>
      </c>
      <c r="L737" s="36">
        <v>34107.506320759996</v>
      </c>
      <c r="M737" s="36">
        <f t="shared" si="11"/>
        <v>5821.6450277599943</v>
      </c>
    </row>
    <row r="738" spans="5:13" x14ac:dyDescent="0.2">
      <c r="E738" s="31"/>
      <c r="I738" s="1" t="s">
        <v>854</v>
      </c>
      <c r="J738" s="33" t="s">
        <v>855</v>
      </c>
      <c r="K738" s="30">
        <v>1000</v>
      </c>
      <c r="L738" s="30">
        <v>1000</v>
      </c>
      <c r="M738" s="30">
        <f t="shared" si="11"/>
        <v>0</v>
      </c>
    </row>
    <row r="739" spans="5:13" x14ac:dyDescent="0.2">
      <c r="E739" s="31"/>
      <c r="I739" s="1" t="s">
        <v>856</v>
      </c>
      <c r="J739" s="33" t="s">
        <v>857</v>
      </c>
      <c r="K739" s="30">
        <v>929.77706799999999</v>
      </c>
      <c r="L739" s="30">
        <v>929.77706799999999</v>
      </c>
      <c r="M739" s="30">
        <f t="shared" si="11"/>
        <v>0</v>
      </c>
    </row>
    <row r="740" spans="5:13" x14ac:dyDescent="0.2">
      <c r="E740" s="31"/>
      <c r="I740" s="1" t="s">
        <v>858</v>
      </c>
      <c r="J740" s="33" t="s">
        <v>859</v>
      </c>
      <c r="K740" s="30">
        <v>6.7158280000000001</v>
      </c>
      <c r="L740" s="30">
        <v>262.23097818000002</v>
      </c>
      <c r="M740" s="30">
        <f t="shared" si="11"/>
        <v>255.51515018000003</v>
      </c>
    </row>
    <row r="741" spans="5:13" x14ac:dyDescent="0.2">
      <c r="E741" s="31"/>
      <c r="I741" s="1" t="s">
        <v>860</v>
      </c>
      <c r="J741" s="33" t="s">
        <v>861</v>
      </c>
      <c r="K741" s="30">
        <v>58.117550000000001</v>
      </c>
      <c r="L741" s="30">
        <v>60.709463999999997</v>
      </c>
      <c r="M741" s="30">
        <f t="shared" si="11"/>
        <v>2.5919139999999956</v>
      </c>
    </row>
    <row r="742" spans="5:13" x14ac:dyDescent="0.2">
      <c r="E742" s="31"/>
      <c r="I742" s="1" t="s">
        <v>862</v>
      </c>
      <c r="J742" s="33" t="s">
        <v>863</v>
      </c>
      <c r="K742" s="30">
        <v>11.946585000000001</v>
      </c>
      <c r="L742" s="30">
        <v>20.746151269999999</v>
      </c>
      <c r="M742" s="30">
        <f t="shared" si="11"/>
        <v>8.7995662699999979</v>
      </c>
    </row>
    <row r="743" spans="5:13" x14ac:dyDescent="0.2">
      <c r="E743" s="31"/>
      <c r="I743" s="1" t="s">
        <v>864</v>
      </c>
      <c r="J743" s="33" t="s">
        <v>865</v>
      </c>
      <c r="K743" s="30">
        <v>46.054813000000003</v>
      </c>
      <c r="L743" s="30">
        <v>43.128146989999998</v>
      </c>
      <c r="M743" s="30">
        <f t="shared" si="11"/>
        <v>-2.9266660100000053</v>
      </c>
    </row>
    <row r="744" spans="5:13" x14ac:dyDescent="0.2">
      <c r="E744" s="31"/>
      <c r="I744" s="1" t="s">
        <v>866</v>
      </c>
      <c r="J744" s="33" t="s">
        <v>867</v>
      </c>
      <c r="K744" s="30">
        <v>4.2057859999999998</v>
      </c>
      <c r="L744" s="30">
        <v>4.16456626</v>
      </c>
      <c r="M744" s="30">
        <f t="shared" si="11"/>
        <v>-4.1219739999999838E-2</v>
      </c>
    </row>
    <row r="745" spans="5:13" x14ac:dyDescent="0.2">
      <c r="E745" s="31"/>
      <c r="I745" s="1" t="s">
        <v>425</v>
      </c>
      <c r="J745" s="33" t="s">
        <v>426</v>
      </c>
      <c r="K745" s="30">
        <v>337.88275499999997</v>
      </c>
      <c r="L745" s="30">
        <v>415.54189172999997</v>
      </c>
      <c r="M745" s="30">
        <f t="shared" si="11"/>
        <v>77.65913673</v>
      </c>
    </row>
    <row r="746" spans="5:13" x14ac:dyDescent="0.2">
      <c r="E746" s="31"/>
      <c r="I746" s="1" t="s">
        <v>514</v>
      </c>
      <c r="J746" s="33" t="s">
        <v>515</v>
      </c>
      <c r="K746" s="30">
        <v>6428.1948279999997</v>
      </c>
      <c r="L746" s="30">
        <v>11343.50019337</v>
      </c>
      <c r="M746" s="30">
        <f t="shared" si="11"/>
        <v>4915.3053653700008</v>
      </c>
    </row>
    <row r="747" spans="5:13" x14ac:dyDescent="0.2">
      <c r="E747" s="31"/>
      <c r="I747" s="1" t="s">
        <v>868</v>
      </c>
      <c r="J747" s="33" t="s">
        <v>869</v>
      </c>
      <c r="K747" s="30">
        <v>1726.261923</v>
      </c>
      <c r="L747" s="30">
        <v>2349.7670693300001</v>
      </c>
      <c r="M747" s="30">
        <f t="shared" si="11"/>
        <v>623.50514633000012</v>
      </c>
    </row>
    <row r="748" spans="5:13" ht="38.25" x14ac:dyDescent="0.2">
      <c r="E748" s="31"/>
      <c r="I748" s="1" t="s">
        <v>870</v>
      </c>
      <c r="J748" s="33" t="s">
        <v>871</v>
      </c>
      <c r="K748" s="30">
        <v>160.16652400000001</v>
      </c>
      <c r="L748" s="30">
        <v>108.0009056</v>
      </c>
      <c r="M748" s="30">
        <f t="shared" si="11"/>
        <v>-52.165618400000014</v>
      </c>
    </row>
    <row r="749" spans="5:13" x14ac:dyDescent="0.2">
      <c r="E749" s="31"/>
      <c r="I749" s="1" t="s">
        <v>610</v>
      </c>
      <c r="J749" s="33" t="s">
        <v>611</v>
      </c>
      <c r="K749" s="30">
        <v>625.00222799999995</v>
      </c>
      <c r="L749" s="30">
        <v>625.71125421000011</v>
      </c>
      <c r="M749" s="30">
        <f t="shared" si="11"/>
        <v>0.70902621000016097</v>
      </c>
    </row>
    <row r="750" spans="5:13" x14ac:dyDescent="0.2">
      <c r="E750" s="31"/>
      <c r="I750" s="1" t="s">
        <v>872</v>
      </c>
      <c r="J750" s="33" t="s">
        <v>873</v>
      </c>
      <c r="K750" s="30">
        <v>15404.436164999999</v>
      </c>
      <c r="L750" s="30">
        <v>15584.279601689999</v>
      </c>
      <c r="M750" s="30">
        <f t="shared" si="11"/>
        <v>179.84343669000009</v>
      </c>
    </row>
    <row r="751" spans="5:13" x14ac:dyDescent="0.2">
      <c r="E751" s="31"/>
      <c r="I751" s="1" t="s">
        <v>874</v>
      </c>
      <c r="J751" s="33" t="s">
        <v>875</v>
      </c>
      <c r="K751" s="30">
        <v>161.57242299999999</v>
      </c>
      <c r="L751" s="30">
        <v>148.21086962000001</v>
      </c>
      <c r="M751" s="30">
        <f t="shared" si="11"/>
        <v>-13.361553379999975</v>
      </c>
    </row>
    <row r="752" spans="5:13" x14ac:dyDescent="0.2">
      <c r="E752" s="31"/>
      <c r="I752" s="1" t="s">
        <v>876</v>
      </c>
      <c r="J752" s="33" t="s">
        <v>877</v>
      </c>
      <c r="K752" s="30">
        <v>992.79014600000005</v>
      </c>
      <c r="L752" s="30">
        <v>998.06701222999993</v>
      </c>
      <c r="M752" s="30">
        <f t="shared" si="11"/>
        <v>5.2768662299998823</v>
      </c>
    </row>
    <row r="753" spans="5:13" x14ac:dyDescent="0.2">
      <c r="E753" s="31"/>
      <c r="I753" s="1" t="s">
        <v>624</v>
      </c>
      <c r="J753" s="33" t="s">
        <v>878</v>
      </c>
      <c r="K753" s="30">
        <v>0.5</v>
      </c>
      <c r="L753" s="30">
        <v>3.9598</v>
      </c>
      <c r="M753" s="30">
        <f t="shared" si="11"/>
        <v>3.4598</v>
      </c>
    </row>
    <row r="754" spans="5:13" x14ac:dyDescent="0.2">
      <c r="E754" s="31"/>
      <c r="I754" s="1" t="s">
        <v>400</v>
      </c>
      <c r="J754" s="33" t="s">
        <v>879</v>
      </c>
      <c r="K754" s="30">
        <v>392.236671</v>
      </c>
      <c r="L754" s="30">
        <v>209.71134828000001</v>
      </c>
      <c r="M754" s="30">
        <f t="shared" si="11"/>
        <v>-182.52532271999999</v>
      </c>
    </row>
    <row r="755" spans="5:13" ht="25.5" x14ac:dyDescent="0.2">
      <c r="E755" s="31"/>
      <c r="I755" s="1" t="s">
        <v>282</v>
      </c>
      <c r="J755" s="33" t="s">
        <v>1258</v>
      </c>
      <c r="K755" s="30">
        <v>0</v>
      </c>
      <c r="L755" s="30">
        <v>0</v>
      </c>
      <c r="M755" s="30">
        <f t="shared" si="11"/>
        <v>0</v>
      </c>
    </row>
    <row r="756" spans="5:13" ht="14.25" x14ac:dyDescent="0.2">
      <c r="E756" s="31"/>
      <c r="H756" s="34" t="s">
        <v>63</v>
      </c>
      <c r="I756" s="34"/>
      <c r="J756" s="35"/>
      <c r="K756" s="36">
        <v>1736.6330359999999</v>
      </c>
      <c r="L756" s="36">
        <v>2048.5422023900001</v>
      </c>
      <c r="M756" s="36">
        <f t="shared" si="11"/>
        <v>311.90916639000011</v>
      </c>
    </row>
    <row r="757" spans="5:13" ht="25.5" x14ac:dyDescent="0.2">
      <c r="E757" s="31"/>
      <c r="I757" s="1" t="s">
        <v>880</v>
      </c>
      <c r="J757" s="33" t="s">
        <v>881</v>
      </c>
      <c r="K757" s="30">
        <v>1200</v>
      </c>
      <c r="L757" s="30">
        <v>1200</v>
      </c>
      <c r="M757" s="30">
        <f t="shared" si="11"/>
        <v>0</v>
      </c>
    </row>
    <row r="758" spans="5:13" x14ac:dyDescent="0.2">
      <c r="E758" s="31"/>
      <c r="I758" s="1" t="s">
        <v>99</v>
      </c>
      <c r="J758" s="33" t="s">
        <v>882</v>
      </c>
      <c r="K758" s="30">
        <v>73.835036000000002</v>
      </c>
      <c r="L758" s="30">
        <v>71.324638559999997</v>
      </c>
      <c r="M758" s="30">
        <f t="shared" si="11"/>
        <v>-2.5103974400000055</v>
      </c>
    </row>
    <row r="759" spans="5:13" x14ac:dyDescent="0.2">
      <c r="E759" s="31"/>
      <c r="I759" s="1" t="s">
        <v>124</v>
      </c>
      <c r="J759" s="33" t="s">
        <v>883</v>
      </c>
      <c r="K759" s="30">
        <v>31.440655</v>
      </c>
      <c r="L759" s="30">
        <v>52.944486189999999</v>
      </c>
      <c r="M759" s="30">
        <f t="shared" si="11"/>
        <v>21.50383119</v>
      </c>
    </row>
    <row r="760" spans="5:13" x14ac:dyDescent="0.2">
      <c r="E760" s="31"/>
      <c r="I760" s="1" t="s">
        <v>300</v>
      </c>
      <c r="J760" s="33" t="s">
        <v>884</v>
      </c>
      <c r="K760" s="30">
        <v>2.59</v>
      </c>
      <c r="L760" s="30">
        <v>0.18730176000000001</v>
      </c>
      <c r="M760" s="30">
        <f t="shared" si="11"/>
        <v>-2.4026982399999999</v>
      </c>
    </row>
    <row r="761" spans="5:13" x14ac:dyDescent="0.2">
      <c r="E761" s="31"/>
      <c r="I761" s="1" t="s">
        <v>167</v>
      </c>
      <c r="J761" s="33" t="s">
        <v>168</v>
      </c>
      <c r="K761" s="30">
        <v>1.8</v>
      </c>
      <c r="L761" s="30">
        <v>0.62050952999999998</v>
      </c>
      <c r="M761" s="30">
        <f t="shared" si="11"/>
        <v>-1.1794904700000002</v>
      </c>
    </row>
    <row r="762" spans="5:13" ht="25.5" x14ac:dyDescent="0.2">
      <c r="E762" s="31"/>
      <c r="I762" s="1" t="s">
        <v>170</v>
      </c>
      <c r="J762" s="33" t="s">
        <v>885</v>
      </c>
      <c r="K762" s="30">
        <v>268.69345399999997</v>
      </c>
      <c r="L762" s="30">
        <v>601.63884722000012</v>
      </c>
      <c r="M762" s="30">
        <f t="shared" si="11"/>
        <v>332.94539322000014</v>
      </c>
    </row>
    <row r="763" spans="5:13" ht="25.5" x14ac:dyDescent="0.2">
      <c r="E763" s="31"/>
      <c r="I763" s="1" t="s">
        <v>179</v>
      </c>
      <c r="J763" s="33" t="s">
        <v>886</v>
      </c>
      <c r="K763" s="30">
        <v>41.659016000000001</v>
      </c>
      <c r="L763" s="30">
        <v>28.985189810000001</v>
      </c>
      <c r="M763" s="30">
        <f t="shared" si="11"/>
        <v>-12.67382619</v>
      </c>
    </row>
    <row r="764" spans="5:13" x14ac:dyDescent="0.2">
      <c r="E764" s="31"/>
      <c r="I764" s="1" t="s">
        <v>172</v>
      </c>
      <c r="J764" s="33" t="s">
        <v>887</v>
      </c>
      <c r="K764" s="30">
        <v>9.7017550000000004</v>
      </c>
      <c r="L764" s="30">
        <v>15.262209589999999</v>
      </c>
      <c r="M764" s="30">
        <f t="shared" si="11"/>
        <v>5.5604545899999991</v>
      </c>
    </row>
    <row r="765" spans="5:13" ht="25.5" x14ac:dyDescent="0.2">
      <c r="E765" s="31"/>
      <c r="I765" s="1" t="s">
        <v>173</v>
      </c>
      <c r="J765" s="33" t="s">
        <v>1259</v>
      </c>
      <c r="K765" s="30">
        <v>105.58161</v>
      </c>
      <c r="L765" s="30">
        <v>74.34972873000001</v>
      </c>
      <c r="M765" s="30">
        <f t="shared" si="11"/>
        <v>-31.231881269999988</v>
      </c>
    </row>
    <row r="766" spans="5:13" x14ac:dyDescent="0.2">
      <c r="E766" s="31"/>
      <c r="I766" s="1" t="s">
        <v>82</v>
      </c>
      <c r="J766" s="33" t="s">
        <v>888</v>
      </c>
      <c r="K766" s="30">
        <v>1.015228</v>
      </c>
      <c r="L766" s="30">
        <v>2.5870679999999999</v>
      </c>
      <c r="M766" s="30">
        <f t="shared" si="11"/>
        <v>1.5718399999999999</v>
      </c>
    </row>
    <row r="767" spans="5:13" x14ac:dyDescent="0.2">
      <c r="E767" s="31"/>
      <c r="I767" s="1" t="s">
        <v>175</v>
      </c>
      <c r="J767" s="33" t="s">
        <v>176</v>
      </c>
      <c r="K767" s="30">
        <v>0.31628200000000001</v>
      </c>
      <c r="L767" s="30">
        <v>0.64222299999999999</v>
      </c>
      <c r="M767" s="30">
        <f t="shared" si="11"/>
        <v>0.32594099999999998</v>
      </c>
    </row>
    <row r="768" spans="5:13" ht="14.25" x14ac:dyDescent="0.2">
      <c r="E768" s="31"/>
      <c r="H768" s="34" t="s">
        <v>88</v>
      </c>
      <c r="I768" s="34"/>
      <c r="J768" s="35"/>
      <c r="K768" s="36">
        <v>255.24147400000001</v>
      </c>
      <c r="L768" s="36">
        <v>373.71813015999999</v>
      </c>
      <c r="M768" s="36">
        <f t="shared" si="11"/>
        <v>118.47665615999998</v>
      </c>
    </row>
    <row r="769" spans="5:13" x14ac:dyDescent="0.2">
      <c r="E769" s="31"/>
      <c r="I769" s="1" t="s">
        <v>89</v>
      </c>
      <c r="J769" s="33" t="s">
        <v>152</v>
      </c>
      <c r="K769" s="30">
        <v>237.77814799999999</v>
      </c>
      <c r="L769" s="30">
        <v>357.24568154999997</v>
      </c>
      <c r="M769" s="30">
        <f t="shared" si="11"/>
        <v>119.46753354999998</v>
      </c>
    </row>
    <row r="770" spans="5:13" x14ac:dyDescent="0.2">
      <c r="E770" s="31"/>
      <c r="I770" s="1" t="s">
        <v>93</v>
      </c>
      <c r="J770" s="33" t="s">
        <v>156</v>
      </c>
      <c r="K770" s="30">
        <v>17.463325999999999</v>
      </c>
      <c r="L770" s="30">
        <v>16.472448610000001</v>
      </c>
      <c r="M770" s="30">
        <f t="shared" si="11"/>
        <v>-0.99087738999999786</v>
      </c>
    </row>
    <row r="771" spans="5:13" ht="14.25" x14ac:dyDescent="0.2">
      <c r="E771" s="38">
        <v>21</v>
      </c>
      <c r="F771" s="34" t="s">
        <v>32</v>
      </c>
      <c r="G771" s="34"/>
      <c r="H771" s="34"/>
      <c r="I771" s="34"/>
      <c r="J771" s="35"/>
      <c r="K771" s="36">
        <v>1026.6703540000001</v>
      </c>
      <c r="L771" s="36">
        <v>2048.3836001899999</v>
      </c>
      <c r="M771" s="36">
        <f t="shared" si="11"/>
        <v>1021.7132461899998</v>
      </c>
    </row>
    <row r="772" spans="5:13" ht="14.25" x14ac:dyDescent="0.2">
      <c r="E772" s="31"/>
      <c r="G772" s="28" t="s">
        <v>62</v>
      </c>
      <c r="H772" s="28"/>
      <c r="I772" s="28"/>
      <c r="J772" s="37"/>
      <c r="K772" s="29">
        <v>1026.6703540000001</v>
      </c>
      <c r="L772" s="29">
        <v>2048.3836001899999</v>
      </c>
      <c r="M772" s="29">
        <f t="shared" si="11"/>
        <v>1021.7132461899998</v>
      </c>
    </row>
    <row r="773" spans="5:13" ht="15" x14ac:dyDescent="0.2">
      <c r="E773" s="31"/>
      <c r="H773" s="82" t="s">
        <v>181</v>
      </c>
      <c r="I773" s="83"/>
      <c r="J773" s="83"/>
      <c r="K773" s="36">
        <v>40.171458000000001</v>
      </c>
      <c r="L773" s="36">
        <v>40.171458000000001</v>
      </c>
      <c r="M773" s="36">
        <f t="shared" si="11"/>
        <v>0</v>
      </c>
    </row>
    <row r="774" spans="5:13" x14ac:dyDescent="0.2">
      <c r="E774" s="31"/>
      <c r="I774" s="1" t="s">
        <v>889</v>
      </c>
      <c r="J774" s="33" t="s">
        <v>890</v>
      </c>
      <c r="K774" s="30">
        <v>30.170871999999999</v>
      </c>
      <c r="L774" s="30">
        <v>30.170871999999999</v>
      </c>
      <c r="M774" s="30">
        <f t="shared" si="11"/>
        <v>0</v>
      </c>
    </row>
    <row r="775" spans="5:13" x14ac:dyDescent="0.2">
      <c r="E775" s="31"/>
      <c r="I775" s="1" t="s">
        <v>184</v>
      </c>
      <c r="J775" s="33" t="s">
        <v>1260</v>
      </c>
      <c r="K775" s="30">
        <v>10.000586</v>
      </c>
      <c r="L775" s="30">
        <v>10.000586</v>
      </c>
      <c r="M775" s="30">
        <f t="shared" si="11"/>
        <v>0</v>
      </c>
    </row>
    <row r="776" spans="5:13" ht="14.25" x14ac:dyDescent="0.2">
      <c r="E776" s="31"/>
      <c r="H776" s="34" t="s">
        <v>63</v>
      </c>
      <c r="I776" s="34"/>
      <c r="J776" s="35"/>
      <c r="K776" s="36">
        <v>903.56751699999995</v>
      </c>
      <c r="L776" s="36">
        <v>1922.64484042</v>
      </c>
      <c r="M776" s="36">
        <f t="shared" si="11"/>
        <v>1019.0773234200001</v>
      </c>
    </row>
    <row r="777" spans="5:13" x14ac:dyDescent="0.2">
      <c r="E777" s="31"/>
      <c r="I777" s="1" t="s">
        <v>103</v>
      </c>
      <c r="J777" s="33" t="s">
        <v>891</v>
      </c>
      <c r="K777" s="30">
        <v>92.785781</v>
      </c>
      <c r="L777" s="30">
        <v>102.17708193000001</v>
      </c>
      <c r="M777" s="30">
        <f t="shared" ref="M777:M840" si="12">L777-K777</f>
        <v>9.3913009300000141</v>
      </c>
    </row>
    <row r="778" spans="5:13" x14ac:dyDescent="0.2">
      <c r="E778" s="31"/>
      <c r="I778" s="1" t="s">
        <v>107</v>
      </c>
      <c r="J778" s="33" t="s">
        <v>892</v>
      </c>
      <c r="K778" s="30">
        <v>52.740101000000003</v>
      </c>
      <c r="L778" s="30">
        <v>45.619850350000007</v>
      </c>
      <c r="M778" s="30">
        <f t="shared" si="12"/>
        <v>-7.1202506499999956</v>
      </c>
    </row>
    <row r="779" spans="5:13" x14ac:dyDescent="0.2">
      <c r="E779" s="31"/>
      <c r="I779" s="1" t="s">
        <v>300</v>
      </c>
      <c r="J779" s="33" t="s">
        <v>893</v>
      </c>
      <c r="K779" s="30">
        <v>277.33786099999998</v>
      </c>
      <c r="L779" s="30">
        <v>1160.1153367900001</v>
      </c>
      <c r="M779" s="30">
        <f t="shared" si="12"/>
        <v>882.77747579000015</v>
      </c>
    </row>
    <row r="780" spans="5:13" ht="25.5" x14ac:dyDescent="0.2">
      <c r="E780" s="31"/>
      <c r="I780" s="1" t="s">
        <v>302</v>
      </c>
      <c r="J780" s="33" t="s">
        <v>894</v>
      </c>
      <c r="K780" s="30">
        <v>209.95532</v>
      </c>
      <c r="L780" s="30">
        <v>223.38340213000012</v>
      </c>
      <c r="M780" s="30">
        <f t="shared" si="12"/>
        <v>13.428082130000121</v>
      </c>
    </row>
    <row r="781" spans="5:13" ht="25.5" x14ac:dyDescent="0.2">
      <c r="E781" s="31"/>
      <c r="I781" s="1" t="s">
        <v>499</v>
      </c>
      <c r="J781" s="33" t="s">
        <v>895</v>
      </c>
      <c r="K781" s="30">
        <v>28.022922000000001</v>
      </c>
      <c r="L781" s="30">
        <v>27.773152800000002</v>
      </c>
      <c r="M781" s="30">
        <f t="shared" si="12"/>
        <v>-0.24976919999999936</v>
      </c>
    </row>
    <row r="782" spans="5:13" x14ac:dyDescent="0.2">
      <c r="E782" s="31"/>
      <c r="I782" s="1" t="s">
        <v>896</v>
      </c>
      <c r="J782" s="33" t="s">
        <v>897</v>
      </c>
      <c r="K782" s="30">
        <v>21.114332000000001</v>
      </c>
      <c r="L782" s="30">
        <v>21.459529810000003</v>
      </c>
      <c r="M782" s="30">
        <f t="shared" si="12"/>
        <v>0.34519781000000194</v>
      </c>
    </row>
    <row r="783" spans="5:13" x14ac:dyDescent="0.2">
      <c r="E783" s="31"/>
      <c r="I783" s="1" t="s">
        <v>318</v>
      </c>
      <c r="J783" s="33" t="s">
        <v>898</v>
      </c>
      <c r="K783" s="30">
        <v>13.250344999999999</v>
      </c>
      <c r="L783" s="30">
        <v>20.270341780000006</v>
      </c>
      <c r="M783" s="30">
        <f t="shared" si="12"/>
        <v>7.0199967800000067</v>
      </c>
    </row>
    <row r="784" spans="5:13" x14ac:dyDescent="0.2">
      <c r="E784" s="31"/>
      <c r="I784" s="1" t="s">
        <v>899</v>
      </c>
      <c r="J784" s="33" t="s">
        <v>900</v>
      </c>
      <c r="K784" s="30">
        <v>21.440311000000001</v>
      </c>
      <c r="L784" s="30">
        <v>94.248917200000008</v>
      </c>
      <c r="M784" s="30">
        <f t="shared" si="12"/>
        <v>72.808606200000014</v>
      </c>
    </row>
    <row r="785" spans="5:13" x14ac:dyDescent="0.2">
      <c r="E785" s="31"/>
      <c r="I785" s="1" t="s">
        <v>64</v>
      </c>
      <c r="J785" s="33" t="s">
        <v>65</v>
      </c>
      <c r="K785" s="30">
        <v>43.027557000000002</v>
      </c>
      <c r="L785" s="30">
        <v>44.956509480000001</v>
      </c>
      <c r="M785" s="30">
        <f t="shared" si="12"/>
        <v>1.9289524799999995</v>
      </c>
    </row>
    <row r="786" spans="5:13" x14ac:dyDescent="0.2">
      <c r="E786" s="31"/>
      <c r="I786" s="1" t="s">
        <v>66</v>
      </c>
      <c r="J786" s="33" t="s">
        <v>67</v>
      </c>
      <c r="K786" s="30">
        <v>61.460911000000003</v>
      </c>
      <c r="L786" s="30">
        <v>92.914649849999975</v>
      </c>
      <c r="M786" s="30">
        <f t="shared" si="12"/>
        <v>31.453738849999972</v>
      </c>
    </row>
    <row r="787" spans="5:13" x14ac:dyDescent="0.2">
      <c r="E787" s="31"/>
      <c r="I787" s="1" t="s">
        <v>214</v>
      </c>
      <c r="J787" s="33" t="s">
        <v>1238</v>
      </c>
      <c r="K787" s="30">
        <v>16.675159000000001</v>
      </c>
      <c r="L787" s="30">
        <v>9.2101590000000009</v>
      </c>
      <c r="M787" s="30">
        <f t="shared" si="12"/>
        <v>-7.4649999999999999</v>
      </c>
    </row>
    <row r="788" spans="5:13" x14ac:dyDescent="0.2">
      <c r="E788" s="31"/>
      <c r="I788" s="1" t="s">
        <v>73</v>
      </c>
      <c r="J788" s="33" t="s">
        <v>901</v>
      </c>
      <c r="K788" s="30">
        <v>56.843944</v>
      </c>
      <c r="L788" s="30">
        <v>69.253687229999983</v>
      </c>
      <c r="M788" s="30">
        <f t="shared" si="12"/>
        <v>12.409743229999982</v>
      </c>
    </row>
    <row r="789" spans="5:13" x14ac:dyDescent="0.2">
      <c r="E789" s="31"/>
      <c r="I789" s="1" t="s">
        <v>170</v>
      </c>
      <c r="J789" s="33" t="s">
        <v>902</v>
      </c>
      <c r="K789" s="30">
        <v>4.162973</v>
      </c>
      <c r="L789" s="30">
        <v>5.9588781999999991</v>
      </c>
      <c r="M789" s="30">
        <f t="shared" si="12"/>
        <v>1.7959051999999991</v>
      </c>
    </row>
    <row r="790" spans="5:13" ht="25.5" x14ac:dyDescent="0.2">
      <c r="E790" s="31"/>
      <c r="I790" s="1" t="s">
        <v>70</v>
      </c>
      <c r="J790" s="33" t="s">
        <v>903</v>
      </c>
      <c r="K790" s="30">
        <v>0</v>
      </c>
      <c r="L790" s="30">
        <v>0</v>
      </c>
      <c r="M790" s="30">
        <f t="shared" si="12"/>
        <v>0</v>
      </c>
    </row>
    <row r="791" spans="5:13" x14ac:dyDescent="0.2">
      <c r="E791" s="31"/>
      <c r="I791" s="1" t="s">
        <v>175</v>
      </c>
      <c r="J791" s="33" t="s">
        <v>176</v>
      </c>
      <c r="K791" s="30">
        <v>4.75</v>
      </c>
      <c r="L791" s="30">
        <v>5.30334387</v>
      </c>
      <c r="M791" s="30">
        <f t="shared" si="12"/>
        <v>0.55334386999999996</v>
      </c>
    </row>
    <row r="792" spans="5:13" ht="14.25" x14ac:dyDescent="0.2">
      <c r="E792" s="31"/>
      <c r="H792" s="34" t="s">
        <v>88</v>
      </c>
      <c r="I792" s="34"/>
      <c r="J792" s="35"/>
      <c r="K792" s="36">
        <v>82.931379000000007</v>
      </c>
      <c r="L792" s="36">
        <v>85.567301769999986</v>
      </c>
      <c r="M792" s="36">
        <f t="shared" si="12"/>
        <v>2.6359227699999792</v>
      </c>
    </row>
    <row r="793" spans="5:13" x14ac:dyDescent="0.2">
      <c r="E793" s="31"/>
      <c r="I793" s="1" t="s">
        <v>89</v>
      </c>
      <c r="J793" s="33" t="s">
        <v>152</v>
      </c>
      <c r="K793" s="30">
        <v>65.039934000000002</v>
      </c>
      <c r="L793" s="30">
        <v>70.618155979999983</v>
      </c>
      <c r="M793" s="30">
        <f t="shared" si="12"/>
        <v>5.5782219799999808</v>
      </c>
    </row>
    <row r="794" spans="5:13" x14ac:dyDescent="0.2">
      <c r="E794" s="31"/>
      <c r="I794" s="1" t="s">
        <v>93</v>
      </c>
      <c r="J794" s="33" t="s">
        <v>156</v>
      </c>
      <c r="K794" s="30">
        <v>17.891445000000001</v>
      </c>
      <c r="L794" s="30">
        <v>14.949145789999999</v>
      </c>
      <c r="M794" s="30">
        <f t="shared" si="12"/>
        <v>-2.9422992100000016</v>
      </c>
    </row>
    <row r="795" spans="5:13" ht="14.25" x14ac:dyDescent="0.2">
      <c r="E795" s="38">
        <v>27</v>
      </c>
      <c r="F795" s="34" t="s">
        <v>33</v>
      </c>
      <c r="G795" s="34"/>
      <c r="H795" s="34"/>
      <c r="I795" s="34"/>
      <c r="J795" s="35"/>
      <c r="K795" s="36">
        <v>286.44064100000003</v>
      </c>
      <c r="L795" s="36">
        <v>301.37216341999999</v>
      </c>
      <c r="M795" s="36">
        <f t="shared" si="12"/>
        <v>14.931522419999965</v>
      </c>
    </row>
    <row r="796" spans="5:13" ht="14.25" x14ac:dyDescent="0.2">
      <c r="E796" s="31"/>
      <c r="G796" s="28" t="s">
        <v>62</v>
      </c>
      <c r="H796" s="28"/>
      <c r="I796" s="28"/>
      <c r="J796" s="37"/>
      <c r="K796" s="29">
        <v>286.44064100000003</v>
      </c>
      <c r="L796" s="29">
        <v>301.37216341999999</v>
      </c>
      <c r="M796" s="29">
        <f t="shared" si="12"/>
        <v>14.931522419999965</v>
      </c>
    </row>
    <row r="797" spans="5:13" ht="14.25" x14ac:dyDescent="0.2">
      <c r="E797" s="31"/>
      <c r="H797" s="34" t="s">
        <v>63</v>
      </c>
      <c r="I797" s="34"/>
      <c r="J797" s="35"/>
      <c r="K797" s="36">
        <v>1.2270000000000001</v>
      </c>
      <c r="L797" s="36">
        <v>11.400416999999999</v>
      </c>
      <c r="M797" s="36">
        <f t="shared" si="12"/>
        <v>10.173416999999999</v>
      </c>
    </row>
    <row r="798" spans="5:13" x14ac:dyDescent="0.2">
      <c r="E798" s="31"/>
      <c r="I798" s="1" t="s">
        <v>421</v>
      </c>
      <c r="J798" s="33" t="s">
        <v>422</v>
      </c>
      <c r="K798" s="30">
        <v>0</v>
      </c>
      <c r="L798" s="30">
        <v>0</v>
      </c>
      <c r="M798" s="30">
        <f t="shared" si="12"/>
        <v>0</v>
      </c>
    </row>
    <row r="799" spans="5:13" x14ac:dyDescent="0.2">
      <c r="E799" s="31"/>
      <c r="I799" s="1" t="s">
        <v>66</v>
      </c>
      <c r="J799" s="33" t="s">
        <v>67</v>
      </c>
      <c r="K799" s="30">
        <v>0</v>
      </c>
      <c r="L799" s="30">
        <v>0</v>
      </c>
      <c r="M799" s="30">
        <f t="shared" si="12"/>
        <v>0</v>
      </c>
    </row>
    <row r="800" spans="5:13" x14ac:dyDescent="0.2">
      <c r="E800" s="31"/>
      <c r="I800" s="1" t="s">
        <v>214</v>
      </c>
      <c r="J800" s="33" t="s">
        <v>1238</v>
      </c>
      <c r="K800" s="30">
        <v>0</v>
      </c>
      <c r="L800" s="30">
        <v>0</v>
      </c>
      <c r="M800" s="30">
        <f t="shared" si="12"/>
        <v>0</v>
      </c>
    </row>
    <row r="801" spans="5:13" x14ac:dyDescent="0.2">
      <c r="E801" s="31"/>
      <c r="I801" s="1" t="s">
        <v>175</v>
      </c>
      <c r="J801" s="33" t="s">
        <v>176</v>
      </c>
      <c r="K801" s="30">
        <v>1.2270000000000001</v>
      </c>
      <c r="L801" s="30">
        <v>11.400416999999999</v>
      </c>
      <c r="M801" s="30">
        <f t="shared" si="12"/>
        <v>10.173416999999999</v>
      </c>
    </row>
    <row r="802" spans="5:13" ht="14.25" x14ac:dyDescent="0.2">
      <c r="E802" s="31"/>
      <c r="H802" s="34" t="s">
        <v>88</v>
      </c>
      <c r="I802" s="34"/>
      <c r="J802" s="35"/>
      <c r="K802" s="36">
        <v>285.213641</v>
      </c>
      <c r="L802" s="36">
        <v>289.97174641999993</v>
      </c>
      <c r="M802" s="36">
        <f t="shared" si="12"/>
        <v>4.7581054199999357</v>
      </c>
    </row>
    <row r="803" spans="5:13" x14ac:dyDescent="0.2">
      <c r="E803" s="31"/>
      <c r="I803" s="1" t="s">
        <v>89</v>
      </c>
      <c r="J803" s="33" t="s">
        <v>152</v>
      </c>
      <c r="K803" s="30">
        <v>25.126768999999999</v>
      </c>
      <c r="L803" s="30">
        <v>27.745059050000009</v>
      </c>
      <c r="M803" s="30">
        <f t="shared" si="12"/>
        <v>2.6182900500000095</v>
      </c>
    </row>
    <row r="804" spans="5:13" x14ac:dyDescent="0.2">
      <c r="E804" s="31"/>
      <c r="I804" s="1" t="s">
        <v>93</v>
      </c>
      <c r="J804" s="33" t="s">
        <v>156</v>
      </c>
      <c r="K804" s="30">
        <v>11.667721999999999</v>
      </c>
      <c r="L804" s="30">
        <v>11.764175980000001</v>
      </c>
      <c r="M804" s="30">
        <f t="shared" si="12"/>
        <v>9.6453980000001494E-2</v>
      </c>
    </row>
    <row r="805" spans="5:13" ht="25.5" x14ac:dyDescent="0.2">
      <c r="E805" s="31"/>
      <c r="I805" s="1" t="s">
        <v>904</v>
      </c>
      <c r="J805" s="33" t="s">
        <v>905</v>
      </c>
      <c r="K805" s="30">
        <v>71.055499999999995</v>
      </c>
      <c r="L805" s="30">
        <v>69.50410534000001</v>
      </c>
      <c r="M805" s="30">
        <f t="shared" si="12"/>
        <v>-1.5513946599999855</v>
      </c>
    </row>
    <row r="806" spans="5:13" x14ac:dyDescent="0.2">
      <c r="E806" s="31"/>
      <c r="I806" s="1" t="s">
        <v>906</v>
      </c>
      <c r="J806" s="33" t="s">
        <v>907</v>
      </c>
      <c r="K806" s="30">
        <v>13.909679000000001</v>
      </c>
      <c r="L806" s="30">
        <v>21.546449550000002</v>
      </c>
      <c r="M806" s="30">
        <f t="shared" si="12"/>
        <v>7.6367705500000014</v>
      </c>
    </row>
    <row r="807" spans="5:13" ht="25.5" x14ac:dyDescent="0.2">
      <c r="E807" s="31"/>
      <c r="I807" s="1" t="s">
        <v>908</v>
      </c>
      <c r="J807" s="33" t="s">
        <v>909</v>
      </c>
      <c r="K807" s="30">
        <v>63.389918999999999</v>
      </c>
      <c r="L807" s="30">
        <v>62.99360866</v>
      </c>
      <c r="M807" s="30">
        <f t="shared" si="12"/>
        <v>-0.39631033999999943</v>
      </c>
    </row>
    <row r="808" spans="5:13" x14ac:dyDescent="0.2">
      <c r="E808" s="31"/>
      <c r="I808" s="1" t="s">
        <v>910</v>
      </c>
      <c r="J808" s="33" t="s">
        <v>911</v>
      </c>
      <c r="K808" s="30">
        <v>53.111739999999998</v>
      </c>
      <c r="L808" s="30">
        <v>50.061161469999995</v>
      </c>
      <c r="M808" s="30">
        <f t="shared" si="12"/>
        <v>-3.0505785300000028</v>
      </c>
    </row>
    <row r="809" spans="5:13" ht="25.5" x14ac:dyDescent="0.2">
      <c r="E809" s="31"/>
      <c r="I809" s="1" t="s">
        <v>912</v>
      </c>
      <c r="J809" s="33" t="s">
        <v>913</v>
      </c>
      <c r="K809" s="30">
        <v>29.108640999999999</v>
      </c>
      <c r="L809" s="30">
        <v>29.108640999999999</v>
      </c>
      <c r="M809" s="30">
        <f t="shared" si="12"/>
        <v>0</v>
      </c>
    </row>
    <row r="810" spans="5:13" ht="25.5" x14ac:dyDescent="0.2">
      <c r="E810" s="31"/>
      <c r="I810" s="1" t="s">
        <v>914</v>
      </c>
      <c r="J810" s="33" t="s">
        <v>915</v>
      </c>
      <c r="K810" s="30">
        <v>17.843671000000001</v>
      </c>
      <c r="L810" s="30">
        <v>17.248545369999999</v>
      </c>
      <c r="M810" s="30">
        <f t="shared" si="12"/>
        <v>-0.59512563000000185</v>
      </c>
    </row>
    <row r="811" spans="5:13" ht="14.25" x14ac:dyDescent="0.2">
      <c r="E811" s="38">
        <v>31</v>
      </c>
      <c r="F811" s="34" t="s">
        <v>34</v>
      </c>
      <c r="G811" s="34"/>
      <c r="H811" s="34"/>
      <c r="I811" s="34"/>
      <c r="J811" s="35"/>
      <c r="K811" s="36">
        <v>221.656316</v>
      </c>
      <c r="L811" s="36">
        <v>221.65631600000006</v>
      </c>
      <c r="M811" s="36">
        <f t="shared" si="12"/>
        <v>0</v>
      </c>
    </row>
    <row r="812" spans="5:13" ht="14.25" x14ac:dyDescent="0.2">
      <c r="E812" s="31"/>
      <c r="G812" s="28" t="s">
        <v>62</v>
      </c>
      <c r="H812" s="28"/>
      <c r="I812" s="28"/>
      <c r="J812" s="37"/>
      <c r="K812" s="29">
        <v>221.656316</v>
      </c>
      <c r="L812" s="29">
        <v>221.65631600000006</v>
      </c>
      <c r="M812" s="29">
        <f t="shared" si="12"/>
        <v>0</v>
      </c>
    </row>
    <row r="813" spans="5:13" ht="14.25" x14ac:dyDescent="0.2">
      <c r="E813" s="31"/>
      <c r="H813" s="34" t="s">
        <v>63</v>
      </c>
      <c r="I813" s="34"/>
      <c r="J813" s="35"/>
      <c r="K813" s="36">
        <v>201.68561</v>
      </c>
      <c r="L813" s="36">
        <v>203.02501184000005</v>
      </c>
      <c r="M813" s="36">
        <f t="shared" si="12"/>
        <v>1.3394018400000505</v>
      </c>
    </row>
    <row r="814" spans="5:13" ht="25.5" x14ac:dyDescent="0.2">
      <c r="E814" s="31"/>
      <c r="I814" s="1" t="s">
        <v>95</v>
      </c>
      <c r="J814" s="33" t="s">
        <v>916</v>
      </c>
      <c r="K814" s="30">
        <v>144.87072499999999</v>
      </c>
      <c r="L814" s="30">
        <v>138.30618918000002</v>
      </c>
      <c r="M814" s="30">
        <f t="shared" si="12"/>
        <v>-6.5645358199999748</v>
      </c>
    </row>
    <row r="815" spans="5:13" ht="25.5" x14ac:dyDescent="0.2">
      <c r="E815" s="31"/>
      <c r="I815" s="1" t="s">
        <v>97</v>
      </c>
      <c r="J815" s="33" t="s">
        <v>917</v>
      </c>
      <c r="K815" s="30">
        <v>56.814884999999997</v>
      </c>
      <c r="L815" s="30">
        <v>64.718822660000015</v>
      </c>
      <c r="M815" s="30">
        <f t="shared" si="12"/>
        <v>7.9039376600000182</v>
      </c>
    </row>
    <row r="816" spans="5:13" ht="14.25" x14ac:dyDescent="0.2">
      <c r="E816" s="31"/>
      <c r="H816" s="34" t="s">
        <v>88</v>
      </c>
      <c r="I816" s="34"/>
      <c r="J816" s="35"/>
      <c r="K816" s="36">
        <v>19.970706</v>
      </c>
      <c r="L816" s="36">
        <v>18.631304159999996</v>
      </c>
      <c r="M816" s="36">
        <f t="shared" si="12"/>
        <v>-1.3394018400000043</v>
      </c>
    </row>
    <row r="817" spans="5:13" x14ac:dyDescent="0.2">
      <c r="E817" s="31"/>
      <c r="I817" s="1" t="s">
        <v>89</v>
      </c>
      <c r="J817" s="33" t="s">
        <v>152</v>
      </c>
      <c r="K817" s="30">
        <v>19.457767</v>
      </c>
      <c r="L817" s="30">
        <v>18.165389299999998</v>
      </c>
      <c r="M817" s="30">
        <f t="shared" si="12"/>
        <v>-1.292377700000003</v>
      </c>
    </row>
    <row r="818" spans="5:13" x14ac:dyDescent="0.2">
      <c r="E818" s="31"/>
      <c r="I818" s="1" t="s">
        <v>93</v>
      </c>
      <c r="J818" s="33" t="s">
        <v>156</v>
      </c>
      <c r="K818" s="30">
        <v>0.51293900000000003</v>
      </c>
      <c r="L818" s="30">
        <v>0.46591485999999999</v>
      </c>
      <c r="M818" s="30">
        <f t="shared" si="12"/>
        <v>-4.7024140000000048E-2</v>
      </c>
    </row>
    <row r="819" spans="5:13" ht="14.25" x14ac:dyDescent="0.2">
      <c r="E819" s="38">
        <v>37</v>
      </c>
      <c r="F819" s="34" t="s">
        <v>35</v>
      </c>
      <c r="G819" s="34"/>
      <c r="H819" s="34"/>
      <c r="I819" s="34"/>
      <c r="J819" s="35"/>
      <c r="K819" s="36">
        <v>33.002428999999999</v>
      </c>
      <c r="L819" s="36">
        <v>30.750150999999995</v>
      </c>
      <c r="M819" s="36">
        <f t="shared" si="12"/>
        <v>-2.252278000000004</v>
      </c>
    </row>
    <row r="820" spans="5:13" ht="14.25" x14ac:dyDescent="0.2">
      <c r="E820" s="31"/>
      <c r="G820" s="28" t="s">
        <v>62</v>
      </c>
      <c r="H820" s="28"/>
      <c r="I820" s="28"/>
      <c r="J820" s="37"/>
      <c r="K820" s="29">
        <v>33.002428999999999</v>
      </c>
      <c r="L820" s="29">
        <v>30.750150999999995</v>
      </c>
      <c r="M820" s="29">
        <f t="shared" si="12"/>
        <v>-2.252278000000004</v>
      </c>
    </row>
    <row r="821" spans="5:13" ht="14.25" x14ac:dyDescent="0.2">
      <c r="E821" s="31"/>
      <c r="H821" s="34" t="s">
        <v>63</v>
      </c>
      <c r="I821" s="34"/>
      <c r="J821" s="35"/>
      <c r="K821" s="36">
        <v>26.629919000000001</v>
      </c>
      <c r="L821" s="36">
        <v>23.814436169999993</v>
      </c>
      <c r="M821" s="36">
        <f t="shared" si="12"/>
        <v>-2.8154828300000077</v>
      </c>
    </row>
    <row r="822" spans="5:13" ht="25.5" x14ac:dyDescent="0.2">
      <c r="E822" s="31"/>
      <c r="I822" s="1" t="s">
        <v>73</v>
      </c>
      <c r="J822" s="33" t="s">
        <v>918</v>
      </c>
      <c r="K822" s="30">
        <v>26.629919000000001</v>
      </c>
      <c r="L822" s="30">
        <v>23.814436169999993</v>
      </c>
      <c r="M822" s="30">
        <f t="shared" si="12"/>
        <v>-2.8154828300000077</v>
      </c>
    </row>
    <row r="823" spans="5:13" ht="14.25" x14ac:dyDescent="0.2">
      <c r="E823" s="31"/>
      <c r="H823" s="34" t="s">
        <v>88</v>
      </c>
      <c r="I823" s="34"/>
      <c r="J823" s="35"/>
      <c r="K823" s="36">
        <v>6.3725100000000001</v>
      </c>
      <c r="L823" s="36">
        <v>6.9357148300000002</v>
      </c>
      <c r="M823" s="36">
        <f t="shared" si="12"/>
        <v>0.5632048300000001</v>
      </c>
    </row>
    <row r="824" spans="5:13" x14ac:dyDescent="0.2">
      <c r="E824" s="31"/>
      <c r="I824" s="1" t="s">
        <v>89</v>
      </c>
      <c r="J824" s="33" t="s">
        <v>152</v>
      </c>
      <c r="K824" s="30">
        <v>5.004569</v>
      </c>
      <c r="L824" s="30">
        <v>5.6966019400000008</v>
      </c>
      <c r="M824" s="30">
        <f t="shared" si="12"/>
        <v>0.69203294000000071</v>
      </c>
    </row>
    <row r="825" spans="5:13" x14ac:dyDescent="0.2">
      <c r="E825" s="31"/>
      <c r="I825" s="1" t="s">
        <v>93</v>
      </c>
      <c r="J825" s="33" t="s">
        <v>156</v>
      </c>
      <c r="K825" s="30">
        <v>1.3679410000000001</v>
      </c>
      <c r="L825" s="30">
        <v>1.2391128900000001</v>
      </c>
      <c r="M825" s="30">
        <f t="shared" si="12"/>
        <v>-0.12882810999999994</v>
      </c>
    </row>
    <row r="826" spans="5:13" ht="14.25" x14ac:dyDescent="0.2">
      <c r="E826" s="38">
        <v>38</v>
      </c>
      <c r="F826" s="34" t="s">
        <v>36</v>
      </c>
      <c r="G826" s="34"/>
      <c r="H826" s="34"/>
      <c r="I826" s="34"/>
      <c r="J826" s="35"/>
      <c r="K826" s="36">
        <v>8761.4161000000004</v>
      </c>
      <c r="L826" s="36">
        <v>8675.9161000000004</v>
      </c>
      <c r="M826" s="36">
        <f t="shared" si="12"/>
        <v>-85.5</v>
      </c>
    </row>
    <row r="827" spans="5:13" ht="14.25" x14ac:dyDescent="0.2">
      <c r="E827" s="31"/>
      <c r="G827" s="28" t="s">
        <v>62</v>
      </c>
      <c r="H827" s="28"/>
      <c r="I827" s="28"/>
      <c r="J827" s="37"/>
      <c r="K827" s="29">
        <v>8761.4161000000004</v>
      </c>
      <c r="L827" s="29">
        <v>8675.9161000000004</v>
      </c>
      <c r="M827" s="29">
        <f t="shared" si="12"/>
        <v>-85.5</v>
      </c>
    </row>
    <row r="828" spans="5:13" ht="15" x14ac:dyDescent="0.2">
      <c r="E828" s="31"/>
      <c r="H828" s="82" t="s">
        <v>181</v>
      </c>
      <c r="I828" s="83"/>
      <c r="J828" s="83"/>
      <c r="K828" s="36">
        <v>4343.215236</v>
      </c>
      <c r="L828" s="36">
        <v>4118.2250530000001</v>
      </c>
      <c r="M828" s="36">
        <f t="shared" si="12"/>
        <v>-224.99018299999989</v>
      </c>
    </row>
    <row r="829" spans="5:13" x14ac:dyDescent="0.2">
      <c r="E829" s="31"/>
      <c r="I829" s="1" t="s">
        <v>919</v>
      </c>
      <c r="J829" s="33" t="s">
        <v>920</v>
      </c>
      <c r="K829" s="30">
        <v>2281.4280859999999</v>
      </c>
      <c r="L829" s="30">
        <v>2281.4280859999999</v>
      </c>
      <c r="M829" s="30">
        <f t="shared" si="12"/>
        <v>0</v>
      </c>
    </row>
    <row r="830" spans="5:13" x14ac:dyDescent="0.2">
      <c r="E830" s="31"/>
      <c r="I830" s="1" t="s">
        <v>921</v>
      </c>
      <c r="J830" s="33" t="s">
        <v>922</v>
      </c>
      <c r="K830" s="30">
        <v>1041</v>
      </c>
      <c r="L830" s="30">
        <v>1041</v>
      </c>
      <c r="M830" s="30">
        <f t="shared" si="12"/>
        <v>0</v>
      </c>
    </row>
    <row r="831" spans="5:13" ht="25.5" x14ac:dyDescent="0.2">
      <c r="E831" s="31"/>
      <c r="I831" s="1" t="s">
        <v>923</v>
      </c>
      <c r="J831" s="33" t="s">
        <v>924</v>
      </c>
      <c r="K831" s="30">
        <v>191.28</v>
      </c>
      <c r="L831" s="30">
        <v>206.28</v>
      </c>
      <c r="M831" s="30">
        <f t="shared" si="12"/>
        <v>15</v>
      </c>
    </row>
    <row r="832" spans="5:13" ht="25.5" x14ac:dyDescent="0.2">
      <c r="E832" s="31"/>
      <c r="I832" s="1" t="s">
        <v>925</v>
      </c>
      <c r="J832" s="33" t="s">
        <v>926</v>
      </c>
      <c r="K832" s="30">
        <v>200</v>
      </c>
      <c r="L832" s="30">
        <v>100</v>
      </c>
      <c r="M832" s="30">
        <f t="shared" si="12"/>
        <v>-100</v>
      </c>
    </row>
    <row r="833" spans="5:13" ht="25.5" x14ac:dyDescent="0.2">
      <c r="E833" s="31"/>
      <c r="I833" s="1" t="s">
        <v>927</v>
      </c>
      <c r="J833" s="33" t="s">
        <v>928</v>
      </c>
      <c r="K833" s="30">
        <v>0</v>
      </c>
      <c r="L833" s="30">
        <v>0</v>
      </c>
      <c r="M833" s="30">
        <f t="shared" si="12"/>
        <v>0</v>
      </c>
    </row>
    <row r="834" spans="5:13" x14ac:dyDescent="0.2">
      <c r="E834" s="31"/>
      <c r="I834" s="1" t="s">
        <v>182</v>
      </c>
      <c r="J834" s="33" t="s">
        <v>929</v>
      </c>
      <c r="K834" s="30">
        <v>42.217185999999998</v>
      </c>
      <c r="L834" s="30">
        <v>42.217185999999998</v>
      </c>
      <c r="M834" s="30">
        <f t="shared" si="12"/>
        <v>0</v>
      </c>
    </row>
    <row r="835" spans="5:13" x14ac:dyDescent="0.2">
      <c r="E835" s="31"/>
      <c r="I835" s="1" t="s">
        <v>184</v>
      </c>
      <c r="J835" s="33" t="s">
        <v>930</v>
      </c>
      <c r="K835" s="30">
        <v>32.368899999999996</v>
      </c>
      <c r="L835" s="30">
        <v>32.368899999999996</v>
      </c>
      <c r="M835" s="30">
        <f t="shared" si="12"/>
        <v>0</v>
      </c>
    </row>
    <row r="836" spans="5:13" ht="25.5" x14ac:dyDescent="0.2">
      <c r="E836" s="31"/>
      <c r="I836" s="1" t="s">
        <v>186</v>
      </c>
      <c r="J836" s="33" t="s">
        <v>931</v>
      </c>
      <c r="K836" s="30">
        <v>211.1</v>
      </c>
      <c r="L836" s="30">
        <v>211.1</v>
      </c>
      <c r="M836" s="30">
        <f t="shared" si="12"/>
        <v>0</v>
      </c>
    </row>
    <row r="837" spans="5:13" x14ac:dyDescent="0.2">
      <c r="E837" s="31"/>
      <c r="I837" s="1" t="s">
        <v>188</v>
      </c>
      <c r="J837" s="33" t="s">
        <v>932</v>
      </c>
      <c r="K837" s="30">
        <v>343.82106399999998</v>
      </c>
      <c r="L837" s="30">
        <v>203.83088100000001</v>
      </c>
      <c r="M837" s="30">
        <f t="shared" si="12"/>
        <v>-139.99018299999997</v>
      </c>
    </row>
    <row r="838" spans="5:13" ht="14.25" x14ac:dyDescent="0.2">
      <c r="E838" s="31"/>
      <c r="H838" s="34" t="s">
        <v>63</v>
      </c>
      <c r="I838" s="34"/>
      <c r="J838" s="35"/>
      <c r="K838" s="36">
        <v>4235.4093949999997</v>
      </c>
      <c r="L838" s="36">
        <v>4374.4075368200001</v>
      </c>
      <c r="M838" s="36">
        <f t="shared" si="12"/>
        <v>138.99814182000046</v>
      </c>
    </row>
    <row r="839" spans="5:13" x14ac:dyDescent="0.2">
      <c r="E839" s="31"/>
      <c r="I839" s="1" t="s">
        <v>95</v>
      </c>
      <c r="J839" s="33" t="s">
        <v>933</v>
      </c>
      <c r="K839" s="30">
        <v>944.10294399999998</v>
      </c>
      <c r="L839" s="30">
        <v>970.97681281999996</v>
      </c>
      <c r="M839" s="30">
        <f t="shared" si="12"/>
        <v>26.873868819999984</v>
      </c>
    </row>
    <row r="840" spans="5:13" x14ac:dyDescent="0.2">
      <c r="E840" s="31"/>
      <c r="I840" s="1" t="s">
        <v>97</v>
      </c>
      <c r="J840" s="33" t="s">
        <v>934</v>
      </c>
      <c r="K840" s="30">
        <v>313.10512</v>
      </c>
      <c r="L840" s="30">
        <v>314.54053399999998</v>
      </c>
      <c r="M840" s="30">
        <f t="shared" si="12"/>
        <v>1.4354139999999802</v>
      </c>
    </row>
    <row r="841" spans="5:13" x14ac:dyDescent="0.2">
      <c r="E841" s="31"/>
      <c r="I841" s="1" t="s">
        <v>300</v>
      </c>
      <c r="J841" s="33" t="s">
        <v>935</v>
      </c>
      <c r="K841" s="30">
        <v>540</v>
      </c>
      <c r="L841" s="30">
        <v>540</v>
      </c>
      <c r="M841" s="30">
        <f t="shared" ref="M841:M904" si="13">L841-K841</f>
        <v>0</v>
      </c>
    </row>
    <row r="842" spans="5:13" ht="25.5" x14ac:dyDescent="0.2">
      <c r="E842" s="31"/>
      <c r="I842" s="1" t="s">
        <v>302</v>
      </c>
      <c r="J842" s="33" t="s">
        <v>936</v>
      </c>
      <c r="K842" s="30">
        <v>2122.3841430000002</v>
      </c>
      <c r="L842" s="30">
        <v>2122.3841430000002</v>
      </c>
      <c r="M842" s="30">
        <f t="shared" si="13"/>
        <v>0</v>
      </c>
    </row>
    <row r="843" spans="5:13" x14ac:dyDescent="0.2">
      <c r="E843" s="31"/>
      <c r="I843" s="1" t="s">
        <v>454</v>
      </c>
      <c r="J843" s="33" t="s">
        <v>455</v>
      </c>
      <c r="K843" s="30">
        <v>72.149758000000006</v>
      </c>
      <c r="L843" s="30">
        <v>161.09662599999999</v>
      </c>
      <c r="M843" s="30">
        <f t="shared" si="13"/>
        <v>88.946867999999981</v>
      </c>
    </row>
    <row r="844" spans="5:13" x14ac:dyDescent="0.2">
      <c r="E844" s="31"/>
      <c r="I844" s="1" t="s">
        <v>66</v>
      </c>
      <c r="J844" s="33" t="s">
        <v>67</v>
      </c>
      <c r="K844" s="30">
        <v>0.15</v>
      </c>
      <c r="L844" s="30">
        <v>3.396255</v>
      </c>
      <c r="M844" s="30">
        <f t="shared" si="13"/>
        <v>3.2462550000000001</v>
      </c>
    </row>
    <row r="845" spans="5:13" ht="25.5" x14ac:dyDescent="0.2">
      <c r="E845" s="31"/>
      <c r="I845" s="1" t="s">
        <v>73</v>
      </c>
      <c r="J845" s="33" t="s">
        <v>937</v>
      </c>
      <c r="K845" s="30">
        <v>243.51742999999999</v>
      </c>
      <c r="L845" s="30">
        <v>262.01316600000001</v>
      </c>
      <c r="M845" s="30">
        <f t="shared" si="13"/>
        <v>18.495736000000022</v>
      </c>
    </row>
    <row r="846" spans="5:13" x14ac:dyDescent="0.2">
      <c r="E846" s="31"/>
      <c r="I846" s="1" t="s">
        <v>70</v>
      </c>
      <c r="J846" s="33" t="s">
        <v>938</v>
      </c>
      <c r="K846" s="30">
        <v>0</v>
      </c>
      <c r="L846" s="30">
        <v>0</v>
      </c>
      <c r="M846" s="30">
        <f t="shared" si="13"/>
        <v>0</v>
      </c>
    </row>
    <row r="847" spans="5:13" ht="14.25" x14ac:dyDescent="0.2">
      <c r="E847" s="31"/>
      <c r="H847" s="34" t="s">
        <v>88</v>
      </c>
      <c r="I847" s="34"/>
      <c r="J847" s="35"/>
      <c r="K847" s="36">
        <v>182.79146900000001</v>
      </c>
      <c r="L847" s="36">
        <v>183.28351017999998</v>
      </c>
      <c r="M847" s="36">
        <f t="shared" si="13"/>
        <v>0.49204117999997266</v>
      </c>
    </row>
    <row r="848" spans="5:13" x14ac:dyDescent="0.2">
      <c r="E848" s="31"/>
      <c r="I848" s="1" t="s">
        <v>89</v>
      </c>
      <c r="J848" s="33" t="s">
        <v>152</v>
      </c>
      <c r="K848" s="30">
        <v>166.13668899999999</v>
      </c>
      <c r="L848" s="30">
        <v>166.60205563999997</v>
      </c>
      <c r="M848" s="30">
        <f t="shared" si="13"/>
        <v>0.46536663999998495</v>
      </c>
    </row>
    <row r="849" spans="5:13" x14ac:dyDescent="0.2">
      <c r="E849" s="31"/>
      <c r="I849" s="1" t="s">
        <v>93</v>
      </c>
      <c r="J849" s="33" t="s">
        <v>156</v>
      </c>
      <c r="K849" s="30">
        <v>16.654779999999999</v>
      </c>
      <c r="L849" s="30">
        <v>16.681454540000001</v>
      </c>
      <c r="M849" s="30">
        <f t="shared" si="13"/>
        <v>2.6674540000001912E-2</v>
      </c>
    </row>
    <row r="850" spans="5:13" ht="14.25" x14ac:dyDescent="0.2">
      <c r="E850" s="38">
        <v>45</v>
      </c>
      <c r="F850" s="34" t="s">
        <v>28</v>
      </c>
      <c r="G850" s="34"/>
      <c r="H850" s="34"/>
      <c r="I850" s="34"/>
      <c r="J850" s="35"/>
      <c r="K850" s="36">
        <v>63.517358999999999</v>
      </c>
      <c r="L850" s="36">
        <v>69.729487860000077</v>
      </c>
      <c r="M850" s="36">
        <f t="shared" si="13"/>
        <v>6.2121288600000781</v>
      </c>
    </row>
    <row r="851" spans="5:13" ht="14.25" x14ac:dyDescent="0.2">
      <c r="E851" s="31"/>
      <c r="G851" s="28" t="s">
        <v>62</v>
      </c>
      <c r="H851" s="28"/>
      <c r="I851" s="28"/>
      <c r="J851" s="37"/>
      <c r="K851" s="29">
        <v>63.517358999999999</v>
      </c>
      <c r="L851" s="29">
        <v>69.729487860000077</v>
      </c>
      <c r="M851" s="29">
        <f t="shared" si="13"/>
        <v>6.2121288600000781</v>
      </c>
    </row>
    <row r="852" spans="5:13" ht="14.25" x14ac:dyDescent="0.2">
      <c r="E852" s="31"/>
      <c r="H852" s="34" t="s">
        <v>63</v>
      </c>
      <c r="I852" s="34"/>
      <c r="J852" s="35"/>
      <c r="K852" s="36">
        <v>58.894013999999999</v>
      </c>
      <c r="L852" s="36">
        <v>63.857194190000072</v>
      </c>
      <c r="M852" s="36">
        <f t="shared" si="13"/>
        <v>4.9631801900000738</v>
      </c>
    </row>
    <row r="853" spans="5:13" ht="25.5" x14ac:dyDescent="0.2">
      <c r="E853" s="31"/>
      <c r="I853" s="1" t="s">
        <v>318</v>
      </c>
      <c r="J853" s="33" t="s">
        <v>841</v>
      </c>
      <c r="K853" s="30">
        <v>58.894013999999999</v>
      </c>
      <c r="L853" s="30">
        <v>63.857194190000072</v>
      </c>
      <c r="M853" s="30">
        <f t="shared" si="13"/>
        <v>4.9631801900000738</v>
      </c>
    </row>
    <row r="854" spans="5:13" ht="14.25" x14ac:dyDescent="0.2">
      <c r="E854" s="31"/>
      <c r="H854" s="34" t="s">
        <v>88</v>
      </c>
      <c r="I854" s="34"/>
      <c r="J854" s="35"/>
      <c r="K854" s="36">
        <v>4.6233449999999996</v>
      </c>
      <c r="L854" s="36">
        <v>5.8722936700000012</v>
      </c>
      <c r="M854" s="36">
        <f t="shared" si="13"/>
        <v>1.2489486700000016</v>
      </c>
    </row>
    <row r="855" spans="5:13" x14ac:dyDescent="0.2">
      <c r="E855" s="31"/>
      <c r="I855" s="1" t="s">
        <v>89</v>
      </c>
      <c r="J855" s="33" t="s">
        <v>152</v>
      </c>
      <c r="K855" s="30">
        <v>4.5452120000000003</v>
      </c>
      <c r="L855" s="30">
        <v>5.7784605900000008</v>
      </c>
      <c r="M855" s="30">
        <f t="shared" si="13"/>
        <v>1.2332485900000005</v>
      </c>
    </row>
    <row r="856" spans="5:13" x14ac:dyDescent="0.2">
      <c r="E856" s="31"/>
      <c r="I856" s="1" t="s">
        <v>93</v>
      </c>
      <c r="J856" s="33" t="s">
        <v>156</v>
      </c>
      <c r="K856" s="30">
        <v>7.8132999999999994E-2</v>
      </c>
      <c r="L856" s="30">
        <v>9.3833079999999985E-2</v>
      </c>
      <c r="M856" s="30">
        <f t="shared" si="13"/>
        <v>1.5700079999999991E-2</v>
      </c>
    </row>
    <row r="857" spans="5:13" ht="14.25" x14ac:dyDescent="0.2">
      <c r="E857" s="38">
        <v>46</v>
      </c>
      <c r="F857" s="34" t="s">
        <v>29</v>
      </c>
      <c r="G857" s="34"/>
      <c r="H857" s="34"/>
      <c r="I857" s="34"/>
      <c r="J857" s="35"/>
      <c r="K857" s="36">
        <v>43.446345000000001</v>
      </c>
      <c r="L857" s="36">
        <v>43.446345000000008</v>
      </c>
      <c r="M857" s="36">
        <f t="shared" si="13"/>
        <v>0</v>
      </c>
    </row>
    <row r="858" spans="5:13" ht="14.25" x14ac:dyDescent="0.2">
      <c r="E858" s="31"/>
      <c r="G858" s="28" t="s">
        <v>62</v>
      </c>
      <c r="H858" s="28"/>
      <c r="I858" s="28"/>
      <c r="J858" s="37"/>
      <c r="K858" s="29">
        <v>43.446345000000001</v>
      </c>
      <c r="L858" s="29">
        <v>43.446345000000008</v>
      </c>
      <c r="M858" s="29">
        <f t="shared" si="13"/>
        <v>0</v>
      </c>
    </row>
    <row r="859" spans="5:13" ht="14.25" x14ac:dyDescent="0.2">
      <c r="E859" s="31"/>
      <c r="H859" s="34" t="s">
        <v>63</v>
      </c>
      <c r="I859" s="34"/>
      <c r="J859" s="35"/>
      <c r="K859" s="36">
        <v>36.841174000000002</v>
      </c>
      <c r="L859" s="36">
        <v>38.140301740000012</v>
      </c>
      <c r="M859" s="36">
        <f t="shared" si="13"/>
        <v>1.2991277400000101</v>
      </c>
    </row>
    <row r="860" spans="5:13" ht="25.5" x14ac:dyDescent="0.2">
      <c r="E860" s="31"/>
      <c r="I860" s="1" t="s">
        <v>318</v>
      </c>
      <c r="J860" s="33" t="s">
        <v>843</v>
      </c>
      <c r="K860" s="30">
        <v>28.349964</v>
      </c>
      <c r="L860" s="30">
        <v>29.976695620000008</v>
      </c>
      <c r="M860" s="30">
        <f t="shared" si="13"/>
        <v>1.6267316200000081</v>
      </c>
    </row>
    <row r="861" spans="5:13" x14ac:dyDescent="0.2">
      <c r="E861" s="31"/>
      <c r="I861" s="1" t="s">
        <v>320</v>
      </c>
      <c r="J861" s="33" t="s">
        <v>1261</v>
      </c>
      <c r="K861" s="30">
        <v>2.390558</v>
      </c>
      <c r="L861" s="30">
        <v>2.3255599199999999</v>
      </c>
      <c r="M861" s="30">
        <f t="shared" si="13"/>
        <v>-6.4998080000000069E-2</v>
      </c>
    </row>
    <row r="862" spans="5:13" ht="25.5" x14ac:dyDescent="0.2">
      <c r="E862" s="31"/>
      <c r="I862" s="1" t="s">
        <v>73</v>
      </c>
      <c r="J862" s="33" t="s">
        <v>849</v>
      </c>
      <c r="K862" s="30">
        <v>6.1006520000000002</v>
      </c>
      <c r="L862" s="30">
        <v>5.8380462</v>
      </c>
      <c r="M862" s="30">
        <f t="shared" si="13"/>
        <v>-0.26260580000000022</v>
      </c>
    </row>
    <row r="863" spans="5:13" ht="14.25" x14ac:dyDescent="0.2">
      <c r="E863" s="31"/>
      <c r="H863" s="34" t="s">
        <v>88</v>
      </c>
      <c r="I863" s="34"/>
      <c r="J863" s="35"/>
      <c r="K863" s="36">
        <v>6.6051710000000003</v>
      </c>
      <c r="L863" s="36">
        <v>5.30604326</v>
      </c>
      <c r="M863" s="36">
        <f t="shared" si="13"/>
        <v>-1.2991277400000003</v>
      </c>
    </row>
    <row r="864" spans="5:13" x14ac:dyDescent="0.2">
      <c r="E864" s="31"/>
      <c r="I864" s="1" t="s">
        <v>89</v>
      </c>
      <c r="J864" s="33" t="s">
        <v>152</v>
      </c>
      <c r="K864" s="30">
        <v>6.6051710000000003</v>
      </c>
      <c r="L864" s="30">
        <v>5.30604326</v>
      </c>
      <c r="M864" s="30">
        <f t="shared" si="13"/>
        <v>-1.2991277400000003</v>
      </c>
    </row>
    <row r="865" spans="4:13" ht="14.25" x14ac:dyDescent="0.2">
      <c r="D865" s="39" t="s">
        <v>37</v>
      </c>
      <c r="E865" s="40"/>
      <c r="F865" s="39"/>
      <c r="G865" s="39"/>
      <c r="H865" s="39"/>
      <c r="I865" s="39"/>
      <c r="J865" s="41"/>
      <c r="K865" s="42">
        <v>361001.63549299998</v>
      </c>
      <c r="L865" s="42">
        <v>372461.08797796996</v>
      </c>
      <c r="M865" s="42">
        <f t="shared" si="13"/>
        <v>11459.452484969981</v>
      </c>
    </row>
    <row r="866" spans="4:13" ht="14.25" x14ac:dyDescent="0.2">
      <c r="E866" s="38">
        <v>19</v>
      </c>
      <c r="F866" s="34" t="s">
        <v>38</v>
      </c>
      <c r="G866" s="34"/>
      <c r="H866" s="34"/>
      <c r="I866" s="34"/>
      <c r="J866" s="35"/>
      <c r="K866" s="36">
        <v>151995.82762699999</v>
      </c>
      <c r="L866" s="36">
        <v>154313.06505926998</v>
      </c>
      <c r="M866" s="36">
        <f t="shared" si="13"/>
        <v>2317.2374322699907</v>
      </c>
    </row>
    <row r="867" spans="4:13" ht="14.25" x14ac:dyDescent="0.2">
      <c r="E867" s="31"/>
      <c r="G867" s="28" t="s">
        <v>62</v>
      </c>
      <c r="H867" s="28"/>
      <c r="I867" s="28"/>
      <c r="J867" s="37"/>
      <c r="K867" s="29">
        <v>151995.82762699999</v>
      </c>
      <c r="L867" s="29">
        <v>154313.06505926998</v>
      </c>
      <c r="M867" s="29">
        <f t="shared" si="13"/>
        <v>2317.2374322699907</v>
      </c>
    </row>
    <row r="868" spans="4:13" ht="15" x14ac:dyDescent="0.2">
      <c r="E868" s="31"/>
      <c r="H868" s="82" t="s">
        <v>181</v>
      </c>
      <c r="I868" s="83"/>
      <c r="J868" s="83"/>
      <c r="K868" s="36">
        <v>2178</v>
      </c>
      <c r="L868" s="36">
        <v>2223</v>
      </c>
      <c r="M868" s="36">
        <f t="shared" si="13"/>
        <v>45</v>
      </c>
    </row>
    <row r="869" spans="4:13" x14ac:dyDescent="0.2">
      <c r="E869" s="31"/>
      <c r="I869" s="1" t="s">
        <v>939</v>
      </c>
      <c r="J869" s="33" t="s">
        <v>1262</v>
      </c>
      <c r="K869" s="30">
        <v>2178</v>
      </c>
      <c r="L869" s="30">
        <v>2178</v>
      </c>
      <c r="M869" s="30">
        <f t="shared" si="13"/>
        <v>0</v>
      </c>
    </row>
    <row r="870" spans="4:13" x14ac:dyDescent="0.2">
      <c r="E870" s="31"/>
      <c r="I870" s="1" t="s">
        <v>182</v>
      </c>
      <c r="J870" s="33" t="s">
        <v>940</v>
      </c>
      <c r="K870" s="30">
        <v>0</v>
      </c>
      <c r="L870" s="30">
        <v>0</v>
      </c>
      <c r="M870" s="30">
        <f t="shared" si="13"/>
        <v>0</v>
      </c>
    </row>
    <row r="871" spans="4:13" x14ac:dyDescent="0.2">
      <c r="E871" s="31"/>
      <c r="I871" s="1" t="s">
        <v>184</v>
      </c>
      <c r="J871" s="33" t="s">
        <v>941</v>
      </c>
      <c r="K871" s="30">
        <v>0</v>
      </c>
      <c r="L871" s="30">
        <v>45</v>
      </c>
      <c r="M871" s="30">
        <f t="shared" si="13"/>
        <v>45</v>
      </c>
    </row>
    <row r="872" spans="4:13" ht="14.25" x14ac:dyDescent="0.2">
      <c r="E872" s="31"/>
      <c r="H872" s="34" t="s">
        <v>63</v>
      </c>
      <c r="I872" s="34"/>
      <c r="J872" s="35"/>
      <c r="K872" s="36">
        <v>4472.8211289999999</v>
      </c>
      <c r="L872" s="36">
        <v>4368.3370581999998</v>
      </c>
      <c r="M872" s="36">
        <f t="shared" si="13"/>
        <v>-104.48407080000015</v>
      </c>
    </row>
    <row r="873" spans="4:13" x14ac:dyDescent="0.2">
      <c r="E873" s="31"/>
      <c r="I873" s="1" t="s">
        <v>84</v>
      </c>
      <c r="J873" s="33" t="s">
        <v>942</v>
      </c>
      <c r="K873" s="30">
        <v>24</v>
      </c>
      <c r="L873" s="30">
        <v>24</v>
      </c>
      <c r="M873" s="30">
        <f t="shared" si="13"/>
        <v>0</v>
      </c>
    </row>
    <row r="874" spans="4:13" x14ac:dyDescent="0.2">
      <c r="E874" s="31"/>
      <c r="I874" s="1" t="s">
        <v>943</v>
      </c>
      <c r="J874" s="33" t="s">
        <v>944</v>
      </c>
      <c r="K874" s="30">
        <v>74</v>
      </c>
      <c r="L874" s="30">
        <v>74</v>
      </c>
      <c r="M874" s="30">
        <f t="shared" si="13"/>
        <v>0</v>
      </c>
    </row>
    <row r="875" spans="4:13" x14ac:dyDescent="0.2">
      <c r="E875" s="31"/>
      <c r="I875" s="1" t="s">
        <v>818</v>
      </c>
      <c r="J875" s="33" t="s">
        <v>945</v>
      </c>
      <c r="K875" s="30">
        <v>65</v>
      </c>
      <c r="L875" s="30">
        <v>5.5159292000000004</v>
      </c>
      <c r="M875" s="30">
        <f t="shared" si="13"/>
        <v>-59.484070799999998</v>
      </c>
    </row>
    <row r="876" spans="4:13" x14ac:dyDescent="0.2">
      <c r="E876" s="31"/>
      <c r="I876" s="1" t="s">
        <v>374</v>
      </c>
      <c r="J876" s="33" t="s">
        <v>946</v>
      </c>
      <c r="K876" s="30">
        <v>4264.8211289999999</v>
      </c>
      <c r="L876" s="30">
        <v>4264.8211289999999</v>
      </c>
      <c r="M876" s="30">
        <f t="shared" si="13"/>
        <v>0</v>
      </c>
    </row>
    <row r="877" spans="4:13" x14ac:dyDescent="0.2">
      <c r="E877" s="31"/>
      <c r="I877" s="1" t="s">
        <v>477</v>
      </c>
      <c r="J877" s="33" t="s">
        <v>947</v>
      </c>
      <c r="K877" s="30">
        <v>0</v>
      </c>
      <c r="L877" s="30">
        <v>0</v>
      </c>
      <c r="M877" s="30">
        <f t="shared" si="13"/>
        <v>0</v>
      </c>
    </row>
    <row r="878" spans="4:13" x14ac:dyDescent="0.2">
      <c r="E878" s="31"/>
      <c r="I878" s="1" t="s">
        <v>1203</v>
      </c>
      <c r="J878" s="33" t="s">
        <v>1204</v>
      </c>
      <c r="K878" s="30">
        <v>0</v>
      </c>
      <c r="L878" s="30">
        <v>0</v>
      </c>
      <c r="M878" s="30">
        <f t="shared" si="13"/>
        <v>0</v>
      </c>
    </row>
    <row r="879" spans="4:13" x14ac:dyDescent="0.2">
      <c r="E879" s="31"/>
      <c r="I879" s="1" t="s">
        <v>1205</v>
      </c>
      <c r="J879" s="33" t="s">
        <v>941</v>
      </c>
      <c r="K879" s="30">
        <v>45</v>
      </c>
      <c r="L879" s="30">
        <v>0</v>
      </c>
      <c r="M879" s="30">
        <f t="shared" si="13"/>
        <v>-45</v>
      </c>
    </row>
    <row r="880" spans="4:13" ht="14.25" x14ac:dyDescent="0.2">
      <c r="E880" s="31"/>
      <c r="H880" s="34" t="s">
        <v>948</v>
      </c>
      <c r="I880" s="34"/>
      <c r="J880" s="35"/>
      <c r="K880" s="36">
        <v>145345.006498</v>
      </c>
      <c r="L880" s="36">
        <v>147721.72800107001</v>
      </c>
      <c r="M880" s="36">
        <f t="shared" si="13"/>
        <v>2376.7215030700027</v>
      </c>
    </row>
    <row r="881" spans="5:13" x14ac:dyDescent="0.2">
      <c r="E881" s="31"/>
      <c r="I881" s="1" t="s">
        <v>949</v>
      </c>
      <c r="J881" s="33" t="s">
        <v>950</v>
      </c>
      <c r="K881" s="30">
        <v>50398.008613999998</v>
      </c>
      <c r="L881" s="30">
        <v>51148.008614080005</v>
      </c>
      <c r="M881" s="30">
        <f t="shared" si="13"/>
        <v>750.00000008000643</v>
      </c>
    </row>
    <row r="882" spans="5:13" x14ac:dyDescent="0.2">
      <c r="E882" s="31"/>
      <c r="I882" s="1" t="s">
        <v>951</v>
      </c>
      <c r="J882" s="33" t="s">
        <v>952</v>
      </c>
      <c r="K882" s="30">
        <v>54790.976195000003</v>
      </c>
      <c r="L882" s="30">
        <v>56417.697697989999</v>
      </c>
      <c r="M882" s="30">
        <f t="shared" si="13"/>
        <v>1626.7215029899962</v>
      </c>
    </row>
    <row r="883" spans="5:13" x14ac:dyDescent="0.2">
      <c r="E883" s="31"/>
      <c r="I883" s="1" t="s">
        <v>953</v>
      </c>
      <c r="J883" s="33" t="s">
        <v>954</v>
      </c>
      <c r="K883" s="30">
        <v>4785</v>
      </c>
      <c r="L883" s="30">
        <v>4785</v>
      </c>
      <c r="M883" s="30">
        <f t="shared" si="13"/>
        <v>0</v>
      </c>
    </row>
    <row r="884" spans="5:13" ht="25.5" x14ac:dyDescent="0.2">
      <c r="E884" s="31"/>
      <c r="I884" s="1" t="s">
        <v>955</v>
      </c>
      <c r="J884" s="33" t="s">
        <v>956</v>
      </c>
      <c r="K884" s="30">
        <v>865</v>
      </c>
      <c r="L884" s="30">
        <v>865</v>
      </c>
      <c r="M884" s="30">
        <f t="shared" si="13"/>
        <v>0</v>
      </c>
    </row>
    <row r="885" spans="5:13" x14ac:dyDescent="0.2">
      <c r="E885" s="31"/>
      <c r="I885" s="1" t="s">
        <v>957</v>
      </c>
      <c r="J885" s="33" t="s">
        <v>958</v>
      </c>
      <c r="K885" s="30">
        <v>5120</v>
      </c>
      <c r="L885" s="30">
        <v>5120</v>
      </c>
      <c r="M885" s="30">
        <f t="shared" si="13"/>
        <v>0</v>
      </c>
    </row>
    <row r="886" spans="5:13" x14ac:dyDescent="0.2">
      <c r="E886" s="31"/>
      <c r="I886" s="1" t="s">
        <v>959</v>
      </c>
      <c r="J886" s="33" t="s">
        <v>960</v>
      </c>
      <c r="K886" s="30">
        <v>0.3</v>
      </c>
      <c r="L886" s="30">
        <v>0.3</v>
      </c>
      <c r="M886" s="30">
        <f t="shared" si="13"/>
        <v>0</v>
      </c>
    </row>
    <row r="887" spans="5:13" x14ac:dyDescent="0.2">
      <c r="E887" s="31"/>
      <c r="I887" s="1" t="s">
        <v>961</v>
      </c>
      <c r="J887" s="33" t="s">
        <v>962</v>
      </c>
      <c r="K887" s="30">
        <v>0</v>
      </c>
      <c r="L887" s="30">
        <v>0</v>
      </c>
      <c r="M887" s="30">
        <f t="shared" si="13"/>
        <v>0</v>
      </c>
    </row>
    <row r="888" spans="5:13" x14ac:dyDescent="0.2">
      <c r="E888" s="31"/>
      <c r="I888" s="1" t="s">
        <v>963</v>
      </c>
      <c r="J888" s="33" t="s">
        <v>964</v>
      </c>
      <c r="K888" s="30">
        <v>948.52324799999997</v>
      </c>
      <c r="L888" s="30">
        <v>948.52324799999997</v>
      </c>
      <c r="M888" s="30">
        <f t="shared" si="13"/>
        <v>0</v>
      </c>
    </row>
    <row r="889" spans="5:13" x14ac:dyDescent="0.2">
      <c r="E889" s="31"/>
      <c r="I889" s="1" t="s">
        <v>965</v>
      </c>
      <c r="J889" s="33" t="s">
        <v>966</v>
      </c>
      <c r="K889" s="30">
        <v>333</v>
      </c>
      <c r="L889" s="30">
        <v>333</v>
      </c>
      <c r="M889" s="30">
        <f t="shared" si="13"/>
        <v>0</v>
      </c>
    </row>
    <row r="890" spans="5:13" ht="25.5" x14ac:dyDescent="0.2">
      <c r="E890" s="31"/>
      <c r="I890" s="1" t="s">
        <v>967</v>
      </c>
      <c r="J890" s="33" t="s">
        <v>968</v>
      </c>
      <c r="K890" s="30">
        <v>4091</v>
      </c>
      <c r="L890" s="30">
        <v>4091</v>
      </c>
      <c r="M890" s="30">
        <f t="shared" si="13"/>
        <v>0</v>
      </c>
    </row>
    <row r="891" spans="5:13" ht="25.5" x14ac:dyDescent="0.2">
      <c r="E891" s="31"/>
      <c r="I891" s="1" t="s">
        <v>969</v>
      </c>
      <c r="J891" s="33" t="s">
        <v>970</v>
      </c>
      <c r="K891" s="30">
        <v>890.64426400000002</v>
      </c>
      <c r="L891" s="30">
        <v>890.64426400000002</v>
      </c>
      <c r="M891" s="30">
        <f t="shared" si="13"/>
        <v>0</v>
      </c>
    </row>
    <row r="892" spans="5:13" x14ac:dyDescent="0.2">
      <c r="E892" s="31"/>
      <c r="I892" s="1" t="s">
        <v>971</v>
      </c>
      <c r="J892" s="33" t="s">
        <v>972</v>
      </c>
      <c r="K892" s="30">
        <v>17471.926176000001</v>
      </c>
      <c r="L892" s="30">
        <v>17471.926176000001</v>
      </c>
      <c r="M892" s="30">
        <f t="shared" si="13"/>
        <v>0</v>
      </c>
    </row>
    <row r="893" spans="5:13" x14ac:dyDescent="0.2">
      <c r="E893" s="31"/>
      <c r="I893" s="1" t="s">
        <v>973</v>
      </c>
      <c r="J893" s="33" t="s">
        <v>974</v>
      </c>
      <c r="K893" s="30">
        <v>591.77661000000001</v>
      </c>
      <c r="L893" s="30">
        <v>591.77661000000001</v>
      </c>
      <c r="M893" s="30">
        <f t="shared" si="13"/>
        <v>0</v>
      </c>
    </row>
    <row r="894" spans="5:13" x14ac:dyDescent="0.2">
      <c r="E894" s="31"/>
      <c r="I894" s="1" t="s">
        <v>975</v>
      </c>
      <c r="J894" s="33" t="s">
        <v>976</v>
      </c>
      <c r="K894" s="30">
        <v>281.78542800000002</v>
      </c>
      <c r="L894" s="30">
        <v>281.78542800000002</v>
      </c>
      <c r="M894" s="30">
        <f t="shared" si="13"/>
        <v>0</v>
      </c>
    </row>
    <row r="895" spans="5:13" x14ac:dyDescent="0.2">
      <c r="E895" s="31"/>
      <c r="I895" s="1" t="s">
        <v>977</v>
      </c>
      <c r="J895" s="33" t="s">
        <v>978</v>
      </c>
      <c r="K895" s="30">
        <v>1139.2229359999999</v>
      </c>
      <c r="L895" s="30">
        <v>1139.2229359999999</v>
      </c>
      <c r="M895" s="30">
        <f t="shared" si="13"/>
        <v>0</v>
      </c>
    </row>
    <row r="896" spans="5:13" x14ac:dyDescent="0.2">
      <c r="E896" s="31"/>
      <c r="I896" s="1" t="s">
        <v>979</v>
      </c>
      <c r="J896" s="33" t="s">
        <v>980</v>
      </c>
      <c r="K896" s="30">
        <v>3637.8430269999999</v>
      </c>
      <c r="L896" s="30">
        <v>3637.8430269999999</v>
      </c>
      <c r="M896" s="30">
        <f t="shared" si="13"/>
        <v>0</v>
      </c>
    </row>
    <row r="897" spans="5:13" ht="14.25" x14ac:dyDescent="0.2">
      <c r="E897" s="38">
        <v>23</v>
      </c>
      <c r="F897" s="34" t="s">
        <v>41</v>
      </c>
      <c r="G897" s="34"/>
      <c r="H897" s="34"/>
      <c r="I897" s="34"/>
      <c r="J897" s="35"/>
      <c r="K897" s="36">
        <v>42758.388008000002</v>
      </c>
      <c r="L897" s="36">
        <v>53096.806588149993</v>
      </c>
      <c r="M897" s="36">
        <f t="shared" si="13"/>
        <v>10338.418580149992</v>
      </c>
    </row>
    <row r="898" spans="5:13" ht="14.25" x14ac:dyDescent="0.2">
      <c r="E898" s="31"/>
      <c r="G898" s="28" t="s">
        <v>62</v>
      </c>
      <c r="H898" s="28"/>
      <c r="I898" s="28"/>
      <c r="J898" s="37"/>
      <c r="K898" s="29">
        <v>42758.388008000002</v>
      </c>
      <c r="L898" s="29">
        <v>53096.806588149993</v>
      </c>
      <c r="M898" s="29">
        <f t="shared" si="13"/>
        <v>10338.418580149992</v>
      </c>
    </row>
    <row r="899" spans="5:13" ht="15" x14ac:dyDescent="0.2">
      <c r="E899" s="31"/>
      <c r="H899" s="82" t="s">
        <v>181</v>
      </c>
      <c r="I899" s="83"/>
      <c r="J899" s="83"/>
      <c r="K899" s="36">
        <v>10964.334118000001</v>
      </c>
      <c r="L899" s="36">
        <v>18345.8667116</v>
      </c>
      <c r="M899" s="36">
        <f t="shared" si="13"/>
        <v>7381.532593599999</v>
      </c>
    </row>
    <row r="900" spans="5:13" x14ac:dyDescent="0.2">
      <c r="E900" s="31"/>
      <c r="I900" s="1" t="s">
        <v>407</v>
      </c>
      <c r="J900" s="33" t="s">
        <v>1263</v>
      </c>
      <c r="K900" s="30">
        <v>0</v>
      </c>
      <c r="L900" s="30">
        <v>0</v>
      </c>
      <c r="M900" s="30">
        <f t="shared" si="13"/>
        <v>0</v>
      </c>
    </row>
    <row r="901" spans="5:13" x14ac:dyDescent="0.2">
      <c r="E901" s="31"/>
      <c r="I901" s="1" t="s">
        <v>739</v>
      </c>
      <c r="J901" s="33" t="s">
        <v>981</v>
      </c>
      <c r="K901" s="30">
        <v>566.67866900000001</v>
      </c>
      <c r="L901" s="30">
        <v>101.86165466</v>
      </c>
      <c r="M901" s="30">
        <f t="shared" si="13"/>
        <v>-464.81701434000001</v>
      </c>
    </row>
    <row r="902" spans="5:13" x14ac:dyDescent="0.2">
      <c r="E902" s="31"/>
      <c r="I902" s="1" t="s">
        <v>982</v>
      </c>
      <c r="J902" s="33" t="s">
        <v>983</v>
      </c>
      <c r="K902" s="30">
        <v>0</v>
      </c>
      <c r="L902" s="30">
        <v>0</v>
      </c>
      <c r="M902" s="30">
        <f t="shared" si="13"/>
        <v>0</v>
      </c>
    </row>
    <row r="903" spans="5:13" x14ac:dyDescent="0.2">
      <c r="E903" s="31"/>
      <c r="I903" s="1" t="s">
        <v>760</v>
      </c>
      <c r="J903" s="33" t="s">
        <v>984</v>
      </c>
      <c r="K903" s="30">
        <v>103.976235</v>
      </c>
      <c r="L903" s="30">
        <v>0</v>
      </c>
      <c r="M903" s="30">
        <f t="shared" si="13"/>
        <v>-103.976235</v>
      </c>
    </row>
    <row r="904" spans="5:13" ht="25.5" x14ac:dyDescent="0.2">
      <c r="E904" s="31"/>
      <c r="I904" s="1" t="s">
        <v>985</v>
      </c>
      <c r="J904" s="33" t="s">
        <v>986</v>
      </c>
      <c r="K904" s="30">
        <v>200</v>
      </c>
      <c r="L904" s="30">
        <v>0</v>
      </c>
      <c r="M904" s="30">
        <f t="shared" si="13"/>
        <v>-200</v>
      </c>
    </row>
    <row r="905" spans="5:13" x14ac:dyDescent="0.2">
      <c r="E905" s="31"/>
      <c r="I905" s="1" t="s">
        <v>987</v>
      </c>
      <c r="J905" s="33" t="s">
        <v>1264</v>
      </c>
      <c r="K905" s="30">
        <v>0</v>
      </c>
      <c r="L905" s="30">
        <v>0</v>
      </c>
      <c r="M905" s="30">
        <f t="shared" ref="M905:M968" si="14">L905-K905</f>
        <v>0</v>
      </c>
    </row>
    <row r="906" spans="5:13" x14ac:dyDescent="0.2">
      <c r="E906" s="31"/>
      <c r="I906" s="1" t="s">
        <v>988</v>
      </c>
      <c r="J906" s="33" t="s">
        <v>1265</v>
      </c>
      <c r="K906" s="30">
        <v>2500</v>
      </c>
      <c r="L906" s="30">
        <v>2497.5</v>
      </c>
      <c r="M906" s="30">
        <f t="shared" si="14"/>
        <v>-2.5</v>
      </c>
    </row>
    <row r="907" spans="5:13" x14ac:dyDescent="0.2">
      <c r="E907" s="31"/>
      <c r="I907" s="1" t="s">
        <v>989</v>
      </c>
      <c r="J907" s="33" t="s">
        <v>1266</v>
      </c>
      <c r="K907" s="30">
        <v>150.00003599999999</v>
      </c>
      <c r="L907" s="30">
        <v>0</v>
      </c>
      <c r="M907" s="30">
        <f t="shared" si="14"/>
        <v>-150.00003599999999</v>
      </c>
    </row>
    <row r="908" spans="5:13" x14ac:dyDescent="0.2">
      <c r="E908" s="31"/>
      <c r="I908" s="1" t="s">
        <v>990</v>
      </c>
      <c r="J908" s="33" t="s">
        <v>991</v>
      </c>
      <c r="K908" s="30">
        <v>0</v>
      </c>
      <c r="L908" s="30">
        <v>0</v>
      </c>
      <c r="M908" s="30">
        <f t="shared" si="14"/>
        <v>0</v>
      </c>
    </row>
    <row r="909" spans="5:13" x14ac:dyDescent="0.2">
      <c r="E909" s="31"/>
      <c r="I909" s="1" t="s">
        <v>992</v>
      </c>
      <c r="J909" s="33" t="s">
        <v>993</v>
      </c>
      <c r="K909" s="30">
        <v>0</v>
      </c>
      <c r="L909" s="30">
        <v>0</v>
      </c>
      <c r="M909" s="30">
        <f t="shared" si="14"/>
        <v>0</v>
      </c>
    </row>
    <row r="910" spans="5:13" x14ac:dyDescent="0.2">
      <c r="E910" s="31"/>
      <c r="I910" s="1" t="s">
        <v>994</v>
      </c>
      <c r="J910" s="33" t="s">
        <v>995</v>
      </c>
      <c r="K910" s="30">
        <v>875</v>
      </c>
      <c r="L910" s="30">
        <v>0</v>
      </c>
      <c r="M910" s="30">
        <f t="shared" si="14"/>
        <v>-875</v>
      </c>
    </row>
    <row r="911" spans="5:13" x14ac:dyDescent="0.2">
      <c r="E911" s="31"/>
      <c r="I911" s="1" t="s">
        <v>996</v>
      </c>
      <c r="J911" s="33" t="s">
        <v>997</v>
      </c>
      <c r="K911" s="30">
        <v>1710.436224</v>
      </c>
      <c r="L911" s="30">
        <v>1708.7257877699994</v>
      </c>
      <c r="M911" s="30">
        <f t="shared" si="14"/>
        <v>-1.710436230000596</v>
      </c>
    </row>
    <row r="912" spans="5:13" x14ac:dyDescent="0.2">
      <c r="E912" s="31"/>
      <c r="I912" s="1" t="s">
        <v>998</v>
      </c>
      <c r="J912" s="33" t="s">
        <v>999</v>
      </c>
      <c r="K912" s="30">
        <v>250</v>
      </c>
      <c r="L912" s="30">
        <v>0</v>
      </c>
      <c r="M912" s="30">
        <f t="shared" si="14"/>
        <v>-250</v>
      </c>
    </row>
    <row r="913" spans="5:13" x14ac:dyDescent="0.2">
      <c r="E913" s="31"/>
      <c r="I913" s="1" t="s">
        <v>1000</v>
      </c>
      <c r="J913" s="33" t="s">
        <v>1001</v>
      </c>
      <c r="K913" s="30">
        <v>1118.5821559999999</v>
      </c>
      <c r="L913" s="30">
        <v>1116.4645733499999</v>
      </c>
      <c r="M913" s="30">
        <f t="shared" si="14"/>
        <v>-2.1175826500000312</v>
      </c>
    </row>
    <row r="914" spans="5:13" ht="25.5" x14ac:dyDescent="0.2">
      <c r="E914" s="31"/>
      <c r="I914" s="1" t="s">
        <v>1267</v>
      </c>
      <c r="J914" s="33" t="s">
        <v>1268</v>
      </c>
      <c r="K914" s="30">
        <v>550</v>
      </c>
      <c r="L914" s="30">
        <v>0</v>
      </c>
      <c r="M914" s="30">
        <f t="shared" si="14"/>
        <v>-550</v>
      </c>
    </row>
    <row r="915" spans="5:13" x14ac:dyDescent="0.2">
      <c r="E915" s="31"/>
      <c r="I915" s="1" t="s">
        <v>1269</v>
      </c>
      <c r="J915" s="33" t="s">
        <v>1270</v>
      </c>
      <c r="K915" s="30">
        <v>375</v>
      </c>
      <c r="L915" s="30">
        <v>0</v>
      </c>
      <c r="M915" s="30">
        <f t="shared" si="14"/>
        <v>-375</v>
      </c>
    </row>
    <row r="916" spans="5:13" x14ac:dyDescent="0.2">
      <c r="E916" s="31"/>
      <c r="I916" s="1" t="s">
        <v>1271</v>
      </c>
      <c r="J916" s="33" t="s">
        <v>1272</v>
      </c>
      <c r="K916" s="30">
        <v>300</v>
      </c>
      <c r="L916" s="30">
        <v>0</v>
      </c>
      <c r="M916" s="30">
        <f t="shared" si="14"/>
        <v>-300</v>
      </c>
    </row>
    <row r="917" spans="5:13" x14ac:dyDescent="0.2">
      <c r="E917" s="31"/>
      <c r="I917" s="1" t="s">
        <v>1273</v>
      </c>
      <c r="J917" s="33" t="s">
        <v>1014</v>
      </c>
      <c r="K917" s="30">
        <v>27.932580000000002</v>
      </c>
      <c r="L917" s="30">
        <v>11.0928</v>
      </c>
      <c r="M917" s="30">
        <f t="shared" si="14"/>
        <v>-16.839780000000001</v>
      </c>
    </row>
    <row r="918" spans="5:13" x14ac:dyDescent="0.2">
      <c r="E918" s="31"/>
      <c r="I918" s="1" t="s">
        <v>1274</v>
      </c>
      <c r="J918" s="33" t="s">
        <v>1015</v>
      </c>
      <c r="K918" s="30">
        <v>101.272582</v>
      </c>
      <c r="L918" s="30">
        <v>12910.221895819999</v>
      </c>
      <c r="M918" s="30">
        <f t="shared" si="14"/>
        <v>12808.94931382</v>
      </c>
    </row>
    <row r="919" spans="5:13" x14ac:dyDescent="0.2">
      <c r="E919" s="31"/>
      <c r="I919" s="1" t="s">
        <v>1002</v>
      </c>
      <c r="J919" s="33" t="s">
        <v>1003</v>
      </c>
      <c r="K919" s="30">
        <v>2135.4556360000001</v>
      </c>
      <c r="L919" s="30">
        <v>0</v>
      </c>
      <c r="M919" s="30">
        <f t="shared" si="14"/>
        <v>-2135.4556360000001</v>
      </c>
    </row>
    <row r="920" spans="5:13" ht="14.25" x14ac:dyDescent="0.2">
      <c r="E920" s="31"/>
      <c r="H920" s="34" t="s">
        <v>63</v>
      </c>
      <c r="I920" s="34"/>
      <c r="J920" s="35"/>
      <c r="K920" s="36">
        <v>30705.995006000001</v>
      </c>
      <c r="L920" s="36">
        <v>7269.2476565500001</v>
      </c>
      <c r="M920" s="36">
        <f t="shared" si="14"/>
        <v>-23436.747349450001</v>
      </c>
    </row>
    <row r="921" spans="5:13" x14ac:dyDescent="0.2">
      <c r="E921" s="31"/>
      <c r="I921" s="1" t="s">
        <v>68</v>
      </c>
      <c r="J921" s="33" t="s">
        <v>1004</v>
      </c>
      <c r="K921" s="30">
        <v>1790.091541</v>
      </c>
      <c r="L921" s="30">
        <v>0</v>
      </c>
      <c r="M921" s="30">
        <f t="shared" si="14"/>
        <v>-1790.091541</v>
      </c>
    </row>
    <row r="922" spans="5:13" x14ac:dyDescent="0.2">
      <c r="E922" s="31"/>
      <c r="I922" s="1" t="s">
        <v>76</v>
      </c>
      <c r="J922" s="33" t="s">
        <v>1005</v>
      </c>
      <c r="K922" s="30">
        <v>282.55192499999998</v>
      </c>
      <c r="L922" s="30">
        <v>0</v>
      </c>
      <c r="M922" s="30">
        <f t="shared" si="14"/>
        <v>-282.55192499999998</v>
      </c>
    </row>
    <row r="923" spans="5:13" x14ac:dyDescent="0.2">
      <c r="E923" s="31"/>
      <c r="I923" s="1" t="s">
        <v>244</v>
      </c>
      <c r="J923" s="33" t="s">
        <v>1006</v>
      </c>
      <c r="K923" s="30">
        <v>0</v>
      </c>
      <c r="L923" s="30">
        <v>468.40078765999999</v>
      </c>
      <c r="M923" s="30">
        <f t="shared" si="14"/>
        <v>468.40078765999999</v>
      </c>
    </row>
    <row r="924" spans="5:13" x14ac:dyDescent="0.2">
      <c r="E924" s="31"/>
      <c r="I924" s="1" t="s">
        <v>78</v>
      </c>
      <c r="J924" s="33" t="s">
        <v>1007</v>
      </c>
      <c r="K924" s="30">
        <v>156.399676</v>
      </c>
      <c r="L924" s="30">
        <v>0</v>
      </c>
      <c r="M924" s="30">
        <f t="shared" si="14"/>
        <v>-156.399676</v>
      </c>
    </row>
    <row r="925" spans="5:13" x14ac:dyDescent="0.2">
      <c r="E925" s="31"/>
      <c r="I925" s="1" t="s">
        <v>339</v>
      </c>
      <c r="J925" s="33" t="s">
        <v>1008</v>
      </c>
      <c r="K925" s="30">
        <v>0</v>
      </c>
      <c r="L925" s="30">
        <v>0</v>
      </c>
      <c r="M925" s="30">
        <f t="shared" si="14"/>
        <v>0</v>
      </c>
    </row>
    <row r="926" spans="5:13" x14ac:dyDescent="0.2">
      <c r="E926" s="31"/>
      <c r="I926" s="1" t="s">
        <v>84</v>
      </c>
      <c r="J926" s="33" t="s">
        <v>1275</v>
      </c>
      <c r="K926" s="30">
        <v>1628.733334</v>
      </c>
      <c r="L926" s="30">
        <v>0</v>
      </c>
      <c r="M926" s="30">
        <f t="shared" si="14"/>
        <v>-1628.733334</v>
      </c>
    </row>
    <row r="927" spans="5:13" x14ac:dyDescent="0.2">
      <c r="E927" s="31"/>
      <c r="I927" s="1" t="s">
        <v>86</v>
      </c>
      <c r="J927" s="33" t="s">
        <v>1276</v>
      </c>
      <c r="K927" s="30">
        <v>12.4</v>
      </c>
      <c r="L927" s="30">
        <v>0</v>
      </c>
      <c r="M927" s="30">
        <f t="shared" si="14"/>
        <v>-12.4</v>
      </c>
    </row>
    <row r="928" spans="5:13" x14ac:dyDescent="0.2">
      <c r="E928" s="31"/>
      <c r="I928" s="1" t="s">
        <v>1206</v>
      </c>
      <c r="J928" s="33" t="s">
        <v>1207</v>
      </c>
      <c r="K928" s="30">
        <v>0</v>
      </c>
      <c r="L928" s="30">
        <v>0</v>
      </c>
      <c r="M928" s="30">
        <f t="shared" si="14"/>
        <v>0</v>
      </c>
    </row>
    <row r="929" spans="5:13" x14ac:dyDescent="0.2">
      <c r="E929" s="31"/>
      <c r="I929" s="1" t="s">
        <v>1208</v>
      </c>
      <c r="J929" s="33" t="s">
        <v>1209</v>
      </c>
      <c r="K929" s="30">
        <v>0</v>
      </c>
      <c r="L929" s="30">
        <v>0</v>
      </c>
      <c r="M929" s="30">
        <f t="shared" si="14"/>
        <v>0</v>
      </c>
    </row>
    <row r="930" spans="5:13" x14ac:dyDescent="0.2">
      <c r="E930" s="31"/>
      <c r="I930" s="1" t="s">
        <v>1210</v>
      </c>
      <c r="J930" s="33" t="s">
        <v>1211</v>
      </c>
      <c r="K930" s="30">
        <v>0</v>
      </c>
      <c r="L930" s="30">
        <v>0</v>
      </c>
      <c r="M930" s="30">
        <f t="shared" si="14"/>
        <v>0</v>
      </c>
    </row>
    <row r="931" spans="5:13" x14ac:dyDescent="0.2">
      <c r="E931" s="31"/>
      <c r="I931" s="1" t="s">
        <v>1212</v>
      </c>
      <c r="J931" s="33" t="s">
        <v>1213</v>
      </c>
      <c r="K931" s="30">
        <v>0</v>
      </c>
      <c r="L931" s="30">
        <v>5.5191619599999999</v>
      </c>
      <c r="M931" s="30">
        <f t="shared" si="14"/>
        <v>5.5191619599999999</v>
      </c>
    </row>
    <row r="932" spans="5:13" x14ac:dyDescent="0.2">
      <c r="E932" s="31"/>
      <c r="I932" s="1" t="s">
        <v>1009</v>
      </c>
      <c r="J932" s="33" t="s">
        <v>1277</v>
      </c>
      <c r="K932" s="30">
        <v>195.3</v>
      </c>
      <c r="L932" s="30">
        <v>0</v>
      </c>
      <c r="M932" s="30">
        <f t="shared" si="14"/>
        <v>-195.3</v>
      </c>
    </row>
    <row r="933" spans="5:13" x14ac:dyDescent="0.2">
      <c r="E933" s="31"/>
      <c r="I933" s="1" t="s">
        <v>1010</v>
      </c>
      <c r="J933" s="33" t="s">
        <v>1278</v>
      </c>
      <c r="K933" s="30">
        <v>6884.6</v>
      </c>
      <c r="L933" s="30">
        <v>0</v>
      </c>
      <c r="M933" s="30">
        <f t="shared" si="14"/>
        <v>-6884.6</v>
      </c>
    </row>
    <row r="934" spans="5:13" x14ac:dyDescent="0.2">
      <c r="E934" s="31"/>
      <c r="I934" s="1" t="s">
        <v>1011</v>
      </c>
      <c r="J934" s="33" t="s">
        <v>1279</v>
      </c>
      <c r="K934" s="30">
        <v>16535.5</v>
      </c>
      <c r="L934" s="30">
        <v>0</v>
      </c>
      <c r="M934" s="30">
        <f t="shared" si="14"/>
        <v>-16535.5</v>
      </c>
    </row>
    <row r="935" spans="5:13" x14ac:dyDescent="0.2">
      <c r="E935" s="31"/>
      <c r="I935" s="1" t="s">
        <v>1012</v>
      </c>
      <c r="J935" s="33" t="s">
        <v>1013</v>
      </c>
      <c r="K935" s="30">
        <v>0</v>
      </c>
      <c r="L935" s="30">
        <v>0</v>
      </c>
      <c r="M935" s="30">
        <f t="shared" si="14"/>
        <v>0</v>
      </c>
    </row>
    <row r="936" spans="5:13" x14ac:dyDescent="0.2">
      <c r="E936" s="31"/>
      <c r="I936" s="1" t="s">
        <v>1016</v>
      </c>
      <c r="J936" s="33" t="s">
        <v>41</v>
      </c>
      <c r="K936" s="30">
        <v>1073.4917720000001</v>
      </c>
      <c r="L936" s="30">
        <v>0</v>
      </c>
      <c r="M936" s="30">
        <f t="shared" si="14"/>
        <v>-1073.4917720000001</v>
      </c>
    </row>
    <row r="937" spans="5:13" ht="25.5" x14ac:dyDescent="0.2">
      <c r="E937" s="31"/>
      <c r="I937" s="1" t="s">
        <v>1280</v>
      </c>
      <c r="J937" s="33" t="s">
        <v>1281</v>
      </c>
      <c r="K937" s="30">
        <v>2146.9267580000001</v>
      </c>
      <c r="L937" s="30">
        <v>0</v>
      </c>
      <c r="M937" s="30">
        <f t="shared" si="14"/>
        <v>-2146.9267580000001</v>
      </c>
    </row>
    <row r="938" spans="5:13" ht="25.5" x14ac:dyDescent="0.2">
      <c r="E938" s="31"/>
      <c r="I938" s="1" t="s">
        <v>1282</v>
      </c>
      <c r="J938" s="33" t="s">
        <v>1283</v>
      </c>
      <c r="K938" s="30">
        <v>0</v>
      </c>
      <c r="L938" s="30">
        <v>832.32952159000001</v>
      </c>
      <c r="M938" s="30">
        <f t="shared" si="14"/>
        <v>832.32952159000001</v>
      </c>
    </row>
    <row r="939" spans="5:13" ht="25.5" x14ac:dyDescent="0.2">
      <c r="E939" s="31"/>
      <c r="I939" s="1" t="s">
        <v>1284</v>
      </c>
      <c r="J939" s="33" t="s">
        <v>1285</v>
      </c>
      <c r="K939" s="30">
        <v>0</v>
      </c>
      <c r="L939" s="30">
        <v>2157.8048204199999</v>
      </c>
      <c r="M939" s="30">
        <f t="shared" si="14"/>
        <v>2157.8048204199999</v>
      </c>
    </row>
    <row r="940" spans="5:13" x14ac:dyDescent="0.2">
      <c r="E940" s="31"/>
      <c r="I940" s="1" t="s">
        <v>1286</v>
      </c>
      <c r="J940" s="33" t="s">
        <v>1287</v>
      </c>
      <c r="K940" s="30">
        <v>0</v>
      </c>
      <c r="L940" s="30">
        <v>3805.19336492</v>
      </c>
      <c r="M940" s="30">
        <f t="shared" si="14"/>
        <v>3805.19336492</v>
      </c>
    </row>
    <row r="941" spans="5:13" ht="14.25" x14ac:dyDescent="0.2">
      <c r="E941" s="31"/>
      <c r="H941" s="34" t="s">
        <v>250</v>
      </c>
      <c r="I941" s="34"/>
      <c r="J941" s="35"/>
      <c r="K941" s="36">
        <v>1088.058884</v>
      </c>
      <c r="L941" s="36">
        <v>6008.4721</v>
      </c>
      <c r="M941" s="36">
        <f t="shared" si="14"/>
        <v>4920.4132159999999</v>
      </c>
    </row>
    <row r="942" spans="5:13" x14ac:dyDescent="0.2">
      <c r="E942" s="31"/>
      <c r="I942" s="1" t="s">
        <v>253</v>
      </c>
      <c r="J942" s="33" t="s">
        <v>1017</v>
      </c>
      <c r="K942" s="30">
        <v>1001.41202</v>
      </c>
      <c r="L942" s="30">
        <v>6008.4721</v>
      </c>
      <c r="M942" s="30">
        <f t="shared" si="14"/>
        <v>5007.0600800000002</v>
      </c>
    </row>
    <row r="943" spans="5:13" x14ac:dyDescent="0.2">
      <c r="E943" s="31"/>
      <c r="I943" s="1" t="s">
        <v>1018</v>
      </c>
      <c r="J943" s="33" t="s">
        <v>1019</v>
      </c>
      <c r="K943" s="30">
        <v>86.646863999999994</v>
      </c>
      <c r="L943" s="30">
        <v>0</v>
      </c>
      <c r="M943" s="30">
        <f t="shared" si="14"/>
        <v>-86.646863999999994</v>
      </c>
    </row>
    <row r="944" spans="5:13" ht="14.25" x14ac:dyDescent="0.2">
      <c r="E944" s="31"/>
      <c r="H944" s="34" t="s">
        <v>948</v>
      </c>
      <c r="I944" s="34"/>
      <c r="J944" s="35"/>
      <c r="K944" s="36">
        <v>0</v>
      </c>
      <c r="L944" s="36">
        <v>21473.220120000002</v>
      </c>
      <c r="M944" s="36">
        <f t="shared" si="14"/>
        <v>21473.220120000002</v>
      </c>
    </row>
    <row r="945" spans="5:13" x14ac:dyDescent="0.2">
      <c r="E945" s="31"/>
      <c r="I945" s="1" t="s">
        <v>1020</v>
      </c>
      <c r="J945" s="33" t="s">
        <v>1288</v>
      </c>
      <c r="K945" s="30">
        <v>0</v>
      </c>
      <c r="L945" s="30">
        <v>16634.184600000001</v>
      </c>
      <c r="M945" s="30">
        <f t="shared" si="14"/>
        <v>16634.184600000001</v>
      </c>
    </row>
    <row r="946" spans="5:13" ht="25.5" x14ac:dyDescent="0.2">
      <c r="E946" s="31"/>
      <c r="I946" s="1" t="s">
        <v>1021</v>
      </c>
      <c r="J946" s="33" t="s">
        <v>1289</v>
      </c>
      <c r="K946" s="30">
        <v>0</v>
      </c>
      <c r="L946" s="30">
        <v>4839.0355200000004</v>
      </c>
      <c r="M946" s="30">
        <f t="shared" si="14"/>
        <v>4839.0355200000004</v>
      </c>
    </row>
    <row r="947" spans="5:13" ht="14.25" x14ac:dyDescent="0.2">
      <c r="E947" s="38">
        <v>25</v>
      </c>
      <c r="F947" s="34" t="s">
        <v>42</v>
      </c>
      <c r="G947" s="34"/>
      <c r="H947" s="34"/>
      <c r="I947" s="34"/>
      <c r="J947" s="35"/>
      <c r="K947" s="36">
        <v>9616.66842</v>
      </c>
      <c r="L947" s="36">
        <v>9616.6684199999982</v>
      </c>
      <c r="M947" s="36">
        <f t="shared" si="14"/>
        <v>0</v>
      </c>
    </row>
    <row r="948" spans="5:13" ht="14.25" x14ac:dyDescent="0.2">
      <c r="E948" s="31"/>
      <c r="G948" s="28" t="s">
        <v>62</v>
      </c>
      <c r="H948" s="28"/>
      <c r="I948" s="28"/>
      <c r="J948" s="37"/>
      <c r="K948" s="29">
        <v>9616.66842</v>
      </c>
      <c r="L948" s="29">
        <v>9616.6684199999982</v>
      </c>
      <c r="M948" s="29">
        <f t="shared" si="14"/>
        <v>0</v>
      </c>
    </row>
    <row r="949" spans="5:13" ht="15" x14ac:dyDescent="0.2">
      <c r="E949" s="31"/>
      <c r="H949" s="82" t="s">
        <v>181</v>
      </c>
      <c r="I949" s="83"/>
      <c r="J949" s="83"/>
      <c r="K949" s="36">
        <v>0</v>
      </c>
      <c r="L949" s="36">
        <v>0.92790405000000009</v>
      </c>
      <c r="M949" s="36">
        <f t="shared" si="14"/>
        <v>0.92790405000000009</v>
      </c>
    </row>
    <row r="950" spans="5:13" x14ac:dyDescent="0.2">
      <c r="E950" s="31"/>
      <c r="I950" s="1" t="s">
        <v>182</v>
      </c>
      <c r="J950" s="33" t="s">
        <v>1022</v>
      </c>
      <c r="K950" s="30">
        <v>0</v>
      </c>
      <c r="L950" s="30">
        <v>0.92790405000000009</v>
      </c>
      <c r="M950" s="30">
        <f t="shared" si="14"/>
        <v>0.92790405000000009</v>
      </c>
    </row>
    <row r="951" spans="5:13" ht="14.25" x14ac:dyDescent="0.2">
      <c r="E951" s="31"/>
      <c r="H951" s="34" t="s">
        <v>63</v>
      </c>
      <c r="I951" s="34"/>
      <c r="J951" s="35"/>
      <c r="K951" s="36">
        <v>9560.7361029999993</v>
      </c>
      <c r="L951" s="36">
        <v>9542.2760035099982</v>
      </c>
      <c r="M951" s="36">
        <f t="shared" si="14"/>
        <v>-18.460099490001085</v>
      </c>
    </row>
    <row r="952" spans="5:13" x14ac:dyDescent="0.2">
      <c r="E952" s="31"/>
      <c r="I952" s="1" t="s">
        <v>99</v>
      </c>
      <c r="J952" s="33" t="s">
        <v>1023</v>
      </c>
      <c r="K952" s="30">
        <v>9156.1105150000003</v>
      </c>
      <c r="L952" s="30">
        <v>9138.0025065099981</v>
      </c>
      <c r="M952" s="30">
        <f t="shared" si="14"/>
        <v>-18.108008490002248</v>
      </c>
    </row>
    <row r="953" spans="5:13" x14ac:dyDescent="0.2">
      <c r="E953" s="31"/>
      <c r="I953" s="1" t="s">
        <v>101</v>
      </c>
      <c r="J953" s="33" t="s">
        <v>1024</v>
      </c>
      <c r="K953" s="30">
        <v>404.62558799999999</v>
      </c>
      <c r="L953" s="30">
        <v>404.27349700000002</v>
      </c>
      <c r="M953" s="30">
        <f t="shared" si="14"/>
        <v>-0.35209099999997306</v>
      </c>
    </row>
    <row r="954" spans="5:13" ht="14.25" x14ac:dyDescent="0.2">
      <c r="E954" s="31"/>
      <c r="H954" s="34" t="s">
        <v>88</v>
      </c>
      <c r="I954" s="34"/>
      <c r="J954" s="35"/>
      <c r="K954" s="36">
        <v>55.932316999999998</v>
      </c>
      <c r="L954" s="36">
        <v>73.464512439999993</v>
      </c>
      <c r="M954" s="36">
        <f t="shared" si="14"/>
        <v>17.532195439999995</v>
      </c>
    </row>
    <row r="955" spans="5:13" x14ac:dyDescent="0.2">
      <c r="E955" s="31"/>
      <c r="I955" s="1" t="s">
        <v>89</v>
      </c>
      <c r="J955" s="33" t="s">
        <v>152</v>
      </c>
      <c r="K955" s="30">
        <v>43.561225</v>
      </c>
      <c r="L955" s="30">
        <v>61.348966439999998</v>
      </c>
      <c r="M955" s="30">
        <f t="shared" si="14"/>
        <v>17.787741439999998</v>
      </c>
    </row>
    <row r="956" spans="5:13" x14ac:dyDescent="0.2">
      <c r="E956" s="31"/>
      <c r="I956" s="1" t="s">
        <v>93</v>
      </c>
      <c r="J956" s="33" t="s">
        <v>156</v>
      </c>
      <c r="K956" s="30">
        <v>12.371092000000001</v>
      </c>
      <c r="L956" s="30">
        <v>12.115546</v>
      </c>
      <c r="M956" s="30">
        <f t="shared" si="14"/>
        <v>-0.25554600000000072</v>
      </c>
    </row>
    <row r="957" spans="5:13" ht="14.25" x14ac:dyDescent="0.2">
      <c r="E957" s="31"/>
      <c r="G957" s="28" t="s">
        <v>1025</v>
      </c>
      <c r="H957" s="28"/>
      <c r="I957" s="28"/>
      <c r="J957" s="37"/>
      <c r="K957" s="29">
        <v>0</v>
      </c>
      <c r="L957" s="29">
        <v>0</v>
      </c>
      <c r="M957" s="29">
        <f t="shared" si="14"/>
        <v>0</v>
      </c>
    </row>
    <row r="958" spans="5:13" ht="14.25" x14ac:dyDescent="0.2">
      <c r="E958" s="31"/>
      <c r="H958" s="34" t="s">
        <v>1026</v>
      </c>
      <c r="I958" s="34"/>
      <c r="J958" s="35"/>
      <c r="K958" s="36">
        <v>0</v>
      </c>
      <c r="L958" s="36">
        <v>0</v>
      </c>
      <c r="M958" s="36">
        <f t="shared" si="14"/>
        <v>0</v>
      </c>
    </row>
    <row r="959" spans="5:13" ht="25.5" x14ac:dyDescent="0.2">
      <c r="E959" s="31"/>
      <c r="I959" s="1" t="s">
        <v>1027</v>
      </c>
      <c r="J959" s="33" t="s">
        <v>1290</v>
      </c>
      <c r="K959" s="30">
        <v>0</v>
      </c>
      <c r="L959" s="30">
        <v>0</v>
      </c>
      <c r="M959" s="30">
        <f t="shared" si="14"/>
        <v>0</v>
      </c>
    </row>
    <row r="960" spans="5:13" ht="25.5" x14ac:dyDescent="0.2">
      <c r="E960" s="31"/>
      <c r="I960" s="1" t="s">
        <v>1028</v>
      </c>
      <c r="J960" s="33" t="s">
        <v>1214</v>
      </c>
      <c r="K960" s="30">
        <v>0</v>
      </c>
      <c r="L960" s="30">
        <v>0</v>
      </c>
      <c r="M960" s="30">
        <f t="shared" si="14"/>
        <v>0</v>
      </c>
    </row>
    <row r="961" spans="5:13" ht="14.25" x14ac:dyDescent="0.2">
      <c r="E961" s="38">
        <v>33</v>
      </c>
      <c r="F961" s="34" t="s">
        <v>43</v>
      </c>
      <c r="G961" s="34"/>
      <c r="H961" s="34"/>
      <c r="I961" s="34"/>
      <c r="J961" s="35"/>
      <c r="K961" s="36">
        <v>156630.75143800001</v>
      </c>
      <c r="L961" s="36">
        <v>155434.54791054997</v>
      </c>
      <c r="M961" s="36">
        <f t="shared" si="14"/>
        <v>-1196.2035274500377</v>
      </c>
    </row>
    <row r="962" spans="5:13" ht="14.25" x14ac:dyDescent="0.2">
      <c r="E962" s="31"/>
      <c r="G962" s="28" t="s">
        <v>1025</v>
      </c>
      <c r="H962" s="28"/>
      <c r="I962" s="28"/>
      <c r="J962" s="37"/>
      <c r="K962" s="29">
        <v>156630.75143800001</v>
      </c>
      <c r="L962" s="29">
        <v>155434.54791054997</v>
      </c>
      <c r="M962" s="29">
        <f t="shared" si="14"/>
        <v>-1196.2035274500377</v>
      </c>
    </row>
    <row r="963" spans="5:13" ht="14.25" x14ac:dyDescent="0.2">
      <c r="E963" s="31"/>
      <c r="H963" s="34" t="s">
        <v>1026</v>
      </c>
      <c r="I963" s="34"/>
      <c r="J963" s="35"/>
      <c r="K963" s="36">
        <v>156630.75143800001</v>
      </c>
      <c r="L963" s="36">
        <v>155434.54791054997</v>
      </c>
      <c r="M963" s="36">
        <f t="shared" si="14"/>
        <v>-1196.2035274500377</v>
      </c>
    </row>
    <row r="964" spans="5:13" x14ac:dyDescent="0.2">
      <c r="E964" s="31"/>
      <c r="I964" s="1" t="s">
        <v>1027</v>
      </c>
      <c r="J964" s="33" t="s">
        <v>1029</v>
      </c>
      <c r="K964" s="30">
        <v>20498.500671999998</v>
      </c>
      <c r="L964" s="30">
        <v>20498.500671999998</v>
      </c>
      <c r="M964" s="30">
        <f t="shared" si="14"/>
        <v>0</v>
      </c>
    </row>
    <row r="965" spans="5:13" x14ac:dyDescent="0.2">
      <c r="E965" s="31"/>
      <c r="I965" s="1" t="s">
        <v>1028</v>
      </c>
      <c r="J965" s="33" t="s">
        <v>1030</v>
      </c>
      <c r="K965" s="30">
        <v>2127.4221630000002</v>
      </c>
      <c r="L965" s="30">
        <v>2127.4221630000002</v>
      </c>
      <c r="M965" s="30">
        <f t="shared" si="14"/>
        <v>0</v>
      </c>
    </row>
    <row r="966" spans="5:13" x14ac:dyDescent="0.2">
      <c r="E966" s="31"/>
      <c r="I966" s="1" t="s">
        <v>1031</v>
      </c>
      <c r="J966" s="33" t="s">
        <v>1032</v>
      </c>
      <c r="K966" s="30">
        <v>15423.463728000001</v>
      </c>
      <c r="L966" s="30">
        <v>15423.463728000001</v>
      </c>
      <c r="M966" s="30">
        <f t="shared" si="14"/>
        <v>0</v>
      </c>
    </row>
    <row r="967" spans="5:13" x14ac:dyDescent="0.2">
      <c r="E967" s="31"/>
      <c r="I967" s="1" t="s">
        <v>1033</v>
      </c>
      <c r="J967" s="33" t="s">
        <v>1034</v>
      </c>
      <c r="K967" s="30">
        <v>14815.975773</v>
      </c>
      <c r="L967" s="30">
        <v>14815.975773</v>
      </c>
      <c r="M967" s="30">
        <f t="shared" si="14"/>
        <v>0</v>
      </c>
    </row>
    <row r="968" spans="5:13" x14ac:dyDescent="0.2">
      <c r="E968" s="31"/>
      <c r="I968" s="1" t="s">
        <v>1035</v>
      </c>
      <c r="J968" s="33" t="s">
        <v>1036</v>
      </c>
      <c r="K968" s="30">
        <v>2165.122734</v>
      </c>
      <c r="L968" s="30">
        <v>2165.122734</v>
      </c>
      <c r="M968" s="30">
        <f t="shared" si="14"/>
        <v>0</v>
      </c>
    </row>
    <row r="969" spans="5:13" x14ac:dyDescent="0.2">
      <c r="E969" s="31"/>
      <c r="I969" s="1" t="s">
        <v>1037</v>
      </c>
      <c r="J969" s="33" t="s">
        <v>1038</v>
      </c>
      <c r="K969" s="30">
        <v>0</v>
      </c>
      <c r="L969" s="30">
        <v>0</v>
      </c>
      <c r="M969" s="30">
        <f t="shared" ref="M969:M1032" si="15">L969-K969</f>
        <v>0</v>
      </c>
    </row>
    <row r="970" spans="5:13" x14ac:dyDescent="0.2">
      <c r="E970" s="31"/>
      <c r="I970" s="1" t="s">
        <v>1039</v>
      </c>
      <c r="J970" s="33" t="s">
        <v>1040</v>
      </c>
      <c r="K970" s="30">
        <v>0</v>
      </c>
      <c r="L970" s="30">
        <v>0</v>
      </c>
      <c r="M970" s="30">
        <f t="shared" si="15"/>
        <v>0</v>
      </c>
    </row>
    <row r="971" spans="5:13" x14ac:dyDescent="0.2">
      <c r="E971" s="31"/>
      <c r="I971" s="1" t="s">
        <v>1041</v>
      </c>
      <c r="J971" s="33" t="s">
        <v>1042</v>
      </c>
      <c r="K971" s="30">
        <v>1013.788199</v>
      </c>
      <c r="L971" s="30">
        <v>1013.788199</v>
      </c>
      <c r="M971" s="30">
        <f t="shared" si="15"/>
        <v>0</v>
      </c>
    </row>
    <row r="972" spans="5:13" x14ac:dyDescent="0.2">
      <c r="E972" s="31"/>
      <c r="I972" s="1" t="s">
        <v>1043</v>
      </c>
      <c r="J972" s="33" t="s">
        <v>1044</v>
      </c>
      <c r="K972" s="30">
        <v>601.05373899999995</v>
      </c>
      <c r="L972" s="30">
        <v>508.15645599999999</v>
      </c>
      <c r="M972" s="30">
        <f t="shared" si="15"/>
        <v>-92.897282999999959</v>
      </c>
    </row>
    <row r="973" spans="5:13" x14ac:dyDescent="0.2">
      <c r="E973" s="31"/>
      <c r="I973" s="1" t="s">
        <v>1045</v>
      </c>
      <c r="J973" s="33" t="s">
        <v>1046</v>
      </c>
      <c r="K973" s="30">
        <v>2457.2893319999998</v>
      </c>
      <c r="L973" s="30">
        <v>2457.2893319999998</v>
      </c>
      <c r="M973" s="30">
        <f t="shared" si="15"/>
        <v>0</v>
      </c>
    </row>
    <row r="974" spans="5:13" x14ac:dyDescent="0.2">
      <c r="E974" s="31"/>
      <c r="I974" s="1" t="s">
        <v>1047</v>
      </c>
      <c r="J974" s="33" t="s">
        <v>1048</v>
      </c>
      <c r="K974" s="30">
        <v>8095.2136950000004</v>
      </c>
      <c r="L974" s="30">
        <v>8095.2136950000004</v>
      </c>
      <c r="M974" s="30">
        <f t="shared" si="15"/>
        <v>0</v>
      </c>
    </row>
    <row r="975" spans="5:13" x14ac:dyDescent="0.2">
      <c r="E975" s="31"/>
      <c r="I975" s="1" t="s">
        <v>1291</v>
      </c>
      <c r="J975" s="33" t="s">
        <v>1292</v>
      </c>
      <c r="K975" s="30">
        <v>81678.747923000003</v>
      </c>
      <c r="L975" s="30">
        <v>80575.441678549963</v>
      </c>
      <c r="M975" s="30">
        <f t="shared" si="15"/>
        <v>-1103.3062444500392</v>
      </c>
    </row>
    <row r="976" spans="5:13" x14ac:dyDescent="0.2">
      <c r="E976" s="31"/>
      <c r="I976" s="1" t="s">
        <v>1293</v>
      </c>
      <c r="J976" s="33" t="s">
        <v>1294</v>
      </c>
      <c r="K976" s="30">
        <v>3057.6556930000002</v>
      </c>
      <c r="L976" s="30">
        <v>3057.6556930000002</v>
      </c>
      <c r="M976" s="30">
        <f t="shared" si="15"/>
        <v>0</v>
      </c>
    </row>
    <row r="977" spans="4:13" x14ac:dyDescent="0.2">
      <c r="E977" s="31"/>
      <c r="I977" s="1" t="s">
        <v>1295</v>
      </c>
      <c r="J977" s="33" t="s">
        <v>1296</v>
      </c>
      <c r="K977" s="30">
        <v>3039.1463779999999</v>
      </c>
      <c r="L977" s="30">
        <v>3039.1463779999999</v>
      </c>
      <c r="M977" s="30">
        <f t="shared" si="15"/>
        <v>0</v>
      </c>
    </row>
    <row r="978" spans="4:13" x14ac:dyDescent="0.2">
      <c r="E978" s="31"/>
      <c r="I978" s="1" t="s">
        <v>1297</v>
      </c>
      <c r="J978" s="33" t="s">
        <v>1298</v>
      </c>
      <c r="K978" s="30">
        <v>1657.3714090000001</v>
      </c>
      <c r="L978" s="30">
        <v>1657.3714090000001</v>
      </c>
      <c r="M978" s="30">
        <f t="shared" si="15"/>
        <v>0</v>
      </c>
    </row>
    <row r="979" spans="4:13" ht="14.25" x14ac:dyDescent="0.2">
      <c r="D979" s="39" t="s">
        <v>44</v>
      </c>
      <c r="E979" s="40"/>
      <c r="F979" s="39"/>
      <c r="G979" s="39"/>
      <c r="H979" s="39"/>
      <c r="I979" s="39"/>
      <c r="J979" s="41"/>
      <c r="K979" s="42">
        <v>165412.44542</v>
      </c>
      <c r="L979" s="42">
        <v>171936.16038483003</v>
      </c>
      <c r="M979" s="42">
        <f t="shared" si="15"/>
        <v>6523.7149648300256</v>
      </c>
    </row>
    <row r="980" spans="4:13" ht="14.25" x14ac:dyDescent="0.2">
      <c r="E980" s="38">
        <v>50</v>
      </c>
      <c r="F980" s="34" t="s">
        <v>40</v>
      </c>
      <c r="G980" s="34"/>
      <c r="H980" s="34"/>
      <c r="I980" s="34"/>
      <c r="J980" s="35"/>
      <c r="K980" s="36">
        <v>111635.138473</v>
      </c>
      <c r="L980" s="36">
        <v>112005.72866483001</v>
      </c>
      <c r="M980" s="36">
        <f t="shared" si="15"/>
        <v>370.59019183000783</v>
      </c>
    </row>
    <row r="981" spans="4:13" ht="14.25" x14ac:dyDescent="0.2">
      <c r="E981" s="31"/>
      <c r="G981" s="28" t="s">
        <v>62</v>
      </c>
      <c r="H981" s="28"/>
      <c r="I981" s="28"/>
      <c r="J981" s="37"/>
      <c r="K981" s="29">
        <v>111635.138473</v>
      </c>
      <c r="L981" s="29">
        <v>112005.72866483001</v>
      </c>
      <c r="M981" s="29">
        <f t="shared" si="15"/>
        <v>370.59019183000783</v>
      </c>
    </row>
    <row r="982" spans="4:13" ht="14.25" x14ac:dyDescent="0.2">
      <c r="E982" s="31"/>
      <c r="H982" s="34" t="s">
        <v>63</v>
      </c>
      <c r="I982" s="34"/>
      <c r="J982" s="35"/>
      <c r="K982" s="36">
        <v>42143.705059</v>
      </c>
      <c r="L982" s="36">
        <v>45002.072230929982</v>
      </c>
      <c r="M982" s="36">
        <f t="shared" si="15"/>
        <v>2858.3671719299819</v>
      </c>
    </row>
    <row r="983" spans="4:13" x14ac:dyDescent="0.2">
      <c r="E983" s="31"/>
      <c r="I983" s="1" t="s">
        <v>95</v>
      </c>
      <c r="J983" s="33" t="s">
        <v>1097</v>
      </c>
      <c r="K983" s="30">
        <v>442.40209499999997</v>
      </c>
      <c r="L983" s="30">
        <v>698.64445724000075</v>
      </c>
      <c r="M983" s="30">
        <f t="shared" si="15"/>
        <v>256.24236224000077</v>
      </c>
    </row>
    <row r="984" spans="4:13" x14ac:dyDescent="0.2">
      <c r="E984" s="31"/>
      <c r="I984" s="1" t="s">
        <v>97</v>
      </c>
      <c r="J984" s="33" t="s">
        <v>1098</v>
      </c>
      <c r="K984" s="30">
        <v>35613.997566999999</v>
      </c>
      <c r="L984" s="30">
        <v>37342.286820009969</v>
      </c>
      <c r="M984" s="30">
        <f t="shared" si="15"/>
        <v>1728.2892530099707</v>
      </c>
    </row>
    <row r="985" spans="4:13" x14ac:dyDescent="0.2">
      <c r="E985" s="31"/>
      <c r="I985" s="1" t="s">
        <v>99</v>
      </c>
      <c r="J985" s="33" t="s">
        <v>1099</v>
      </c>
      <c r="K985" s="30">
        <v>198.449825</v>
      </c>
      <c r="L985" s="30">
        <v>232.6777974799997</v>
      </c>
      <c r="M985" s="30">
        <f t="shared" si="15"/>
        <v>34.227972479999693</v>
      </c>
    </row>
    <row r="986" spans="4:13" x14ac:dyDescent="0.2">
      <c r="E986" s="31"/>
      <c r="I986" s="1" t="s">
        <v>101</v>
      </c>
      <c r="J986" s="33" t="s">
        <v>1299</v>
      </c>
      <c r="K986" s="30">
        <v>129.608372</v>
      </c>
      <c r="L986" s="30">
        <v>166.98115201999985</v>
      </c>
      <c r="M986" s="30">
        <f t="shared" si="15"/>
        <v>37.372780019999851</v>
      </c>
    </row>
    <row r="987" spans="4:13" x14ac:dyDescent="0.2">
      <c r="E987" s="31"/>
      <c r="I987" s="1" t="s">
        <v>105</v>
      </c>
      <c r="J987" s="33" t="s">
        <v>1100</v>
      </c>
      <c r="K987" s="30">
        <v>1367.326405</v>
      </c>
      <c r="L987" s="30">
        <v>1362.6838021600008</v>
      </c>
      <c r="M987" s="30">
        <f t="shared" si="15"/>
        <v>-4.6426028399991992</v>
      </c>
    </row>
    <row r="988" spans="4:13" x14ac:dyDescent="0.2">
      <c r="E988" s="31"/>
      <c r="I988" s="1" t="s">
        <v>107</v>
      </c>
      <c r="J988" s="33" t="s">
        <v>1101</v>
      </c>
      <c r="K988" s="30">
        <v>2081.081717</v>
      </c>
      <c r="L988" s="30">
        <v>2424.4062170399998</v>
      </c>
      <c r="M988" s="30">
        <f t="shared" si="15"/>
        <v>343.32450003999975</v>
      </c>
    </row>
    <row r="989" spans="4:13" x14ac:dyDescent="0.2">
      <c r="E989" s="31"/>
      <c r="I989" s="1" t="s">
        <v>109</v>
      </c>
      <c r="J989" s="33" t="s">
        <v>1102</v>
      </c>
      <c r="K989" s="30">
        <v>1353.717357</v>
      </c>
      <c r="L989" s="30">
        <v>1560.4964511199998</v>
      </c>
      <c r="M989" s="30">
        <f t="shared" si="15"/>
        <v>206.77909411999985</v>
      </c>
    </row>
    <row r="990" spans="4:13" x14ac:dyDescent="0.2">
      <c r="E990" s="31"/>
      <c r="I990" s="1" t="s">
        <v>111</v>
      </c>
      <c r="J990" s="33" t="s">
        <v>1103</v>
      </c>
      <c r="K990" s="30">
        <v>112.134147</v>
      </c>
      <c r="L990" s="30">
        <v>169.34552482999999</v>
      </c>
      <c r="M990" s="30">
        <f t="shared" si="15"/>
        <v>57.211377829999989</v>
      </c>
    </row>
    <row r="991" spans="4:13" ht="25.5" x14ac:dyDescent="0.2">
      <c r="E991" s="31"/>
      <c r="I991" s="1" t="s">
        <v>113</v>
      </c>
      <c r="J991" s="33" t="s">
        <v>1104</v>
      </c>
      <c r="K991" s="30">
        <v>229.33542499999999</v>
      </c>
      <c r="L991" s="30">
        <v>240.47187773000036</v>
      </c>
      <c r="M991" s="30">
        <f t="shared" si="15"/>
        <v>11.136452730000372</v>
      </c>
    </row>
    <row r="992" spans="4:13" x14ac:dyDescent="0.2">
      <c r="E992" s="31"/>
      <c r="I992" s="1" t="s">
        <v>658</v>
      </c>
      <c r="J992" s="33" t="s">
        <v>659</v>
      </c>
      <c r="K992" s="30">
        <v>557</v>
      </c>
      <c r="L992" s="30">
        <v>719.93395129999999</v>
      </c>
      <c r="M992" s="30">
        <f t="shared" si="15"/>
        <v>162.93395129999999</v>
      </c>
    </row>
    <row r="993" spans="5:13" x14ac:dyDescent="0.2">
      <c r="E993" s="31"/>
      <c r="I993" s="1" t="s">
        <v>66</v>
      </c>
      <c r="J993" s="33" t="s">
        <v>67</v>
      </c>
      <c r="K993" s="30">
        <v>0</v>
      </c>
      <c r="L993" s="30">
        <v>17.140031</v>
      </c>
      <c r="M993" s="30">
        <f t="shared" si="15"/>
        <v>17.140031</v>
      </c>
    </row>
    <row r="994" spans="5:13" x14ac:dyDescent="0.2">
      <c r="E994" s="31"/>
      <c r="I994" s="1" t="s">
        <v>1057</v>
      </c>
      <c r="J994" s="33" t="s">
        <v>1058</v>
      </c>
      <c r="K994" s="30">
        <v>58.652149000000001</v>
      </c>
      <c r="L994" s="30">
        <v>67.004148999999998</v>
      </c>
      <c r="M994" s="30">
        <f t="shared" si="15"/>
        <v>8.3519999999999968</v>
      </c>
    </row>
    <row r="995" spans="5:13" ht="14.25" x14ac:dyDescent="0.2">
      <c r="E995" s="31"/>
      <c r="H995" s="34" t="s">
        <v>88</v>
      </c>
      <c r="I995" s="34"/>
      <c r="J995" s="35"/>
      <c r="K995" s="36">
        <v>11314.00772</v>
      </c>
      <c r="L995" s="36">
        <v>8066.3072179100072</v>
      </c>
      <c r="M995" s="36">
        <f t="shared" si="15"/>
        <v>-3247.7005020899924</v>
      </c>
    </row>
    <row r="996" spans="5:13" x14ac:dyDescent="0.2">
      <c r="E996" s="31"/>
      <c r="I996" s="1" t="s">
        <v>89</v>
      </c>
      <c r="J996" s="33" t="s">
        <v>152</v>
      </c>
      <c r="K996" s="30">
        <v>12627.041848000001</v>
      </c>
      <c r="L996" s="30">
        <v>9397.0149914400081</v>
      </c>
      <c r="M996" s="30">
        <f t="shared" si="15"/>
        <v>-3230.0268565599927</v>
      </c>
    </row>
    <row r="997" spans="5:13" x14ac:dyDescent="0.2">
      <c r="E997" s="31"/>
      <c r="I997" s="1" t="s">
        <v>93</v>
      </c>
      <c r="J997" s="33" t="s">
        <v>156</v>
      </c>
      <c r="K997" s="30">
        <v>68.458522000000002</v>
      </c>
      <c r="L997" s="30">
        <v>50.784876470000086</v>
      </c>
      <c r="M997" s="30">
        <f t="shared" si="15"/>
        <v>-17.673645529999916</v>
      </c>
    </row>
    <row r="998" spans="5:13" x14ac:dyDescent="0.2">
      <c r="E998" s="31"/>
      <c r="I998" s="1" t="s">
        <v>1059</v>
      </c>
      <c r="J998" s="33" t="s">
        <v>1060</v>
      </c>
      <c r="K998" s="30">
        <v>-1381.4926499999999</v>
      </c>
      <c r="L998" s="30">
        <v>-1381.4926499999999</v>
      </c>
      <c r="M998" s="30">
        <f t="shared" si="15"/>
        <v>0</v>
      </c>
    </row>
    <row r="999" spans="5:13" ht="14.25" x14ac:dyDescent="0.2">
      <c r="E999" s="31"/>
      <c r="H999" s="34" t="s">
        <v>948</v>
      </c>
      <c r="I999" s="34"/>
      <c r="J999" s="35"/>
      <c r="K999" s="36">
        <v>58177.425693999998</v>
      </c>
      <c r="L999" s="36">
        <v>58937.349215989998</v>
      </c>
      <c r="M999" s="36">
        <f t="shared" si="15"/>
        <v>759.92352199000015</v>
      </c>
    </row>
    <row r="1000" spans="5:13" x14ac:dyDescent="0.2">
      <c r="E1000" s="31"/>
      <c r="I1000" s="1" t="s">
        <v>1095</v>
      </c>
      <c r="J1000" s="33" t="s">
        <v>1105</v>
      </c>
      <c r="K1000" s="30">
        <v>40748.669668000002</v>
      </c>
      <c r="L1000" s="30">
        <v>40748.669668000002</v>
      </c>
      <c r="M1000" s="30">
        <f t="shared" si="15"/>
        <v>0</v>
      </c>
    </row>
    <row r="1001" spans="5:13" x14ac:dyDescent="0.2">
      <c r="E1001" s="31"/>
      <c r="I1001" s="1" t="s">
        <v>1061</v>
      </c>
      <c r="J1001" s="33" t="s">
        <v>1106</v>
      </c>
      <c r="K1001" s="30">
        <v>3286.8591780000002</v>
      </c>
      <c r="L1001" s="30">
        <v>3968.0369112800004</v>
      </c>
      <c r="M1001" s="30">
        <f t="shared" si="15"/>
        <v>681.17773328000021</v>
      </c>
    </row>
    <row r="1002" spans="5:13" x14ac:dyDescent="0.2">
      <c r="E1002" s="31"/>
      <c r="I1002" s="1" t="s">
        <v>1107</v>
      </c>
      <c r="J1002" s="33" t="s">
        <v>1108</v>
      </c>
      <c r="K1002" s="30">
        <v>10971.888292</v>
      </c>
      <c r="L1002" s="30">
        <v>10989.879462010002</v>
      </c>
      <c r="M1002" s="30">
        <f t="shared" si="15"/>
        <v>17.991170010001952</v>
      </c>
    </row>
    <row r="1003" spans="5:13" x14ac:dyDescent="0.2">
      <c r="E1003" s="31"/>
      <c r="I1003" s="1" t="s">
        <v>1109</v>
      </c>
      <c r="J1003" s="33" t="s">
        <v>1110</v>
      </c>
      <c r="K1003" s="30">
        <v>3170.0085560000002</v>
      </c>
      <c r="L1003" s="30">
        <v>3230.7631747</v>
      </c>
      <c r="M1003" s="30">
        <f t="shared" si="15"/>
        <v>60.75461869999981</v>
      </c>
    </row>
    <row r="1004" spans="5:13" ht="14.25" x14ac:dyDescent="0.2">
      <c r="E1004" s="38">
        <v>51</v>
      </c>
      <c r="F1004" s="34" t="s">
        <v>39</v>
      </c>
      <c r="G1004" s="34"/>
      <c r="H1004" s="34"/>
      <c r="I1004" s="34"/>
      <c r="J1004" s="35"/>
      <c r="K1004" s="36">
        <v>53777.306946999997</v>
      </c>
      <c r="L1004" s="36">
        <v>59930.43172</v>
      </c>
      <c r="M1004" s="36">
        <f t="shared" si="15"/>
        <v>6153.1247730000032</v>
      </c>
    </row>
    <row r="1005" spans="5:13" ht="14.25" x14ac:dyDescent="0.2">
      <c r="E1005" s="31"/>
      <c r="G1005" s="28" t="s">
        <v>62</v>
      </c>
      <c r="H1005" s="28"/>
      <c r="I1005" s="28"/>
      <c r="J1005" s="37"/>
      <c r="K1005" s="29">
        <v>53777.306946999997</v>
      </c>
      <c r="L1005" s="29">
        <v>59930.43172</v>
      </c>
      <c r="M1005" s="29">
        <f t="shared" si="15"/>
        <v>6153.1247730000032</v>
      </c>
    </row>
    <row r="1006" spans="5:13" ht="14.25" x14ac:dyDescent="0.2">
      <c r="E1006" s="31"/>
      <c r="H1006" s="34" t="s">
        <v>63</v>
      </c>
      <c r="I1006" s="34"/>
      <c r="J1006" s="35"/>
      <c r="K1006" s="36">
        <v>9791.160183</v>
      </c>
      <c r="L1006" s="36">
        <v>13673.852188000001</v>
      </c>
      <c r="M1006" s="36">
        <f t="shared" si="15"/>
        <v>3882.6920050000008</v>
      </c>
    </row>
    <row r="1007" spans="5:13" x14ac:dyDescent="0.2">
      <c r="E1007" s="31"/>
      <c r="I1007" s="1" t="s">
        <v>95</v>
      </c>
      <c r="J1007" s="33" t="s">
        <v>1111</v>
      </c>
      <c r="K1007" s="30">
        <v>110.898149</v>
      </c>
      <c r="L1007" s="30">
        <v>127.291697</v>
      </c>
      <c r="M1007" s="30">
        <f t="shared" si="15"/>
        <v>16.393547999999996</v>
      </c>
    </row>
    <row r="1008" spans="5:13" x14ac:dyDescent="0.2">
      <c r="E1008" s="31"/>
      <c r="I1008" s="1" t="s">
        <v>97</v>
      </c>
      <c r="J1008" s="33" t="s">
        <v>1112</v>
      </c>
      <c r="K1008" s="30">
        <v>44.941344999999998</v>
      </c>
      <c r="L1008" s="30">
        <v>44.887348000000003</v>
      </c>
      <c r="M1008" s="30">
        <f t="shared" si="15"/>
        <v>-5.399699999999541E-2</v>
      </c>
    </row>
    <row r="1009" spans="5:13" x14ac:dyDescent="0.2">
      <c r="E1009" s="31"/>
      <c r="I1009" s="1" t="s">
        <v>99</v>
      </c>
      <c r="J1009" s="33" t="s">
        <v>1113</v>
      </c>
      <c r="K1009" s="30">
        <v>50.621262000000002</v>
      </c>
      <c r="L1009" s="30">
        <v>50.087575999999999</v>
      </c>
      <c r="M1009" s="30">
        <f t="shared" si="15"/>
        <v>-0.53368600000000299</v>
      </c>
    </row>
    <row r="1010" spans="5:13" x14ac:dyDescent="0.2">
      <c r="E1010" s="31"/>
      <c r="I1010" s="1" t="s">
        <v>101</v>
      </c>
      <c r="J1010" s="33" t="s">
        <v>1114</v>
      </c>
      <c r="K1010" s="30">
        <v>24.378456</v>
      </c>
      <c r="L1010" s="30">
        <v>24.188779</v>
      </c>
      <c r="M1010" s="30">
        <f t="shared" si="15"/>
        <v>-0.18967699999999965</v>
      </c>
    </row>
    <row r="1011" spans="5:13" x14ac:dyDescent="0.2">
      <c r="E1011" s="31"/>
      <c r="I1011" s="1" t="s">
        <v>103</v>
      </c>
      <c r="J1011" s="33" t="s">
        <v>1115</v>
      </c>
      <c r="K1011" s="30">
        <v>51.743411999999999</v>
      </c>
      <c r="L1011" s="30">
        <v>51.500005000000002</v>
      </c>
      <c r="M1011" s="30">
        <f t="shared" si="15"/>
        <v>-0.24340699999999771</v>
      </c>
    </row>
    <row r="1012" spans="5:13" x14ac:dyDescent="0.2">
      <c r="E1012" s="31"/>
      <c r="I1012" s="1" t="s">
        <v>105</v>
      </c>
      <c r="J1012" s="33" t="s">
        <v>1116</v>
      </c>
      <c r="K1012" s="30">
        <v>32.496949999999998</v>
      </c>
      <c r="L1012" s="30">
        <v>33.258017000000002</v>
      </c>
      <c r="M1012" s="30">
        <f t="shared" si="15"/>
        <v>0.76106700000000416</v>
      </c>
    </row>
    <row r="1013" spans="5:13" x14ac:dyDescent="0.2">
      <c r="E1013" s="31"/>
      <c r="I1013" s="1" t="s">
        <v>107</v>
      </c>
      <c r="J1013" s="33" t="s">
        <v>1117</v>
      </c>
      <c r="K1013" s="30">
        <v>196.259615</v>
      </c>
      <c r="L1013" s="30">
        <v>195.66031699999999</v>
      </c>
      <c r="M1013" s="30">
        <f t="shared" si="15"/>
        <v>-0.59929800000000455</v>
      </c>
    </row>
    <row r="1014" spans="5:13" x14ac:dyDescent="0.2">
      <c r="E1014" s="31"/>
      <c r="I1014" s="1" t="s">
        <v>111</v>
      </c>
      <c r="J1014" s="33" t="s">
        <v>1118</v>
      </c>
      <c r="K1014" s="30">
        <v>1258.959439</v>
      </c>
      <c r="L1014" s="30">
        <v>1329.139081</v>
      </c>
      <c r="M1014" s="30">
        <f t="shared" si="15"/>
        <v>70.179642000000058</v>
      </c>
    </row>
    <row r="1015" spans="5:13" x14ac:dyDescent="0.2">
      <c r="E1015" s="31"/>
      <c r="I1015" s="1" t="s">
        <v>113</v>
      </c>
      <c r="J1015" s="33" t="s">
        <v>1119</v>
      </c>
      <c r="K1015" s="30">
        <v>1413.3786230000001</v>
      </c>
      <c r="L1015" s="30">
        <v>1764.2789049999999</v>
      </c>
      <c r="M1015" s="30">
        <f t="shared" si="15"/>
        <v>350.90028199999983</v>
      </c>
    </row>
    <row r="1016" spans="5:13" x14ac:dyDescent="0.2">
      <c r="E1016" s="31"/>
      <c r="I1016" s="1" t="s">
        <v>115</v>
      </c>
      <c r="J1016" s="33" t="s">
        <v>1120</v>
      </c>
      <c r="K1016" s="30">
        <v>1247.1367299999999</v>
      </c>
      <c r="L1016" s="30">
        <v>1700.1405560000001</v>
      </c>
      <c r="M1016" s="30">
        <f t="shared" si="15"/>
        <v>453.00382600000012</v>
      </c>
    </row>
    <row r="1017" spans="5:13" x14ac:dyDescent="0.2">
      <c r="E1017" s="31"/>
      <c r="I1017" s="1" t="s">
        <v>117</v>
      </c>
      <c r="J1017" s="33" t="s">
        <v>1121</v>
      </c>
      <c r="K1017" s="30">
        <v>1715.219218</v>
      </c>
      <c r="L1017" s="30">
        <v>2037.176494</v>
      </c>
      <c r="M1017" s="30">
        <f t="shared" si="15"/>
        <v>321.95727600000009</v>
      </c>
    </row>
    <row r="1018" spans="5:13" x14ac:dyDescent="0.2">
      <c r="E1018" s="31"/>
      <c r="I1018" s="1" t="s">
        <v>118</v>
      </c>
      <c r="J1018" s="33" t="s">
        <v>1122</v>
      </c>
      <c r="K1018" s="30">
        <v>396.88626900000003</v>
      </c>
      <c r="L1018" s="30">
        <v>404.54459700000001</v>
      </c>
      <c r="M1018" s="30">
        <f t="shared" si="15"/>
        <v>7.6583279999999831</v>
      </c>
    </row>
    <row r="1019" spans="5:13" x14ac:dyDescent="0.2">
      <c r="E1019" s="31"/>
      <c r="I1019" s="1" t="s">
        <v>120</v>
      </c>
      <c r="J1019" s="33" t="s">
        <v>1123</v>
      </c>
      <c r="K1019" s="30">
        <v>27.021761000000001</v>
      </c>
      <c r="L1019" s="30">
        <v>26.291093</v>
      </c>
      <c r="M1019" s="30">
        <f t="shared" si="15"/>
        <v>-0.73066800000000143</v>
      </c>
    </row>
    <row r="1020" spans="5:13" x14ac:dyDescent="0.2">
      <c r="E1020" s="31"/>
      <c r="I1020" s="1" t="s">
        <v>122</v>
      </c>
      <c r="J1020" s="33" t="s">
        <v>769</v>
      </c>
      <c r="K1020" s="30">
        <v>19.151479999999999</v>
      </c>
      <c r="L1020" s="30">
        <v>19.803788000000001</v>
      </c>
      <c r="M1020" s="30">
        <f t="shared" si="15"/>
        <v>0.65230800000000144</v>
      </c>
    </row>
    <row r="1021" spans="5:13" x14ac:dyDescent="0.2">
      <c r="E1021" s="31"/>
      <c r="I1021" s="1" t="s">
        <v>124</v>
      </c>
      <c r="J1021" s="33" t="s">
        <v>1124</v>
      </c>
      <c r="K1021" s="30">
        <v>64.844750000000005</v>
      </c>
      <c r="L1021" s="30">
        <v>63.753824000000002</v>
      </c>
      <c r="M1021" s="30">
        <f t="shared" si="15"/>
        <v>-1.0909260000000032</v>
      </c>
    </row>
    <row r="1022" spans="5:13" x14ac:dyDescent="0.2">
      <c r="E1022" s="31"/>
      <c r="I1022" s="1" t="s">
        <v>126</v>
      </c>
      <c r="J1022" s="33" t="s">
        <v>1125</v>
      </c>
      <c r="K1022" s="30">
        <v>93.562489999999997</v>
      </c>
      <c r="L1022" s="30">
        <v>254.69231500000001</v>
      </c>
      <c r="M1022" s="30">
        <f t="shared" si="15"/>
        <v>161.12982500000001</v>
      </c>
    </row>
    <row r="1023" spans="5:13" x14ac:dyDescent="0.2">
      <c r="E1023" s="31"/>
      <c r="I1023" s="1" t="s">
        <v>128</v>
      </c>
      <c r="J1023" s="33" t="s">
        <v>1126</v>
      </c>
      <c r="K1023" s="30">
        <v>1942.3719180000001</v>
      </c>
      <c r="L1023" s="30">
        <v>3968.011896</v>
      </c>
      <c r="M1023" s="30">
        <f t="shared" si="15"/>
        <v>2025.6399779999999</v>
      </c>
    </row>
    <row r="1024" spans="5:13" x14ac:dyDescent="0.2">
      <c r="E1024" s="31"/>
      <c r="I1024" s="1" t="s">
        <v>438</v>
      </c>
      <c r="J1024" s="33" t="s">
        <v>1127</v>
      </c>
      <c r="K1024" s="30">
        <v>14.432695000000001</v>
      </c>
      <c r="L1024" s="30">
        <v>14.491996</v>
      </c>
      <c r="M1024" s="30">
        <f t="shared" si="15"/>
        <v>5.9300999999999604E-2</v>
      </c>
    </row>
    <row r="1025" spans="5:13" x14ac:dyDescent="0.2">
      <c r="E1025" s="31"/>
      <c r="I1025" s="1" t="s">
        <v>1128</v>
      </c>
      <c r="J1025" s="33" t="s">
        <v>1129</v>
      </c>
      <c r="K1025" s="30">
        <v>26.752669999999998</v>
      </c>
      <c r="L1025" s="30">
        <v>30.459817000000001</v>
      </c>
      <c r="M1025" s="30">
        <f t="shared" si="15"/>
        <v>3.7071470000000026</v>
      </c>
    </row>
    <row r="1026" spans="5:13" x14ac:dyDescent="0.2">
      <c r="E1026" s="31"/>
      <c r="I1026" s="1" t="s">
        <v>296</v>
      </c>
      <c r="J1026" s="33" t="s">
        <v>1130</v>
      </c>
      <c r="K1026" s="30">
        <v>2.9797799999999999</v>
      </c>
      <c r="L1026" s="30">
        <v>3.6290909999999998</v>
      </c>
      <c r="M1026" s="30">
        <f t="shared" si="15"/>
        <v>0.64931099999999997</v>
      </c>
    </row>
    <row r="1027" spans="5:13" x14ac:dyDescent="0.2">
      <c r="E1027" s="31"/>
      <c r="I1027" s="1" t="s">
        <v>298</v>
      </c>
      <c r="J1027" s="33" t="s">
        <v>1131</v>
      </c>
      <c r="K1027" s="30">
        <v>7.2268509999999999</v>
      </c>
      <c r="L1027" s="30">
        <v>7.4667579999999996</v>
      </c>
      <c r="M1027" s="30">
        <f t="shared" si="15"/>
        <v>0.23990699999999965</v>
      </c>
    </row>
    <row r="1028" spans="5:13" x14ac:dyDescent="0.2">
      <c r="E1028" s="31"/>
      <c r="I1028" s="1" t="s">
        <v>299</v>
      </c>
      <c r="J1028" s="33" t="s">
        <v>1132</v>
      </c>
      <c r="K1028" s="30">
        <v>14.365776</v>
      </c>
      <c r="L1028" s="30">
        <v>15.572951</v>
      </c>
      <c r="M1028" s="30">
        <f t="shared" si="15"/>
        <v>1.2071749999999994</v>
      </c>
    </row>
    <row r="1029" spans="5:13" x14ac:dyDescent="0.2">
      <c r="E1029" s="31"/>
      <c r="I1029" s="1" t="s">
        <v>160</v>
      </c>
      <c r="J1029" s="33" t="s">
        <v>1133</v>
      </c>
      <c r="K1029" s="30">
        <v>18.494</v>
      </c>
      <c r="L1029" s="30">
        <v>25.882953000000001</v>
      </c>
      <c r="M1029" s="30">
        <f t="shared" si="15"/>
        <v>7.3889530000000008</v>
      </c>
    </row>
    <row r="1030" spans="5:13" x14ac:dyDescent="0.2">
      <c r="E1030" s="31"/>
      <c r="I1030" s="1" t="s">
        <v>636</v>
      </c>
      <c r="J1030" s="33" t="s">
        <v>1134</v>
      </c>
      <c r="K1030" s="30">
        <v>6.607418</v>
      </c>
      <c r="L1030" s="30">
        <v>7.5194000000000001</v>
      </c>
      <c r="M1030" s="30">
        <f t="shared" si="15"/>
        <v>0.91198200000000007</v>
      </c>
    </row>
    <row r="1031" spans="5:13" x14ac:dyDescent="0.2">
      <c r="E1031" s="31"/>
      <c r="I1031" s="1" t="s">
        <v>1135</v>
      </c>
      <c r="J1031" s="33" t="s">
        <v>1136</v>
      </c>
      <c r="K1031" s="30">
        <v>38.450079000000002</v>
      </c>
      <c r="L1031" s="30">
        <v>37.635098999999997</v>
      </c>
      <c r="M1031" s="30">
        <f t="shared" si="15"/>
        <v>-0.81498000000000559</v>
      </c>
    </row>
    <row r="1032" spans="5:13" x14ac:dyDescent="0.2">
      <c r="E1032" s="31"/>
      <c r="I1032" s="1" t="s">
        <v>1137</v>
      </c>
      <c r="J1032" s="33" t="s">
        <v>1138</v>
      </c>
      <c r="K1032" s="30">
        <v>440.39902899999998</v>
      </c>
      <c r="L1032" s="30">
        <v>425.80497000000003</v>
      </c>
      <c r="M1032" s="30">
        <f t="shared" si="15"/>
        <v>-14.594058999999959</v>
      </c>
    </row>
    <row r="1033" spans="5:13" ht="25.5" x14ac:dyDescent="0.2">
      <c r="E1033" s="31"/>
      <c r="I1033" s="1" t="s">
        <v>578</v>
      </c>
      <c r="J1033" s="33" t="s">
        <v>1139</v>
      </c>
      <c r="K1033" s="30">
        <v>227.82486800000001</v>
      </c>
      <c r="L1033" s="30">
        <v>240.47396000000001</v>
      </c>
      <c r="M1033" s="30">
        <f t="shared" ref="M1033:M1096" si="16">L1033-K1033</f>
        <v>12.649091999999996</v>
      </c>
    </row>
    <row r="1034" spans="5:13" ht="25.5" x14ac:dyDescent="0.2">
      <c r="E1034" s="31"/>
      <c r="I1034" s="1" t="s">
        <v>638</v>
      </c>
      <c r="J1034" s="33" t="s">
        <v>1140</v>
      </c>
      <c r="K1034" s="30">
        <v>42.746828000000001</v>
      </c>
      <c r="L1034" s="30">
        <v>39.566223999999998</v>
      </c>
      <c r="M1034" s="30">
        <f t="shared" si="16"/>
        <v>-3.1806040000000024</v>
      </c>
    </row>
    <row r="1035" spans="5:13" x14ac:dyDescent="0.2">
      <c r="E1035" s="31"/>
      <c r="I1035" s="1" t="s">
        <v>580</v>
      </c>
      <c r="J1035" s="33" t="s">
        <v>1141</v>
      </c>
      <c r="K1035" s="30">
        <v>12.866576</v>
      </c>
      <c r="L1035" s="30">
        <v>12.657298000000001</v>
      </c>
      <c r="M1035" s="30">
        <f t="shared" si="16"/>
        <v>-0.20927799999999941</v>
      </c>
    </row>
    <row r="1036" spans="5:13" x14ac:dyDescent="0.2">
      <c r="E1036" s="31"/>
      <c r="I1036" s="1" t="s">
        <v>582</v>
      </c>
      <c r="J1036" s="33" t="s">
        <v>1142</v>
      </c>
      <c r="K1036" s="30">
        <v>5.9807459999999999</v>
      </c>
      <c r="L1036" s="30">
        <v>6.4448270000000001</v>
      </c>
      <c r="M1036" s="30">
        <f t="shared" si="16"/>
        <v>0.46408100000000019</v>
      </c>
    </row>
    <row r="1037" spans="5:13" x14ac:dyDescent="0.2">
      <c r="E1037" s="31"/>
      <c r="I1037" s="1" t="s">
        <v>641</v>
      </c>
      <c r="J1037" s="33" t="s">
        <v>1143</v>
      </c>
      <c r="K1037" s="30">
        <v>242.161</v>
      </c>
      <c r="L1037" s="30">
        <v>711.54055600000004</v>
      </c>
      <c r="M1037" s="30">
        <f t="shared" si="16"/>
        <v>469.37955600000004</v>
      </c>
    </row>
    <row r="1038" spans="5:13" ht="14.25" x14ac:dyDescent="0.2">
      <c r="E1038" s="31"/>
      <c r="H1038" s="34" t="s">
        <v>88</v>
      </c>
      <c r="I1038" s="34"/>
      <c r="J1038" s="35"/>
      <c r="K1038" s="36">
        <v>5087.1678019999999</v>
      </c>
      <c r="L1038" s="36">
        <v>6924.3267880000003</v>
      </c>
      <c r="M1038" s="36">
        <f t="shared" si="16"/>
        <v>1837.1589860000004</v>
      </c>
    </row>
    <row r="1039" spans="5:13" x14ac:dyDescent="0.2">
      <c r="E1039" s="31"/>
      <c r="I1039" s="1" t="s">
        <v>89</v>
      </c>
      <c r="J1039" s="33" t="s">
        <v>152</v>
      </c>
      <c r="K1039" s="30">
        <v>221.65938</v>
      </c>
      <c r="L1039" s="30">
        <v>226.09455199999999</v>
      </c>
      <c r="M1039" s="30">
        <f t="shared" si="16"/>
        <v>4.4351719999999943</v>
      </c>
    </row>
    <row r="1040" spans="5:13" x14ac:dyDescent="0.2">
      <c r="E1040" s="31"/>
      <c r="I1040" s="1" t="s">
        <v>91</v>
      </c>
      <c r="J1040" s="33" t="s">
        <v>1144</v>
      </c>
      <c r="K1040" s="30">
        <v>2975.402587</v>
      </c>
      <c r="L1040" s="30">
        <v>3590.6793050000001</v>
      </c>
      <c r="M1040" s="30">
        <f t="shared" si="16"/>
        <v>615.27671800000007</v>
      </c>
    </row>
    <row r="1041" spans="4:13" x14ac:dyDescent="0.2">
      <c r="E1041" s="31"/>
      <c r="I1041" s="1" t="s">
        <v>1145</v>
      </c>
      <c r="J1041" s="33" t="s">
        <v>1146</v>
      </c>
      <c r="K1041" s="30">
        <v>1837.169809</v>
      </c>
      <c r="L1041" s="30">
        <v>3053.5881420000001</v>
      </c>
      <c r="M1041" s="30">
        <f t="shared" si="16"/>
        <v>1216.4183330000001</v>
      </c>
    </row>
    <row r="1042" spans="4:13" x14ac:dyDescent="0.2">
      <c r="E1042" s="31"/>
      <c r="I1042" s="1" t="s">
        <v>93</v>
      </c>
      <c r="J1042" s="33" t="s">
        <v>156</v>
      </c>
      <c r="K1042" s="30">
        <v>52.936025999999998</v>
      </c>
      <c r="L1042" s="30">
        <v>53.964789000000003</v>
      </c>
      <c r="M1042" s="30">
        <f t="shared" si="16"/>
        <v>1.028763000000005</v>
      </c>
    </row>
    <row r="1043" spans="4:13" x14ac:dyDescent="0.2">
      <c r="E1043" s="31"/>
      <c r="I1043" s="1" t="s">
        <v>1059</v>
      </c>
      <c r="J1043" s="33" t="s">
        <v>1060</v>
      </c>
      <c r="K1043" s="30">
        <v>0</v>
      </c>
      <c r="L1043" s="30">
        <v>0</v>
      </c>
      <c r="M1043" s="30">
        <f t="shared" si="16"/>
        <v>0</v>
      </c>
    </row>
    <row r="1044" spans="4:13" ht="14.25" x14ac:dyDescent="0.2">
      <c r="E1044" s="31"/>
      <c r="H1044" s="34" t="s">
        <v>948</v>
      </c>
      <c r="I1044" s="34"/>
      <c r="J1044" s="35"/>
      <c r="K1044" s="36">
        <v>38898.978962000001</v>
      </c>
      <c r="L1044" s="36">
        <v>39332.252743999998</v>
      </c>
      <c r="M1044" s="36">
        <f t="shared" si="16"/>
        <v>433.27378199999657</v>
      </c>
    </row>
    <row r="1045" spans="4:13" x14ac:dyDescent="0.2">
      <c r="E1045" s="31"/>
      <c r="I1045" s="1" t="s">
        <v>1147</v>
      </c>
      <c r="J1045" s="33" t="s">
        <v>1148</v>
      </c>
      <c r="K1045" s="30">
        <v>561.85759800000005</v>
      </c>
      <c r="L1045" s="30">
        <v>694.59081800000001</v>
      </c>
      <c r="M1045" s="30">
        <f t="shared" si="16"/>
        <v>132.73321999999996</v>
      </c>
    </row>
    <row r="1046" spans="4:13" x14ac:dyDescent="0.2">
      <c r="E1046" s="31"/>
      <c r="I1046" s="1" t="s">
        <v>1149</v>
      </c>
      <c r="J1046" s="33" t="s">
        <v>1150</v>
      </c>
      <c r="K1046" s="30">
        <v>11.189052</v>
      </c>
      <c r="L1046" s="30">
        <v>12.765807000000001</v>
      </c>
      <c r="M1046" s="30">
        <f t="shared" si="16"/>
        <v>1.5767550000000004</v>
      </c>
    </row>
    <row r="1047" spans="4:13" x14ac:dyDescent="0.2">
      <c r="E1047" s="31"/>
      <c r="I1047" s="1" t="s">
        <v>963</v>
      </c>
      <c r="J1047" s="33" t="s">
        <v>1151</v>
      </c>
      <c r="K1047" s="30">
        <v>5.5717689999999997</v>
      </c>
      <c r="L1047" s="30">
        <v>145.061849</v>
      </c>
      <c r="M1047" s="30">
        <f t="shared" si="16"/>
        <v>139.49008000000001</v>
      </c>
    </row>
    <row r="1048" spans="4:13" x14ac:dyDescent="0.2">
      <c r="E1048" s="31"/>
      <c r="I1048" s="1" t="s">
        <v>965</v>
      </c>
      <c r="J1048" s="33" t="s">
        <v>1152</v>
      </c>
      <c r="K1048" s="30">
        <v>5.6017830000000002</v>
      </c>
      <c r="L1048" s="30">
        <v>180.41126499999999</v>
      </c>
      <c r="M1048" s="30">
        <f t="shared" si="16"/>
        <v>174.80948199999997</v>
      </c>
    </row>
    <row r="1049" spans="4:13" x14ac:dyDescent="0.2">
      <c r="E1049" s="31"/>
      <c r="I1049" s="1" t="s">
        <v>1153</v>
      </c>
      <c r="J1049" s="33" t="s">
        <v>1154</v>
      </c>
      <c r="K1049" s="30">
        <v>47.952407999999998</v>
      </c>
      <c r="L1049" s="30">
        <v>68.613433000000001</v>
      </c>
      <c r="M1049" s="30">
        <f t="shared" si="16"/>
        <v>20.661025000000002</v>
      </c>
    </row>
    <row r="1050" spans="4:13" x14ac:dyDescent="0.2">
      <c r="E1050" s="31"/>
      <c r="I1050" s="1" t="s">
        <v>967</v>
      </c>
      <c r="J1050" s="33" t="s">
        <v>1155</v>
      </c>
      <c r="K1050" s="30">
        <v>1281.2183689999999</v>
      </c>
      <c r="L1050" s="30">
        <v>1344.595082</v>
      </c>
      <c r="M1050" s="30">
        <f t="shared" si="16"/>
        <v>63.376713000000109</v>
      </c>
    </row>
    <row r="1051" spans="4:13" x14ac:dyDescent="0.2">
      <c r="E1051" s="31"/>
      <c r="I1051" s="1" t="s">
        <v>969</v>
      </c>
      <c r="J1051" s="33" t="s">
        <v>1156</v>
      </c>
      <c r="K1051" s="30">
        <v>36810.291169999997</v>
      </c>
      <c r="L1051" s="30">
        <v>36698.618558000002</v>
      </c>
      <c r="M1051" s="30">
        <f t="shared" si="16"/>
        <v>-111.67261199999484</v>
      </c>
    </row>
    <row r="1052" spans="4:13" x14ac:dyDescent="0.2">
      <c r="E1052" s="31"/>
      <c r="I1052" s="1" t="s">
        <v>1157</v>
      </c>
      <c r="J1052" s="33" t="s">
        <v>1158</v>
      </c>
      <c r="K1052" s="30">
        <v>22.763947000000002</v>
      </c>
      <c r="L1052" s="30">
        <v>23.741802</v>
      </c>
      <c r="M1052" s="30">
        <f t="shared" si="16"/>
        <v>0.97785499999999814</v>
      </c>
    </row>
    <row r="1053" spans="4:13" x14ac:dyDescent="0.2">
      <c r="E1053" s="31"/>
      <c r="I1053" s="1" t="s">
        <v>1159</v>
      </c>
      <c r="J1053" s="33" t="s">
        <v>1160</v>
      </c>
      <c r="K1053" s="30">
        <v>152.53286600000001</v>
      </c>
      <c r="L1053" s="30">
        <v>163.85413</v>
      </c>
      <c r="M1053" s="30">
        <f t="shared" si="16"/>
        <v>11.321263999999985</v>
      </c>
    </row>
    <row r="1054" spans="4:13" ht="14.25" x14ac:dyDescent="0.2">
      <c r="D1054" s="39" t="s">
        <v>1300</v>
      </c>
      <c r="E1054" s="40"/>
      <c r="F1054" s="39"/>
      <c r="G1054" s="39"/>
      <c r="H1054" s="39"/>
      <c r="I1054" s="39"/>
      <c r="J1054" s="41"/>
      <c r="K1054" s="42">
        <v>181582.917755</v>
      </c>
      <c r="L1054" s="42">
        <v>229493.73818799999</v>
      </c>
      <c r="M1054" s="42">
        <f t="shared" si="16"/>
        <v>47910.820432999986</v>
      </c>
    </row>
    <row r="1055" spans="4:13" ht="14.25" x14ac:dyDescent="0.2">
      <c r="E1055" s="38">
        <v>47</v>
      </c>
      <c r="F1055" s="34" t="s">
        <v>30</v>
      </c>
      <c r="G1055" s="34"/>
      <c r="H1055" s="34"/>
      <c r="I1055" s="34"/>
      <c r="J1055" s="35"/>
      <c r="K1055" s="36">
        <v>113248.554892</v>
      </c>
      <c r="L1055" s="36">
        <v>161159.375325</v>
      </c>
      <c r="M1055" s="36">
        <f t="shared" si="16"/>
        <v>47910.820433000001</v>
      </c>
    </row>
    <row r="1056" spans="4:13" ht="14.25" x14ac:dyDescent="0.2">
      <c r="E1056" s="31"/>
      <c r="G1056" s="28" t="s">
        <v>62</v>
      </c>
      <c r="H1056" s="28"/>
      <c r="I1056" s="28"/>
      <c r="J1056" s="37"/>
      <c r="K1056" s="29">
        <v>113248.554892</v>
      </c>
      <c r="L1056" s="29">
        <v>161159.375325</v>
      </c>
      <c r="M1056" s="29">
        <f t="shared" si="16"/>
        <v>47910.820433000001</v>
      </c>
    </row>
    <row r="1057" spans="5:13" ht="14.25" x14ac:dyDescent="0.2">
      <c r="E1057" s="31"/>
      <c r="H1057" s="34" t="s">
        <v>63</v>
      </c>
      <c r="I1057" s="34"/>
      <c r="J1057" s="35"/>
      <c r="K1057" s="36">
        <v>100557.313243</v>
      </c>
      <c r="L1057" s="36">
        <v>145704.36875200001</v>
      </c>
      <c r="M1057" s="36">
        <f t="shared" si="16"/>
        <v>45147.055509000013</v>
      </c>
    </row>
    <row r="1058" spans="5:13" x14ac:dyDescent="0.2">
      <c r="E1058" s="31"/>
      <c r="I1058" s="1" t="s">
        <v>286</v>
      </c>
      <c r="J1058" s="33" t="s">
        <v>832</v>
      </c>
      <c r="K1058" s="30">
        <v>18840.845078999999</v>
      </c>
      <c r="L1058" s="30">
        <v>17919.350259999999</v>
      </c>
      <c r="M1058" s="30">
        <f t="shared" si="16"/>
        <v>-921.49481899999955</v>
      </c>
    </row>
    <row r="1059" spans="5:13" x14ac:dyDescent="0.2">
      <c r="E1059" s="31"/>
      <c r="I1059" s="1" t="s">
        <v>113</v>
      </c>
      <c r="J1059" s="33" t="s">
        <v>1049</v>
      </c>
      <c r="K1059" s="30">
        <v>6676.4663710000004</v>
      </c>
      <c r="L1059" s="30">
        <v>8221.5579809999999</v>
      </c>
      <c r="M1059" s="30">
        <f t="shared" si="16"/>
        <v>1545.0916099999995</v>
      </c>
    </row>
    <row r="1060" spans="5:13" x14ac:dyDescent="0.2">
      <c r="E1060" s="31"/>
      <c r="I1060" s="1" t="s">
        <v>115</v>
      </c>
      <c r="J1060" s="33" t="s">
        <v>1050</v>
      </c>
      <c r="K1060" s="30">
        <v>1321.4792620000001</v>
      </c>
      <c r="L1060" s="30">
        <v>1142.120136</v>
      </c>
      <c r="M1060" s="30">
        <f t="shared" si="16"/>
        <v>-179.35912600000006</v>
      </c>
    </row>
    <row r="1061" spans="5:13" ht="25.5" x14ac:dyDescent="0.2">
      <c r="E1061" s="31"/>
      <c r="I1061" s="1" t="s">
        <v>117</v>
      </c>
      <c r="J1061" s="33" t="s">
        <v>1051</v>
      </c>
      <c r="K1061" s="30">
        <v>1005.589646</v>
      </c>
      <c r="L1061" s="30">
        <v>1029.0097699999999</v>
      </c>
      <c r="M1061" s="30">
        <f t="shared" si="16"/>
        <v>23.420123999999873</v>
      </c>
    </row>
    <row r="1062" spans="5:13" x14ac:dyDescent="0.2">
      <c r="E1062" s="31"/>
      <c r="I1062" s="1" t="s">
        <v>118</v>
      </c>
      <c r="J1062" s="33" t="s">
        <v>1052</v>
      </c>
      <c r="K1062" s="30">
        <v>3268.055918</v>
      </c>
      <c r="L1062" s="30">
        <v>3994.2847499999998</v>
      </c>
      <c r="M1062" s="30">
        <f t="shared" si="16"/>
        <v>726.22883199999978</v>
      </c>
    </row>
    <row r="1063" spans="5:13" x14ac:dyDescent="0.2">
      <c r="E1063" s="31"/>
      <c r="I1063" s="1" t="s">
        <v>120</v>
      </c>
      <c r="J1063" s="33" t="s">
        <v>1053</v>
      </c>
      <c r="K1063" s="30">
        <v>284.58028300000001</v>
      </c>
      <c r="L1063" s="30">
        <v>297.67692699999998</v>
      </c>
      <c r="M1063" s="30">
        <f t="shared" si="16"/>
        <v>13.096643999999969</v>
      </c>
    </row>
    <row r="1064" spans="5:13" ht="25.5" x14ac:dyDescent="0.2">
      <c r="E1064" s="31"/>
      <c r="I1064" s="1" t="s">
        <v>122</v>
      </c>
      <c r="J1064" s="33" t="s">
        <v>1054</v>
      </c>
      <c r="K1064" s="30">
        <v>2184.4774189999998</v>
      </c>
      <c r="L1064" s="30">
        <v>2079.2654219999999</v>
      </c>
      <c r="M1064" s="30">
        <f t="shared" si="16"/>
        <v>-105.21199699999988</v>
      </c>
    </row>
    <row r="1065" spans="5:13" x14ac:dyDescent="0.2">
      <c r="E1065" s="31"/>
      <c r="I1065" s="1" t="s">
        <v>1055</v>
      </c>
      <c r="J1065" s="33" t="s">
        <v>1056</v>
      </c>
      <c r="K1065" s="30">
        <v>57412.341253999999</v>
      </c>
      <c r="L1065" s="30">
        <v>102521.998483</v>
      </c>
      <c r="M1065" s="30">
        <f t="shared" si="16"/>
        <v>45109.657229000004</v>
      </c>
    </row>
    <row r="1066" spans="5:13" x14ac:dyDescent="0.2">
      <c r="E1066" s="31"/>
      <c r="I1066" s="1" t="s">
        <v>641</v>
      </c>
      <c r="J1066" s="33" t="s">
        <v>642</v>
      </c>
      <c r="K1066" s="30">
        <v>91</v>
      </c>
      <c r="L1066" s="30">
        <v>39.370120999999997</v>
      </c>
      <c r="M1066" s="30">
        <f t="shared" si="16"/>
        <v>-51.629879000000003</v>
      </c>
    </row>
    <row r="1067" spans="5:13" x14ac:dyDescent="0.2">
      <c r="E1067" s="31"/>
      <c r="I1067" s="1" t="s">
        <v>658</v>
      </c>
      <c r="J1067" s="33" t="s">
        <v>659</v>
      </c>
      <c r="K1067" s="30">
        <v>15.944000000000001</v>
      </c>
      <c r="L1067" s="30">
        <v>1.9650719999999999</v>
      </c>
      <c r="M1067" s="30">
        <f t="shared" si="16"/>
        <v>-13.978928000000002</v>
      </c>
    </row>
    <row r="1068" spans="5:13" x14ac:dyDescent="0.2">
      <c r="E1068" s="31"/>
      <c r="I1068" s="1" t="s">
        <v>327</v>
      </c>
      <c r="J1068" s="33" t="s">
        <v>328</v>
      </c>
      <c r="K1068" s="30">
        <v>3.920804</v>
      </c>
      <c r="L1068" s="30">
        <v>5.1549290000000001</v>
      </c>
      <c r="M1068" s="30">
        <f t="shared" si="16"/>
        <v>1.2341250000000001</v>
      </c>
    </row>
    <row r="1069" spans="5:13" x14ac:dyDescent="0.2">
      <c r="E1069" s="31"/>
      <c r="I1069" s="1" t="s">
        <v>167</v>
      </c>
      <c r="J1069" s="33" t="s">
        <v>168</v>
      </c>
      <c r="K1069" s="30">
        <v>62.386938999999998</v>
      </c>
      <c r="L1069" s="30">
        <v>6.3138920000000001</v>
      </c>
      <c r="M1069" s="30">
        <f t="shared" si="16"/>
        <v>-56.073046999999995</v>
      </c>
    </row>
    <row r="1070" spans="5:13" x14ac:dyDescent="0.2">
      <c r="E1070" s="31"/>
      <c r="I1070" s="1" t="s">
        <v>64</v>
      </c>
      <c r="J1070" s="33" t="s">
        <v>65</v>
      </c>
      <c r="K1070" s="30">
        <v>1077.8015290000001</v>
      </c>
      <c r="L1070" s="30">
        <v>1139.129621</v>
      </c>
      <c r="M1070" s="30">
        <f t="shared" si="16"/>
        <v>61.32809199999997</v>
      </c>
    </row>
    <row r="1071" spans="5:13" x14ac:dyDescent="0.2">
      <c r="E1071" s="31"/>
      <c r="I1071" s="1" t="s">
        <v>66</v>
      </c>
      <c r="J1071" s="33" t="s">
        <v>67</v>
      </c>
      <c r="K1071" s="30">
        <v>5522.2356380000001</v>
      </c>
      <c r="L1071" s="30">
        <v>5179.3499959999999</v>
      </c>
      <c r="M1071" s="30">
        <f t="shared" si="16"/>
        <v>-342.88564200000019</v>
      </c>
    </row>
    <row r="1072" spans="5:13" x14ac:dyDescent="0.2">
      <c r="E1072" s="31"/>
      <c r="I1072" s="1" t="s">
        <v>214</v>
      </c>
      <c r="J1072" s="33" t="s">
        <v>1238</v>
      </c>
      <c r="K1072" s="30">
        <v>401.72032000000002</v>
      </c>
      <c r="L1072" s="30">
        <v>561.62654899999995</v>
      </c>
      <c r="M1072" s="30">
        <f t="shared" si="16"/>
        <v>159.90622899999994</v>
      </c>
    </row>
    <row r="1073" spans="5:13" x14ac:dyDescent="0.2">
      <c r="E1073" s="31"/>
      <c r="I1073" s="1" t="s">
        <v>1057</v>
      </c>
      <c r="J1073" s="33" t="s">
        <v>1058</v>
      </c>
      <c r="K1073" s="30">
        <v>1052.119218</v>
      </c>
      <c r="L1073" s="30">
        <v>549.98764300000005</v>
      </c>
      <c r="M1073" s="30">
        <f t="shared" si="16"/>
        <v>-502.131575</v>
      </c>
    </row>
    <row r="1074" spans="5:13" x14ac:dyDescent="0.2">
      <c r="E1074" s="31"/>
      <c r="I1074" s="1" t="s">
        <v>462</v>
      </c>
      <c r="J1074" s="33" t="s">
        <v>463</v>
      </c>
      <c r="K1074" s="30">
        <v>234.31704099999999</v>
      </c>
      <c r="L1074" s="30">
        <v>396.88954899999999</v>
      </c>
      <c r="M1074" s="30">
        <f t="shared" si="16"/>
        <v>162.572508</v>
      </c>
    </row>
    <row r="1075" spans="5:13" x14ac:dyDescent="0.2">
      <c r="E1075" s="31"/>
      <c r="I1075" s="1" t="s">
        <v>329</v>
      </c>
      <c r="J1075" s="33" t="s">
        <v>1201</v>
      </c>
      <c r="K1075" s="30">
        <v>1102.032522</v>
      </c>
      <c r="L1075" s="30">
        <v>619.31765099999996</v>
      </c>
      <c r="M1075" s="30">
        <f t="shared" si="16"/>
        <v>-482.71487100000002</v>
      </c>
    </row>
    <row r="1076" spans="5:13" ht="14.25" x14ac:dyDescent="0.2">
      <c r="E1076" s="31"/>
      <c r="H1076" s="34" t="s">
        <v>88</v>
      </c>
      <c r="I1076" s="34"/>
      <c r="J1076" s="35"/>
      <c r="K1076" s="36">
        <v>2215.9948049999998</v>
      </c>
      <c r="L1076" s="36">
        <v>2358.4371059999999</v>
      </c>
      <c r="M1076" s="36">
        <f t="shared" si="16"/>
        <v>142.44230100000004</v>
      </c>
    </row>
    <row r="1077" spans="5:13" x14ac:dyDescent="0.2">
      <c r="E1077" s="31"/>
      <c r="I1077" s="1" t="s">
        <v>89</v>
      </c>
      <c r="J1077" s="33" t="s">
        <v>152</v>
      </c>
      <c r="K1077" s="30">
        <v>1990.503477</v>
      </c>
      <c r="L1077" s="30">
        <v>2146.904301</v>
      </c>
      <c r="M1077" s="30">
        <f t="shared" si="16"/>
        <v>156.40082400000006</v>
      </c>
    </row>
    <row r="1078" spans="5:13" x14ac:dyDescent="0.2">
      <c r="E1078" s="31"/>
      <c r="I1078" s="1" t="s">
        <v>93</v>
      </c>
      <c r="J1078" s="33" t="s">
        <v>156</v>
      </c>
      <c r="K1078" s="30">
        <v>225.49132800000001</v>
      </c>
      <c r="L1078" s="30">
        <v>211.532805</v>
      </c>
      <c r="M1078" s="30">
        <f t="shared" si="16"/>
        <v>-13.958523000000014</v>
      </c>
    </row>
    <row r="1079" spans="5:13" x14ac:dyDescent="0.2">
      <c r="E1079" s="31"/>
      <c r="I1079" s="1" t="s">
        <v>1059</v>
      </c>
      <c r="J1079" s="33" t="s">
        <v>1060</v>
      </c>
      <c r="K1079" s="30">
        <v>0</v>
      </c>
      <c r="L1079" s="30">
        <v>0</v>
      </c>
      <c r="M1079" s="30">
        <f t="shared" si="16"/>
        <v>0</v>
      </c>
    </row>
    <row r="1080" spans="5:13" ht="14.25" x14ac:dyDescent="0.2">
      <c r="E1080" s="31"/>
      <c r="H1080" s="34" t="s">
        <v>948</v>
      </c>
      <c r="I1080" s="34"/>
      <c r="J1080" s="35"/>
      <c r="K1080" s="36">
        <v>10475.246843999999</v>
      </c>
      <c r="L1080" s="36">
        <v>13096.569466999999</v>
      </c>
      <c r="M1080" s="36">
        <f t="shared" si="16"/>
        <v>2621.322623</v>
      </c>
    </row>
    <row r="1081" spans="5:13" x14ac:dyDescent="0.2">
      <c r="E1081" s="31"/>
      <c r="I1081" s="1" t="s">
        <v>1061</v>
      </c>
      <c r="J1081" s="33" t="s">
        <v>1062</v>
      </c>
      <c r="K1081" s="30">
        <v>10475.246843999999</v>
      </c>
      <c r="L1081" s="30">
        <v>13096.569466999999</v>
      </c>
      <c r="M1081" s="30">
        <f t="shared" si="16"/>
        <v>2621.322623</v>
      </c>
    </row>
    <row r="1082" spans="5:13" ht="14.25" x14ac:dyDescent="0.2">
      <c r="E1082" s="38">
        <v>48</v>
      </c>
      <c r="F1082" s="34" t="s">
        <v>45</v>
      </c>
      <c r="G1082" s="34"/>
      <c r="H1082" s="34"/>
      <c r="I1082" s="34"/>
      <c r="J1082" s="35"/>
      <c r="K1082" s="36">
        <v>68334.362863000002</v>
      </c>
      <c r="L1082" s="36">
        <v>68334.362863000002</v>
      </c>
      <c r="M1082" s="36">
        <f t="shared" si="16"/>
        <v>0</v>
      </c>
    </row>
    <row r="1083" spans="5:13" ht="14.25" x14ac:dyDescent="0.2">
      <c r="E1083" s="31"/>
      <c r="G1083" s="28" t="s">
        <v>62</v>
      </c>
      <c r="H1083" s="28"/>
      <c r="I1083" s="28"/>
      <c r="J1083" s="37"/>
      <c r="K1083" s="29">
        <v>68334.362863000002</v>
      </c>
      <c r="L1083" s="29">
        <v>68334.362863000002</v>
      </c>
      <c r="M1083" s="29">
        <f t="shared" si="16"/>
        <v>0</v>
      </c>
    </row>
    <row r="1084" spans="5:13" ht="14.25" x14ac:dyDescent="0.2">
      <c r="E1084" s="31"/>
      <c r="H1084" s="34" t="s">
        <v>63</v>
      </c>
      <c r="I1084" s="34"/>
      <c r="J1084" s="35"/>
      <c r="K1084" s="36">
        <v>56842.007390999999</v>
      </c>
      <c r="L1084" s="36">
        <v>56842.007390999999</v>
      </c>
      <c r="M1084" s="36">
        <f t="shared" si="16"/>
        <v>0</v>
      </c>
    </row>
    <row r="1085" spans="5:13" ht="38.25" x14ac:dyDescent="0.2">
      <c r="E1085" s="31"/>
      <c r="I1085" s="1" t="s">
        <v>1063</v>
      </c>
      <c r="J1085" s="33" t="s">
        <v>1064</v>
      </c>
      <c r="K1085" s="30">
        <v>284.17910599999999</v>
      </c>
      <c r="L1085" s="30">
        <v>284.17910599999999</v>
      </c>
      <c r="M1085" s="30">
        <f t="shared" si="16"/>
        <v>0</v>
      </c>
    </row>
    <row r="1086" spans="5:13" ht="25.5" x14ac:dyDescent="0.2">
      <c r="E1086" s="31"/>
      <c r="I1086" s="1" t="s">
        <v>1065</v>
      </c>
      <c r="J1086" s="33" t="s">
        <v>1066</v>
      </c>
      <c r="K1086" s="30">
        <v>18629.091934</v>
      </c>
      <c r="L1086" s="30">
        <v>18629.091934</v>
      </c>
      <c r="M1086" s="30">
        <f t="shared" si="16"/>
        <v>0</v>
      </c>
    </row>
    <row r="1087" spans="5:13" ht="25.5" x14ac:dyDescent="0.2">
      <c r="E1087" s="31"/>
      <c r="I1087" s="1" t="s">
        <v>1067</v>
      </c>
      <c r="J1087" s="33" t="s">
        <v>1068</v>
      </c>
      <c r="K1087" s="30">
        <v>1029.497834</v>
      </c>
      <c r="L1087" s="30">
        <v>1029.497834</v>
      </c>
      <c r="M1087" s="30">
        <f t="shared" si="16"/>
        <v>0</v>
      </c>
    </row>
    <row r="1088" spans="5:13" x14ac:dyDescent="0.2">
      <c r="E1088" s="31"/>
      <c r="I1088" s="1" t="s">
        <v>1069</v>
      </c>
      <c r="J1088" s="33" t="s">
        <v>1070</v>
      </c>
      <c r="K1088" s="30">
        <v>2542.6300179999998</v>
      </c>
      <c r="L1088" s="30">
        <v>2542.6300179999998</v>
      </c>
      <c r="M1088" s="30">
        <f t="shared" si="16"/>
        <v>0</v>
      </c>
    </row>
    <row r="1089" spans="5:13" ht="51" x14ac:dyDescent="0.2">
      <c r="E1089" s="31"/>
      <c r="I1089" s="1" t="s">
        <v>1071</v>
      </c>
      <c r="J1089" s="33" t="s">
        <v>1072</v>
      </c>
      <c r="K1089" s="30">
        <v>1664.779861</v>
      </c>
      <c r="L1089" s="30">
        <v>1664.779861</v>
      </c>
      <c r="M1089" s="30">
        <f t="shared" si="16"/>
        <v>0</v>
      </c>
    </row>
    <row r="1090" spans="5:13" ht="25.5" x14ac:dyDescent="0.2">
      <c r="E1090" s="31"/>
      <c r="I1090" s="1" t="s">
        <v>1073</v>
      </c>
      <c r="J1090" s="33" t="s">
        <v>1074</v>
      </c>
      <c r="K1090" s="30">
        <v>866.103521</v>
      </c>
      <c r="L1090" s="30">
        <v>866.103521</v>
      </c>
      <c r="M1090" s="30">
        <f t="shared" si="16"/>
        <v>0</v>
      </c>
    </row>
    <row r="1091" spans="5:13" ht="25.5" x14ac:dyDescent="0.2">
      <c r="E1091" s="31"/>
      <c r="I1091" s="1" t="s">
        <v>1075</v>
      </c>
      <c r="J1091" s="33" t="s">
        <v>1076</v>
      </c>
      <c r="K1091" s="30">
        <v>9613.7539309999993</v>
      </c>
      <c r="L1091" s="30">
        <v>9613.7539309999993</v>
      </c>
      <c r="M1091" s="30">
        <f t="shared" si="16"/>
        <v>0</v>
      </c>
    </row>
    <row r="1092" spans="5:13" ht="25.5" x14ac:dyDescent="0.2">
      <c r="E1092" s="31"/>
      <c r="I1092" s="1" t="s">
        <v>1077</v>
      </c>
      <c r="J1092" s="33" t="s">
        <v>1078</v>
      </c>
      <c r="K1092" s="30">
        <v>68.532961999999998</v>
      </c>
      <c r="L1092" s="30">
        <v>68.532961999999998</v>
      </c>
      <c r="M1092" s="30">
        <f t="shared" si="16"/>
        <v>0</v>
      </c>
    </row>
    <row r="1093" spans="5:13" x14ac:dyDescent="0.2">
      <c r="E1093" s="31"/>
      <c r="I1093" s="1" t="s">
        <v>1079</v>
      </c>
      <c r="J1093" s="33" t="s">
        <v>1080</v>
      </c>
      <c r="K1093" s="30">
        <v>10.706244999999999</v>
      </c>
      <c r="L1093" s="30">
        <v>10.706244999999999</v>
      </c>
      <c r="M1093" s="30">
        <f t="shared" si="16"/>
        <v>0</v>
      </c>
    </row>
    <row r="1094" spans="5:13" x14ac:dyDescent="0.2">
      <c r="E1094" s="31"/>
      <c r="I1094" s="1" t="s">
        <v>1081</v>
      </c>
      <c r="J1094" s="33" t="s">
        <v>1082</v>
      </c>
      <c r="K1094" s="30">
        <v>1172.3595680000001</v>
      </c>
      <c r="L1094" s="30">
        <v>1172.3595680000001</v>
      </c>
      <c r="M1094" s="30">
        <f t="shared" si="16"/>
        <v>0</v>
      </c>
    </row>
    <row r="1095" spans="5:13" x14ac:dyDescent="0.2">
      <c r="E1095" s="31"/>
      <c r="I1095" s="1" t="s">
        <v>327</v>
      </c>
      <c r="J1095" s="33" t="s">
        <v>328</v>
      </c>
      <c r="K1095" s="30">
        <v>21.979993</v>
      </c>
      <c r="L1095" s="30">
        <v>21.979993</v>
      </c>
      <c r="M1095" s="30">
        <f t="shared" si="16"/>
        <v>0</v>
      </c>
    </row>
    <row r="1096" spans="5:13" x14ac:dyDescent="0.2">
      <c r="E1096" s="31"/>
      <c r="I1096" s="1" t="s">
        <v>421</v>
      </c>
      <c r="J1096" s="33" t="s">
        <v>422</v>
      </c>
      <c r="K1096" s="30">
        <v>16.875</v>
      </c>
      <c r="L1096" s="30">
        <v>16.875</v>
      </c>
      <c r="M1096" s="30">
        <f t="shared" si="16"/>
        <v>0</v>
      </c>
    </row>
    <row r="1097" spans="5:13" x14ac:dyDescent="0.2">
      <c r="E1097" s="31"/>
      <c r="I1097" s="1" t="s">
        <v>167</v>
      </c>
      <c r="J1097" s="33" t="s">
        <v>168</v>
      </c>
      <c r="K1097" s="30">
        <v>21.762357000000002</v>
      </c>
      <c r="L1097" s="30">
        <v>21.762357000000002</v>
      </c>
      <c r="M1097" s="30">
        <f t="shared" ref="M1097:M1160" si="17">L1097-K1097</f>
        <v>0</v>
      </c>
    </row>
    <row r="1098" spans="5:13" x14ac:dyDescent="0.2">
      <c r="E1098" s="31"/>
      <c r="I1098" s="1" t="s">
        <v>64</v>
      </c>
      <c r="J1098" s="33" t="s">
        <v>65</v>
      </c>
      <c r="K1098" s="30">
        <v>0</v>
      </c>
      <c r="L1098" s="30">
        <v>0</v>
      </c>
      <c r="M1098" s="30">
        <f t="shared" si="17"/>
        <v>0</v>
      </c>
    </row>
    <row r="1099" spans="5:13" x14ac:dyDescent="0.2">
      <c r="E1099" s="31"/>
      <c r="I1099" s="1" t="s">
        <v>66</v>
      </c>
      <c r="J1099" s="33" t="s">
        <v>67</v>
      </c>
      <c r="K1099" s="30">
        <v>1481.0731209999999</v>
      </c>
      <c r="L1099" s="30">
        <v>1481.0731209999999</v>
      </c>
      <c r="M1099" s="30">
        <f t="shared" si="17"/>
        <v>0</v>
      </c>
    </row>
    <row r="1100" spans="5:13" x14ac:dyDescent="0.2">
      <c r="E1100" s="31"/>
      <c r="I1100" s="1" t="s">
        <v>214</v>
      </c>
      <c r="J1100" s="33" t="s">
        <v>1238</v>
      </c>
      <c r="K1100" s="30">
        <v>37.114854000000001</v>
      </c>
      <c r="L1100" s="30">
        <v>37.114854000000001</v>
      </c>
      <c r="M1100" s="30">
        <f t="shared" si="17"/>
        <v>0</v>
      </c>
    </row>
    <row r="1101" spans="5:13" x14ac:dyDescent="0.2">
      <c r="E1101" s="31"/>
      <c r="I1101" s="1" t="s">
        <v>1057</v>
      </c>
      <c r="J1101" s="33" t="s">
        <v>1058</v>
      </c>
      <c r="K1101" s="30">
        <v>142.88669100000001</v>
      </c>
      <c r="L1101" s="30">
        <v>142.88669100000001</v>
      </c>
      <c r="M1101" s="30">
        <f t="shared" si="17"/>
        <v>0</v>
      </c>
    </row>
    <row r="1102" spans="5:13" x14ac:dyDescent="0.2">
      <c r="E1102" s="31"/>
      <c r="I1102" s="1" t="s">
        <v>1083</v>
      </c>
      <c r="J1102" s="33" t="s">
        <v>1084</v>
      </c>
      <c r="K1102" s="30">
        <v>3517.5054890000001</v>
      </c>
      <c r="L1102" s="30">
        <v>3517.5054890000001</v>
      </c>
      <c r="M1102" s="30">
        <f t="shared" si="17"/>
        <v>0</v>
      </c>
    </row>
    <row r="1103" spans="5:13" ht="38.25" x14ac:dyDescent="0.2">
      <c r="E1103" s="31"/>
      <c r="I1103" s="1" t="s">
        <v>1085</v>
      </c>
      <c r="J1103" s="33" t="s">
        <v>1086</v>
      </c>
      <c r="K1103" s="30">
        <v>716.87617</v>
      </c>
      <c r="L1103" s="30">
        <v>716.87617</v>
      </c>
      <c r="M1103" s="30">
        <f t="shared" si="17"/>
        <v>0</v>
      </c>
    </row>
    <row r="1104" spans="5:13" x14ac:dyDescent="0.2">
      <c r="E1104" s="31"/>
      <c r="I1104" s="1" t="s">
        <v>1087</v>
      </c>
      <c r="J1104" s="33" t="s">
        <v>1088</v>
      </c>
      <c r="K1104" s="30">
        <v>60.505651</v>
      </c>
      <c r="L1104" s="30">
        <v>60.505651</v>
      </c>
      <c r="M1104" s="30">
        <f t="shared" si="17"/>
        <v>0</v>
      </c>
    </row>
    <row r="1105" spans="4:13" x14ac:dyDescent="0.2">
      <c r="E1105" s="31"/>
      <c r="I1105" s="1" t="s">
        <v>1089</v>
      </c>
      <c r="J1105" s="33" t="s">
        <v>1090</v>
      </c>
      <c r="K1105" s="30">
        <v>405.18771800000002</v>
      </c>
      <c r="L1105" s="30">
        <v>405.18771800000002</v>
      </c>
      <c r="M1105" s="30">
        <f t="shared" si="17"/>
        <v>0</v>
      </c>
    </row>
    <row r="1106" spans="4:13" x14ac:dyDescent="0.2">
      <c r="E1106" s="31"/>
      <c r="I1106" s="1" t="s">
        <v>1091</v>
      </c>
      <c r="J1106" s="33" t="s">
        <v>1092</v>
      </c>
      <c r="K1106" s="30">
        <v>14418.324167000001</v>
      </c>
      <c r="L1106" s="30">
        <v>14418.324167000001</v>
      </c>
      <c r="M1106" s="30">
        <f t="shared" si="17"/>
        <v>0</v>
      </c>
    </row>
    <row r="1107" spans="4:13" x14ac:dyDescent="0.2">
      <c r="E1107" s="31"/>
      <c r="I1107" s="1" t="s">
        <v>1093</v>
      </c>
      <c r="J1107" s="33" t="s">
        <v>1094</v>
      </c>
      <c r="K1107" s="30">
        <v>120.2812</v>
      </c>
      <c r="L1107" s="30">
        <v>120.2812</v>
      </c>
      <c r="M1107" s="30">
        <f t="shared" si="17"/>
        <v>0</v>
      </c>
    </row>
    <row r="1108" spans="4:13" ht="14.25" x14ac:dyDescent="0.2">
      <c r="E1108" s="31"/>
      <c r="H1108" s="34" t="s">
        <v>88</v>
      </c>
      <c r="I1108" s="34"/>
      <c r="J1108" s="35"/>
      <c r="K1108" s="36">
        <v>4417.8277779999999</v>
      </c>
      <c r="L1108" s="36">
        <v>4417.8277779999999</v>
      </c>
      <c r="M1108" s="36">
        <f t="shared" si="17"/>
        <v>0</v>
      </c>
    </row>
    <row r="1109" spans="4:13" x14ac:dyDescent="0.2">
      <c r="E1109" s="31"/>
      <c r="I1109" s="1" t="s">
        <v>89</v>
      </c>
      <c r="J1109" s="33" t="s">
        <v>152</v>
      </c>
      <c r="K1109" s="30">
        <v>4198.7909120000004</v>
      </c>
      <c r="L1109" s="30">
        <v>4198.7909120000004</v>
      </c>
      <c r="M1109" s="30">
        <f t="shared" si="17"/>
        <v>0</v>
      </c>
    </row>
    <row r="1110" spans="4:13" x14ac:dyDescent="0.2">
      <c r="E1110" s="31"/>
      <c r="I1110" s="1" t="s">
        <v>93</v>
      </c>
      <c r="J1110" s="33" t="s">
        <v>156</v>
      </c>
      <c r="K1110" s="30">
        <v>86.536867999999998</v>
      </c>
      <c r="L1110" s="30">
        <v>86.536867999999998</v>
      </c>
      <c r="M1110" s="30">
        <f t="shared" si="17"/>
        <v>0</v>
      </c>
    </row>
    <row r="1111" spans="4:13" x14ac:dyDescent="0.2">
      <c r="E1111" s="31"/>
      <c r="I1111" s="1" t="s">
        <v>1059</v>
      </c>
      <c r="J1111" s="33" t="s">
        <v>1060</v>
      </c>
      <c r="K1111" s="30">
        <v>132.49999800000001</v>
      </c>
      <c r="L1111" s="30">
        <v>132.49999800000001</v>
      </c>
      <c r="M1111" s="30">
        <f t="shared" si="17"/>
        <v>0</v>
      </c>
    </row>
    <row r="1112" spans="4:13" ht="14.25" x14ac:dyDescent="0.2">
      <c r="E1112" s="31"/>
      <c r="H1112" s="34" t="s">
        <v>948</v>
      </c>
      <c r="I1112" s="34"/>
      <c r="J1112" s="35"/>
      <c r="K1112" s="36">
        <v>7074.5276940000003</v>
      </c>
      <c r="L1112" s="36">
        <v>7074.5276940000003</v>
      </c>
      <c r="M1112" s="36">
        <f t="shared" si="17"/>
        <v>0</v>
      </c>
    </row>
    <row r="1113" spans="4:13" x14ac:dyDescent="0.2">
      <c r="E1113" s="31"/>
      <c r="I1113" s="1" t="s">
        <v>1095</v>
      </c>
      <c r="J1113" s="33" t="s">
        <v>1096</v>
      </c>
      <c r="K1113" s="30">
        <v>7074.5276940000003</v>
      </c>
      <c r="L1113" s="30">
        <v>7074.5276940000003</v>
      </c>
      <c r="M1113" s="30">
        <f t="shared" si="17"/>
        <v>0</v>
      </c>
    </row>
    <row r="1114" spans="4:13" x14ac:dyDescent="0.2">
      <c r="E1114" s="31"/>
      <c r="J1114" s="33"/>
      <c r="K1114" s="30">
        <v>117493.3777135</v>
      </c>
      <c r="L1114" s="30">
        <v>120166.631824</v>
      </c>
      <c r="M1114" s="30">
        <f t="shared" si="17"/>
        <v>2673.2541104999982</v>
      </c>
    </row>
    <row r="1115" spans="4:13" ht="14.25" x14ac:dyDescent="0.2">
      <c r="D1115" s="39" t="s">
        <v>1215</v>
      </c>
      <c r="E1115" s="40"/>
      <c r="F1115" s="39"/>
      <c r="G1115" s="39"/>
      <c r="H1115" s="39"/>
      <c r="I1115" s="39"/>
      <c r="J1115" s="41"/>
      <c r="K1115" s="42">
        <v>199044.47858699999</v>
      </c>
      <c r="L1115" s="42">
        <v>204390.98680799999</v>
      </c>
      <c r="M1115" s="42">
        <f t="shared" si="17"/>
        <v>5346.5082209999964</v>
      </c>
    </row>
    <row r="1116" spans="4:13" ht="14.25" x14ac:dyDescent="0.2">
      <c r="E1116" s="38">
        <v>24</v>
      </c>
      <c r="F1116" s="34" t="s">
        <v>46</v>
      </c>
      <c r="G1116" s="34"/>
      <c r="H1116" s="34"/>
      <c r="I1116" s="34"/>
      <c r="J1116" s="35"/>
      <c r="K1116" s="36">
        <v>26367.828990000002</v>
      </c>
      <c r="L1116" s="36">
        <v>26367.828990000002</v>
      </c>
      <c r="M1116" s="36">
        <f t="shared" si="17"/>
        <v>0</v>
      </c>
    </row>
    <row r="1117" spans="4:13" ht="14.25" x14ac:dyDescent="0.2">
      <c r="E1117" s="31"/>
      <c r="G1117" s="28" t="s">
        <v>1161</v>
      </c>
      <c r="H1117" s="28"/>
      <c r="I1117" s="28"/>
      <c r="J1117" s="37"/>
      <c r="K1117" s="29">
        <v>26367.828990000002</v>
      </c>
      <c r="L1117" s="29">
        <v>26367.828990000002</v>
      </c>
      <c r="M1117" s="29">
        <f t="shared" si="17"/>
        <v>0</v>
      </c>
    </row>
    <row r="1118" spans="4:13" ht="14.25" x14ac:dyDescent="0.2">
      <c r="E1118" s="31"/>
      <c r="H1118" s="34" t="s">
        <v>1161</v>
      </c>
      <c r="I1118" s="34"/>
      <c r="J1118" s="35"/>
      <c r="K1118" s="36">
        <v>26367.828990000002</v>
      </c>
      <c r="L1118" s="36">
        <v>26367.828990000002</v>
      </c>
      <c r="M1118" s="36">
        <f t="shared" si="17"/>
        <v>0</v>
      </c>
    </row>
    <row r="1119" spans="4:13" x14ac:dyDescent="0.2">
      <c r="E1119" s="31"/>
      <c r="I1119" s="1" t="s">
        <v>1162</v>
      </c>
      <c r="J1119" s="33" t="s">
        <v>1163</v>
      </c>
      <c r="K1119" s="30">
        <v>6628.8676939999996</v>
      </c>
      <c r="L1119" s="30">
        <v>6228.8676939999996</v>
      </c>
      <c r="M1119" s="30">
        <f t="shared" si="17"/>
        <v>-400</v>
      </c>
    </row>
    <row r="1120" spans="4:13" x14ac:dyDescent="0.2">
      <c r="E1120" s="31"/>
      <c r="I1120" s="1" t="s">
        <v>1164</v>
      </c>
      <c r="J1120" s="33" t="s">
        <v>1165</v>
      </c>
      <c r="K1120" s="30">
        <v>577.82771000000002</v>
      </c>
      <c r="L1120" s="30">
        <v>602.82771000000002</v>
      </c>
      <c r="M1120" s="30">
        <f t="shared" si="17"/>
        <v>25</v>
      </c>
    </row>
    <row r="1121" spans="5:13" x14ac:dyDescent="0.2">
      <c r="E1121" s="31"/>
      <c r="I1121" s="1" t="s">
        <v>1166</v>
      </c>
      <c r="J1121" s="33" t="s">
        <v>1167</v>
      </c>
      <c r="K1121" s="30">
        <v>35.164487999999999</v>
      </c>
      <c r="L1121" s="30">
        <v>35.164487999999999</v>
      </c>
      <c r="M1121" s="30">
        <f t="shared" si="17"/>
        <v>0</v>
      </c>
    </row>
    <row r="1122" spans="5:13" x14ac:dyDescent="0.2">
      <c r="E1122" s="31"/>
      <c r="I1122" s="1" t="s">
        <v>1168</v>
      </c>
      <c r="J1122" s="33" t="s">
        <v>1169</v>
      </c>
      <c r="K1122" s="30">
        <v>462.54025100000001</v>
      </c>
      <c r="L1122" s="30">
        <v>477.54025100000001</v>
      </c>
      <c r="M1122" s="30">
        <f t="shared" si="17"/>
        <v>15</v>
      </c>
    </row>
    <row r="1123" spans="5:13" x14ac:dyDescent="0.2">
      <c r="E1123" s="31"/>
      <c r="I1123" s="1" t="s">
        <v>1170</v>
      </c>
      <c r="J1123" s="33" t="s">
        <v>1171</v>
      </c>
      <c r="K1123" s="30">
        <v>16035.808459</v>
      </c>
      <c r="L1123" s="30">
        <v>16415.308459</v>
      </c>
      <c r="M1123" s="30">
        <f t="shared" si="17"/>
        <v>379.5</v>
      </c>
    </row>
    <row r="1124" spans="5:13" x14ac:dyDescent="0.2">
      <c r="E1124" s="31"/>
      <c r="I1124" s="1" t="s">
        <v>1216</v>
      </c>
      <c r="J1124" s="33" t="s">
        <v>1217</v>
      </c>
      <c r="K1124" s="30">
        <v>0</v>
      </c>
      <c r="L1124" s="30">
        <v>0</v>
      </c>
      <c r="M1124" s="30">
        <f t="shared" si="17"/>
        <v>0</v>
      </c>
    </row>
    <row r="1125" spans="5:13" x14ac:dyDescent="0.2">
      <c r="E1125" s="31"/>
      <c r="I1125" s="1" t="s">
        <v>1172</v>
      </c>
      <c r="J1125" s="33" t="s">
        <v>1173</v>
      </c>
      <c r="K1125" s="30">
        <v>19.5</v>
      </c>
      <c r="L1125" s="30">
        <v>0</v>
      </c>
      <c r="M1125" s="30">
        <f t="shared" si="17"/>
        <v>-19.5</v>
      </c>
    </row>
    <row r="1126" spans="5:13" x14ac:dyDescent="0.2">
      <c r="E1126" s="31"/>
      <c r="I1126" s="1" t="s">
        <v>1174</v>
      </c>
      <c r="J1126" s="33" t="s">
        <v>1175</v>
      </c>
      <c r="K1126" s="30">
        <v>279.939165</v>
      </c>
      <c r="L1126" s="30">
        <v>279.939165</v>
      </c>
      <c r="M1126" s="30">
        <f t="shared" si="17"/>
        <v>0</v>
      </c>
    </row>
    <row r="1127" spans="5:13" x14ac:dyDescent="0.2">
      <c r="E1127" s="31"/>
      <c r="I1127" s="1" t="s">
        <v>1176</v>
      </c>
      <c r="J1127" s="33" t="s">
        <v>1177</v>
      </c>
      <c r="K1127" s="30">
        <v>2328.181223</v>
      </c>
      <c r="L1127" s="30">
        <v>2328.181223</v>
      </c>
      <c r="M1127" s="30">
        <f t="shared" si="17"/>
        <v>0</v>
      </c>
    </row>
    <row r="1128" spans="5:13" ht="14.25" x14ac:dyDescent="0.2">
      <c r="E1128" s="38">
        <v>28</v>
      </c>
      <c r="F1128" s="34" t="s">
        <v>47</v>
      </c>
      <c r="G1128" s="34"/>
      <c r="H1128" s="34"/>
      <c r="I1128" s="34"/>
      <c r="J1128" s="35"/>
      <c r="K1128" s="36">
        <v>151222.048476</v>
      </c>
      <c r="L1128" s="36">
        <v>156568.55669699999</v>
      </c>
      <c r="M1128" s="36">
        <f t="shared" si="17"/>
        <v>5346.5082209999964</v>
      </c>
    </row>
    <row r="1129" spans="5:13" ht="14.25" x14ac:dyDescent="0.2">
      <c r="E1129" s="31"/>
      <c r="G1129" s="28" t="s">
        <v>1161</v>
      </c>
      <c r="H1129" s="28"/>
      <c r="I1129" s="28"/>
      <c r="J1129" s="37"/>
      <c r="K1129" s="29">
        <v>151222.048476</v>
      </c>
      <c r="L1129" s="29">
        <v>156568.55669699999</v>
      </c>
      <c r="M1129" s="29">
        <f t="shared" si="17"/>
        <v>5346.5082209999964</v>
      </c>
    </row>
    <row r="1130" spans="5:13" ht="14.25" x14ac:dyDescent="0.2">
      <c r="E1130" s="31"/>
      <c r="H1130" s="34" t="s">
        <v>1161</v>
      </c>
      <c r="I1130" s="34"/>
      <c r="J1130" s="35"/>
      <c r="K1130" s="36">
        <v>151222.048476</v>
      </c>
      <c r="L1130" s="36">
        <v>156568.55669699999</v>
      </c>
      <c r="M1130" s="36">
        <f t="shared" si="17"/>
        <v>5346.5082209999964</v>
      </c>
    </row>
    <row r="1131" spans="5:13" x14ac:dyDescent="0.2">
      <c r="E1131" s="31"/>
      <c r="I1131" s="1" t="s">
        <v>1178</v>
      </c>
      <c r="J1131" s="33" t="s">
        <v>1179</v>
      </c>
      <c r="K1131" s="30">
        <v>119499.721441</v>
      </c>
      <c r="L1131" s="30">
        <v>123954.229662</v>
      </c>
      <c r="M1131" s="30">
        <f t="shared" si="17"/>
        <v>4454.5082209999964</v>
      </c>
    </row>
    <row r="1132" spans="5:13" x14ac:dyDescent="0.2">
      <c r="E1132" s="31"/>
      <c r="I1132" s="1" t="s">
        <v>1180</v>
      </c>
      <c r="J1132" s="33" t="s">
        <v>1181</v>
      </c>
      <c r="K1132" s="30">
        <v>5858.0043240000005</v>
      </c>
      <c r="L1132" s="30">
        <v>6360.0043240000005</v>
      </c>
      <c r="M1132" s="30">
        <f t="shared" si="17"/>
        <v>502</v>
      </c>
    </row>
    <row r="1133" spans="5:13" x14ac:dyDescent="0.2">
      <c r="E1133" s="31"/>
      <c r="I1133" s="1" t="s">
        <v>1182</v>
      </c>
      <c r="J1133" s="33" t="s">
        <v>1183</v>
      </c>
      <c r="K1133" s="30">
        <v>25309.521497000002</v>
      </c>
      <c r="L1133" s="30">
        <v>25699.521497000002</v>
      </c>
      <c r="M1133" s="30">
        <f t="shared" si="17"/>
        <v>390</v>
      </c>
    </row>
    <row r="1134" spans="5:13" x14ac:dyDescent="0.2">
      <c r="E1134" s="31"/>
      <c r="I1134" s="1" t="s">
        <v>1184</v>
      </c>
      <c r="J1134" s="33" t="s">
        <v>1185</v>
      </c>
      <c r="K1134" s="30">
        <v>554.80121399999996</v>
      </c>
      <c r="L1134" s="30">
        <v>554.80121399999996</v>
      </c>
      <c r="M1134" s="30">
        <f t="shared" si="17"/>
        <v>0</v>
      </c>
    </row>
    <row r="1135" spans="5:13" ht="14.25" x14ac:dyDescent="0.2">
      <c r="E1135" s="38">
        <v>30</v>
      </c>
      <c r="F1135" s="34" t="s">
        <v>48</v>
      </c>
      <c r="G1135" s="34"/>
      <c r="H1135" s="34"/>
      <c r="I1135" s="34"/>
      <c r="J1135" s="35"/>
      <c r="K1135" s="36">
        <v>16254.601121</v>
      </c>
      <c r="L1135" s="36">
        <v>16254.601121</v>
      </c>
      <c r="M1135" s="36">
        <f t="shared" si="17"/>
        <v>0</v>
      </c>
    </row>
    <row r="1136" spans="5:13" ht="14.25" x14ac:dyDescent="0.2">
      <c r="E1136" s="31"/>
      <c r="G1136" s="28" t="s">
        <v>1161</v>
      </c>
      <c r="H1136" s="28"/>
      <c r="I1136" s="28"/>
      <c r="J1136" s="37"/>
      <c r="K1136" s="29">
        <v>16254.601121</v>
      </c>
      <c r="L1136" s="29">
        <v>16254.601121</v>
      </c>
      <c r="M1136" s="29">
        <f t="shared" si="17"/>
        <v>0</v>
      </c>
    </row>
    <row r="1137" spans="4:13" ht="14.25" x14ac:dyDescent="0.2">
      <c r="E1137" s="31"/>
      <c r="H1137" s="34" t="s">
        <v>1161</v>
      </c>
      <c r="I1137" s="34"/>
      <c r="J1137" s="35"/>
      <c r="K1137" s="36">
        <v>16254.601121</v>
      </c>
      <c r="L1137" s="36">
        <v>16254.601121</v>
      </c>
      <c r="M1137" s="36">
        <f t="shared" si="17"/>
        <v>0</v>
      </c>
    </row>
    <row r="1138" spans="4:13" x14ac:dyDescent="0.2">
      <c r="E1138" s="31"/>
      <c r="I1138" s="1" t="s">
        <v>1186</v>
      </c>
      <c r="J1138" s="33" t="s">
        <v>1187</v>
      </c>
      <c r="K1138" s="30">
        <v>16254.601121</v>
      </c>
      <c r="L1138" s="30">
        <v>16254.601121</v>
      </c>
      <c r="M1138" s="30">
        <f t="shared" si="17"/>
        <v>0</v>
      </c>
    </row>
    <row r="1139" spans="4:13" ht="14.25" x14ac:dyDescent="0.2">
      <c r="E1139" s="38">
        <v>34</v>
      </c>
      <c r="F1139" s="34" t="s">
        <v>49</v>
      </c>
      <c r="G1139" s="34"/>
      <c r="H1139" s="34"/>
      <c r="I1139" s="34"/>
      <c r="J1139" s="35"/>
      <c r="K1139" s="36">
        <v>5200</v>
      </c>
      <c r="L1139" s="36">
        <v>5200</v>
      </c>
      <c r="M1139" s="36">
        <f t="shared" si="17"/>
        <v>0</v>
      </c>
    </row>
    <row r="1140" spans="4:13" ht="14.25" x14ac:dyDescent="0.2">
      <c r="E1140" s="31"/>
      <c r="G1140" s="28" t="s">
        <v>1161</v>
      </c>
      <c r="H1140" s="28"/>
      <c r="I1140" s="28"/>
      <c r="J1140" s="37"/>
      <c r="K1140" s="29">
        <v>5200</v>
      </c>
      <c r="L1140" s="29">
        <v>5200</v>
      </c>
      <c r="M1140" s="29">
        <f t="shared" si="17"/>
        <v>0</v>
      </c>
    </row>
    <row r="1141" spans="4:13" ht="14.25" x14ac:dyDescent="0.2">
      <c r="E1141" s="31"/>
      <c r="H1141" s="34" t="s">
        <v>1161</v>
      </c>
      <c r="I1141" s="34"/>
      <c r="J1141" s="35"/>
      <c r="K1141" s="36">
        <v>5200</v>
      </c>
      <c r="L1141" s="36">
        <v>5200</v>
      </c>
      <c r="M1141" s="36">
        <f t="shared" si="17"/>
        <v>0</v>
      </c>
    </row>
    <row r="1142" spans="4:13" x14ac:dyDescent="0.2">
      <c r="E1142" s="31"/>
      <c r="I1142" s="1" t="s">
        <v>1162</v>
      </c>
      <c r="J1142" s="33" t="s">
        <v>1218</v>
      </c>
      <c r="K1142" s="30">
        <v>0</v>
      </c>
      <c r="L1142" s="30">
        <v>0</v>
      </c>
      <c r="M1142" s="30">
        <f t="shared" si="17"/>
        <v>0</v>
      </c>
    </row>
    <row r="1143" spans="4:13" x14ac:dyDescent="0.2">
      <c r="E1143" s="31"/>
      <c r="I1143" s="1" t="s">
        <v>1164</v>
      </c>
      <c r="J1143" s="33" t="s">
        <v>1188</v>
      </c>
      <c r="K1143" s="30">
        <v>0</v>
      </c>
      <c r="L1143" s="30">
        <v>0</v>
      </c>
      <c r="M1143" s="30">
        <f t="shared" si="17"/>
        <v>0</v>
      </c>
    </row>
    <row r="1144" spans="4:13" x14ac:dyDescent="0.2">
      <c r="E1144" s="31"/>
      <c r="I1144" s="1" t="s">
        <v>1166</v>
      </c>
      <c r="J1144" s="33" t="s">
        <v>1219</v>
      </c>
      <c r="K1144" s="30">
        <v>0</v>
      </c>
      <c r="L1144" s="30">
        <v>0</v>
      </c>
      <c r="M1144" s="30">
        <f t="shared" si="17"/>
        <v>0</v>
      </c>
    </row>
    <row r="1145" spans="4:13" x14ac:dyDescent="0.2">
      <c r="E1145" s="31"/>
      <c r="I1145" s="1" t="s">
        <v>1168</v>
      </c>
      <c r="J1145" s="33" t="s">
        <v>1220</v>
      </c>
      <c r="K1145" s="30">
        <v>0</v>
      </c>
      <c r="L1145" s="30">
        <v>0</v>
      </c>
      <c r="M1145" s="30">
        <f t="shared" si="17"/>
        <v>0</v>
      </c>
    </row>
    <row r="1146" spans="4:13" x14ac:dyDescent="0.2">
      <c r="E1146" s="31"/>
      <c r="I1146" s="1" t="s">
        <v>1170</v>
      </c>
      <c r="J1146" s="33" t="s">
        <v>1189</v>
      </c>
      <c r="K1146" s="30">
        <v>0</v>
      </c>
      <c r="L1146" s="30">
        <v>0</v>
      </c>
      <c r="M1146" s="30">
        <f t="shared" si="17"/>
        <v>0</v>
      </c>
    </row>
    <row r="1147" spans="4:13" x14ac:dyDescent="0.2">
      <c r="E1147" s="31"/>
      <c r="I1147" s="1" t="s">
        <v>1216</v>
      </c>
      <c r="J1147" s="33" t="s">
        <v>1221</v>
      </c>
      <c r="K1147" s="30">
        <v>0</v>
      </c>
      <c r="L1147" s="30">
        <v>0</v>
      </c>
      <c r="M1147" s="30">
        <f t="shared" si="17"/>
        <v>0</v>
      </c>
    </row>
    <row r="1148" spans="4:13" x14ac:dyDescent="0.2">
      <c r="E1148" s="31"/>
      <c r="I1148" s="1" t="s">
        <v>1172</v>
      </c>
      <c r="J1148" s="33" t="s">
        <v>1190</v>
      </c>
      <c r="K1148" s="30">
        <v>0</v>
      </c>
      <c r="L1148" s="30">
        <v>0</v>
      </c>
      <c r="M1148" s="30">
        <f t="shared" si="17"/>
        <v>0</v>
      </c>
    </row>
    <row r="1149" spans="4:13" x14ac:dyDescent="0.2">
      <c r="E1149" s="31"/>
      <c r="I1149" s="1" t="s">
        <v>1174</v>
      </c>
      <c r="J1149" s="33" t="s">
        <v>1222</v>
      </c>
      <c r="K1149" s="30">
        <v>0</v>
      </c>
      <c r="L1149" s="30">
        <v>0</v>
      </c>
      <c r="M1149" s="30">
        <f t="shared" si="17"/>
        <v>0</v>
      </c>
    </row>
    <row r="1150" spans="4:13" x14ac:dyDescent="0.2">
      <c r="E1150" s="31"/>
      <c r="I1150" s="1" t="s">
        <v>1176</v>
      </c>
      <c r="J1150" s="33" t="s">
        <v>1223</v>
      </c>
      <c r="K1150" s="30">
        <v>0</v>
      </c>
      <c r="L1150" s="30">
        <v>0</v>
      </c>
      <c r="M1150" s="30">
        <f t="shared" si="17"/>
        <v>0</v>
      </c>
    </row>
    <row r="1151" spans="4:13" x14ac:dyDescent="0.2">
      <c r="E1151" s="31"/>
      <c r="I1151" s="1" t="s">
        <v>1191</v>
      </c>
      <c r="J1151" s="33" t="s">
        <v>1192</v>
      </c>
      <c r="K1151" s="30">
        <v>5200</v>
      </c>
      <c r="L1151" s="30">
        <v>5200</v>
      </c>
      <c r="M1151" s="30">
        <f t="shared" si="17"/>
        <v>0</v>
      </c>
    </row>
    <row r="1152" spans="4:13" ht="14.25" x14ac:dyDescent="0.2">
      <c r="D1152" s="39" t="s">
        <v>1300</v>
      </c>
      <c r="E1152" s="40"/>
      <c r="F1152" s="39"/>
      <c r="G1152" s="39"/>
      <c r="H1152" s="39"/>
      <c r="I1152" s="39"/>
      <c r="J1152" s="41"/>
      <c r="K1152" s="42">
        <v>17971.138419999999</v>
      </c>
      <c r="L1152" s="42">
        <v>17971.138419999999</v>
      </c>
      <c r="M1152" s="42">
        <f t="shared" si="17"/>
        <v>0</v>
      </c>
    </row>
    <row r="1153" spans="1:13" ht="14.25" x14ac:dyDescent="0.2">
      <c r="E1153" s="38">
        <v>47</v>
      </c>
      <c r="F1153" s="34" t="s">
        <v>30</v>
      </c>
      <c r="G1153" s="34"/>
      <c r="H1153" s="34"/>
      <c r="I1153" s="34"/>
      <c r="J1153" s="35"/>
      <c r="K1153" s="36">
        <v>15377.921899999999</v>
      </c>
      <c r="L1153" s="36">
        <v>15377.921899999999</v>
      </c>
      <c r="M1153" s="36">
        <f t="shared" si="17"/>
        <v>0</v>
      </c>
    </row>
    <row r="1154" spans="1:13" ht="14.25" x14ac:dyDescent="0.2">
      <c r="E1154" s="31"/>
      <c r="G1154" s="28" t="s">
        <v>62</v>
      </c>
      <c r="H1154" s="28"/>
      <c r="I1154" s="28"/>
      <c r="J1154" s="37"/>
      <c r="K1154" s="29">
        <v>15377.921899999999</v>
      </c>
      <c r="L1154" s="29">
        <v>15377.921899999999</v>
      </c>
      <c r="M1154" s="29">
        <f t="shared" si="17"/>
        <v>0</v>
      </c>
    </row>
    <row r="1155" spans="1:13" ht="14.25" x14ac:dyDescent="0.2">
      <c r="E1155" s="31"/>
      <c r="H1155" s="34" t="s">
        <v>63</v>
      </c>
      <c r="I1155" s="34"/>
      <c r="J1155" s="35"/>
      <c r="K1155" s="36">
        <v>15377.921899999999</v>
      </c>
      <c r="L1155" s="36">
        <v>15377.921899999999</v>
      </c>
      <c r="M1155" s="36">
        <f t="shared" si="17"/>
        <v>0</v>
      </c>
    </row>
    <row r="1156" spans="1:13" ht="25.5" x14ac:dyDescent="0.2">
      <c r="E1156" s="31"/>
      <c r="I1156" s="1" t="s">
        <v>122</v>
      </c>
      <c r="J1156" s="33" t="s">
        <v>1054</v>
      </c>
      <c r="K1156" s="30">
        <v>15377.921899999999</v>
      </c>
      <c r="L1156" s="30">
        <v>15377.921899999999</v>
      </c>
      <c r="M1156" s="30">
        <f t="shared" si="17"/>
        <v>0</v>
      </c>
    </row>
    <row r="1157" spans="1:13" ht="14.25" x14ac:dyDescent="0.2">
      <c r="E1157" s="38">
        <v>48</v>
      </c>
      <c r="F1157" s="34" t="s">
        <v>45</v>
      </c>
      <c r="G1157" s="34"/>
      <c r="H1157" s="34"/>
      <c r="I1157" s="34"/>
      <c r="J1157" s="35"/>
      <c r="K1157" s="36">
        <v>2593.2165199999999</v>
      </c>
      <c r="L1157" s="36">
        <v>2593.2165199999999</v>
      </c>
      <c r="M1157" s="36">
        <f t="shared" si="17"/>
        <v>0</v>
      </c>
    </row>
    <row r="1158" spans="1:13" ht="14.25" x14ac:dyDescent="0.2">
      <c r="E1158" s="31"/>
      <c r="G1158" s="28" t="s">
        <v>62</v>
      </c>
      <c r="H1158" s="28"/>
      <c r="I1158" s="28"/>
      <c r="J1158" s="37"/>
      <c r="K1158" s="29">
        <v>2593.2165199999999</v>
      </c>
      <c r="L1158" s="29">
        <v>2593.2165199999999</v>
      </c>
      <c r="M1158" s="29">
        <f t="shared" si="17"/>
        <v>0</v>
      </c>
    </row>
    <row r="1159" spans="1:13" ht="14.25" x14ac:dyDescent="0.2">
      <c r="E1159" s="31"/>
      <c r="H1159" s="34" t="s">
        <v>63</v>
      </c>
      <c r="I1159" s="34"/>
      <c r="J1159" s="35"/>
      <c r="K1159" s="36">
        <v>1329.1015910000001</v>
      </c>
      <c r="L1159" s="36">
        <v>1329.1015910000001</v>
      </c>
      <c r="M1159" s="36">
        <f t="shared" si="17"/>
        <v>0</v>
      </c>
    </row>
    <row r="1160" spans="1:13" ht="25.5" x14ac:dyDescent="0.2">
      <c r="E1160" s="31"/>
      <c r="I1160" s="1" t="s">
        <v>1065</v>
      </c>
      <c r="J1160" s="33" t="s">
        <v>1066</v>
      </c>
      <c r="K1160" s="30">
        <v>861.98909600000002</v>
      </c>
      <c r="L1160" s="30">
        <v>861.98909600000002</v>
      </c>
      <c r="M1160" s="30">
        <f t="shared" si="17"/>
        <v>0</v>
      </c>
    </row>
    <row r="1161" spans="1:13" ht="25.5" x14ac:dyDescent="0.2">
      <c r="E1161" s="31"/>
      <c r="I1161" s="1" t="s">
        <v>1067</v>
      </c>
      <c r="J1161" s="33" t="s">
        <v>1068</v>
      </c>
      <c r="K1161" s="30">
        <v>132.36298400000001</v>
      </c>
      <c r="L1161" s="30">
        <v>132.36298400000001</v>
      </c>
      <c r="M1161" s="30">
        <f t="shared" ref="M1161:M1224" si="18">L1161-K1161</f>
        <v>0</v>
      </c>
    </row>
    <row r="1162" spans="1:13" ht="51" x14ac:dyDescent="0.2">
      <c r="E1162" s="31"/>
      <c r="I1162" s="1" t="s">
        <v>1071</v>
      </c>
      <c r="J1162" s="33" t="s">
        <v>1072</v>
      </c>
      <c r="K1162" s="30">
        <v>209.765444</v>
      </c>
      <c r="L1162" s="30">
        <v>209.765444</v>
      </c>
      <c r="M1162" s="30">
        <f t="shared" si="18"/>
        <v>0</v>
      </c>
    </row>
    <row r="1163" spans="1:13" ht="25.5" x14ac:dyDescent="0.2">
      <c r="E1163" s="31"/>
      <c r="I1163" s="1" t="s">
        <v>1075</v>
      </c>
      <c r="J1163" s="33" t="s">
        <v>1076</v>
      </c>
      <c r="K1163" s="30">
        <v>124.984067</v>
      </c>
      <c r="L1163" s="30">
        <v>124.984067</v>
      </c>
      <c r="M1163" s="30">
        <f t="shared" si="18"/>
        <v>0</v>
      </c>
    </row>
    <row r="1164" spans="1:13" ht="14.25" x14ac:dyDescent="0.2">
      <c r="E1164" s="31"/>
      <c r="H1164" s="34" t="s">
        <v>88</v>
      </c>
      <c r="I1164" s="34"/>
      <c r="J1164" s="35"/>
      <c r="K1164" s="36">
        <v>1264.1149290000001</v>
      </c>
      <c r="L1164" s="36">
        <v>1264.1149290000001</v>
      </c>
      <c r="M1164" s="36">
        <f t="shared" si="18"/>
        <v>0</v>
      </c>
    </row>
    <row r="1165" spans="1:13" x14ac:dyDescent="0.2">
      <c r="E1165" s="31"/>
      <c r="I1165" s="1" t="s">
        <v>89</v>
      </c>
      <c r="J1165" s="33" t="s">
        <v>152</v>
      </c>
      <c r="K1165" s="30">
        <v>1264.1149290000001</v>
      </c>
      <c r="L1165" s="30">
        <v>1264.1149290000001</v>
      </c>
      <c r="M1165" s="30">
        <f t="shared" si="18"/>
        <v>0</v>
      </c>
    </row>
    <row r="1166" spans="1:13" ht="13.5" x14ac:dyDescent="0.2">
      <c r="A1166" s="5"/>
      <c r="B1166" s="5"/>
      <c r="C1166" s="16" t="s">
        <v>57</v>
      </c>
      <c r="D1166" s="16"/>
      <c r="E1166" s="16"/>
      <c r="F1166" s="16"/>
      <c r="G1166" s="16"/>
      <c r="H1166" s="16"/>
      <c r="I1166" s="16"/>
      <c r="J1166" s="16"/>
      <c r="K1166" s="17">
        <f>+K1167+K1168</f>
        <v>141946.16504299999</v>
      </c>
      <c r="L1166" s="17">
        <f>+L1167+L1168</f>
        <v>143133.32012471996</v>
      </c>
      <c r="M1166" s="17">
        <f>+L1166-K1166</f>
        <v>1187.155081719975</v>
      </c>
    </row>
    <row r="1167" spans="1:13" ht="13.5" x14ac:dyDescent="0.2">
      <c r="A1167" s="5"/>
      <c r="B1167" s="5"/>
      <c r="C1167" s="20"/>
      <c r="D1167" s="20"/>
      <c r="E1167" s="20"/>
      <c r="F1167" s="20"/>
      <c r="G1167" s="21" t="s">
        <v>58</v>
      </c>
      <c r="H1167" s="21"/>
      <c r="I1167" s="21"/>
      <c r="J1167" s="21"/>
      <c r="K1167" s="22">
        <v>9560.5046160000002</v>
      </c>
      <c r="L1167" s="22">
        <v>8370.9381946499761</v>
      </c>
      <c r="M1167" s="32">
        <f>+L1167-K1167</f>
        <v>-1189.566421350024</v>
      </c>
    </row>
    <row r="1168" spans="1:13" ht="13.5" x14ac:dyDescent="0.2">
      <c r="A1168" s="5"/>
      <c r="B1168" s="5"/>
      <c r="C1168" s="20"/>
      <c r="D1168" s="20"/>
      <c r="E1168" s="20"/>
      <c r="F1168" s="20"/>
      <c r="G1168" s="21" t="s">
        <v>59</v>
      </c>
      <c r="H1168" s="21"/>
      <c r="I1168" s="21"/>
      <c r="J1168" s="21"/>
      <c r="K1168" s="22">
        <v>132385.660427</v>
      </c>
      <c r="L1168" s="22">
        <v>134762.38193007</v>
      </c>
      <c r="M1168" s="32">
        <f>+L1168-K1168</f>
        <v>2376.7215030700027</v>
      </c>
    </row>
    <row r="1169" spans="1:13" ht="15" thickBot="1" x14ac:dyDescent="0.25">
      <c r="A1169" s="2"/>
      <c r="B1169" s="2"/>
      <c r="C1169" s="2"/>
      <c r="D1169" s="2"/>
      <c r="E1169" s="3"/>
      <c r="F1169" s="3"/>
      <c r="G1169" s="3"/>
      <c r="H1169" s="3"/>
      <c r="I1169" s="3"/>
      <c r="J1169" s="3"/>
      <c r="K1169" s="4"/>
      <c r="L1169" s="4"/>
      <c r="M1169" s="4"/>
    </row>
    <row r="1170" spans="1:13" x14ac:dyDescent="0.2">
      <c r="A1170" s="1" t="s">
        <v>60</v>
      </c>
    </row>
    <row r="1171" spans="1:13" x14ac:dyDescent="0.2">
      <c r="A1171" s="1" t="s">
        <v>61</v>
      </c>
    </row>
  </sheetData>
  <mergeCells count="21">
    <mergeCell ref="A1:J1"/>
    <mergeCell ref="H145:J145"/>
    <mergeCell ref="H219:J219"/>
    <mergeCell ref="H297:J297"/>
    <mergeCell ref="H339:J339"/>
    <mergeCell ref="A3:L3"/>
    <mergeCell ref="H387:J387"/>
    <mergeCell ref="H423:J423"/>
    <mergeCell ref="H488:J488"/>
    <mergeCell ref="H550:J550"/>
    <mergeCell ref="A4:K4"/>
    <mergeCell ref="A5:M5"/>
    <mergeCell ref="K6:M6"/>
    <mergeCell ref="H828:J828"/>
    <mergeCell ref="H868:J868"/>
    <mergeCell ref="H899:J899"/>
    <mergeCell ref="H949:J949"/>
    <mergeCell ref="H573:J573"/>
    <mergeCell ref="H609:J609"/>
    <mergeCell ref="H737:J737"/>
    <mergeCell ref="H773:J773"/>
  </mergeCells>
  <pageMargins left="0.39370078740157483" right="0.39370078740157483" top="0.39370078740157483" bottom="0.39370078740157483" header="0.31496062992125984" footer="0.31496062992125984"/>
  <pageSetup scale="51" fitToHeight="0" orientation="portrait" r:id="rId1"/>
  <ignoredErrors>
    <ignoredError sqref="K8:L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2014-10-29T20:30:24Z</cp:lastPrinted>
  <dcterms:created xsi:type="dcterms:W3CDTF">2014-10-23T00:34:21Z</dcterms:created>
  <dcterms:modified xsi:type="dcterms:W3CDTF">2015-04-29T02:54:43Z</dcterms:modified>
</cp:coreProperties>
</file>